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N:\CHEFS PRODUIT\FICHIERS PRIX\Nomenclatures\"/>
    </mc:Choice>
  </mc:AlternateContent>
  <xr:revisionPtr revIDLastSave="0" documentId="13_ncr:1_{CEFA7898-3FF5-430F-AE90-38A28488BFF3}" xr6:coauthVersionLast="47" xr6:coauthVersionMax="47" xr10:uidLastSave="{00000000-0000-0000-0000-000000000000}"/>
  <bookViews>
    <workbookView xWindow="-110" yWindow="-110" windowWidth="19420" windowHeight="10420" tabRatio="516" activeTab="2" xr2:uid="{00000000-000D-0000-FFFF-FFFF00000000}"/>
  </bookViews>
  <sheets>
    <sheet name="Instructions" sheetId="17" r:id="rId1"/>
    <sheet name="Création champs PV" sheetId="15" r:id="rId2"/>
    <sheet name="nomenclature" sheetId="7" r:id="rId3"/>
    <sheet name="traduction" sheetId="16" state="hidden" r:id="rId4"/>
    <sheet name="Données module" sheetId="35" state="hidden" r:id="rId5"/>
    <sheet name="goulotte sup" sheetId="32" state="hidden" r:id="rId6"/>
    <sheet name="goulotte pyramide" sheetId="38" state="hidden" r:id="rId7"/>
    <sheet name="Feuil1" sheetId="36" state="hidden" r:id="rId8"/>
    <sheet name="Feuil2" sheetId="37" state="hidden" r:id="rId9"/>
    <sheet name="abergements latéraux" sheetId="9" state="hidden" r:id="rId10"/>
    <sheet name="Liste" sheetId="30" state="hidden" r:id="rId11"/>
    <sheet name="positionnement modules" sheetId="14" state="hidden" r:id="rId12"/>
    <sheet name="Erreur" sheetId="28" state="hidden" r:id="rId13"/>
    <sheet name="Qte module" sheetId="29" state="hidden" r:id="rId14"/>
    <sheet name="structure" sheetId="8" state="hidden" r:id="rId15"/>
    <sheet name="abergement haut" sheetId="34" state="hidden" r:id="rId16"/>
    <sheet name="Solin" sheetId="19" state="hidden" r:id="rId17"/>
    <sheet name="brides" sheetId="12" state="hidden" r:id="rId18"/>
    <sheet name="pattes" sheetId="13" state="hidden" r:id="rId19"/>
    <sheet name="goulotte" sheetId="24" state="hidden" r:id="rId20"/>
    <sheet name="Obturateur" sheetId="26" state="hidden" r:id="rId21"/>
    <sheet name="Terre FR" sheetId="23" state="hidden" r:id="rId22"/>
    <sheet name=" Terre UE" sheetId="22" state="hidden" r:id="rId23"/>
    <sheet name="collecteur" sheetId="21" state="hidden" r:id="rId24"/>
  </sheets>
  <definedNames>
    <definedName name="_xlnm._FilterDatabase" localSheetId="1" hidden="1">'Création champs PV'!$O$1:$T$3</definedName>
    <definedName name="_xlnm._FilterDatabase" localSheetId="2" hidden="1">nomenclature!$A$9:$AD$55</definedName>
    <definedName name="configurations" localSheetId="22">#REF!</definedName>
    <definedName name="configurations" localSheetId="15">#REF!</definedName>
    <definedName name="configurations" localSheetId="23">#REF!</definedName>
    <definedName name="configurations" localSheetId="12">#REF!</definedName>
    <definedName name="configurations" localSheetId="19">#REF!</definedName>
    <definedName name="configurations" localSheetId="6">#REF!</definedName>
    <definedName name="configurations" localSheetId="5">#REF!</definedName>
    <definedName name="configurations" localSheetId="20">#REF!</definedName>
    <definedName name="configurations" localSheetId="13">#REF!</definedName>
    <definedName name="configurations" localSheetId="16">#REF!</definedName>
    <definedName name="configurations" localSheetId="21">#REF!</definedName>
    <definedName name="configurations">#REF!</definedName>
    <definedName name="langues">traduction!$E$1:$E$8</definedName>
    <definedName name="onduleurs" localSheetId="22">#REF!</definedName>
    <definedName name="onduleurs" localSheetId="15">#REF!</definedName>
    <definedName name="onduleurs" localSheetId="23">#REF!</definedName>
    <definedName name="onduleurs" localSheetId="12">#REF!</definedName>
    <definedName name="onduleurs" localSheetId="19">#REF!</definedName>
    <definedName name="onduleurs" localSheetId="6">#REF!</definedName>
    <definedName name="onduleurs" localSheetId="5">#REF!</definedName>
    <definedName name="onduleurs" localSheetId="20">#REF!</definedName>
    <definedName name="onduleurs" localSheetId="13">#REF!</definedName>
    <definedName name="onduleurs" localSheetId="16">#REF!</definedName>
    <definedName name="onduleurs" localSheetId="21">#REF!</definedName>
    <definedName name="onduleurs">#REF!</definedName>
    <definedName name="Z_16FE1FF2_BD92_4856_8ACC_875F5889A685_.wvu.Cols" localSheetId="2" hidden="1">nomenclature!$Z:$Z</definedName>
    <definedName name="Z_16FE1FF2_BD92_4856_8ACC_875F5889A685_.wvu.PrintArea" localSheetId="1" hidden="1">'Création champs PV'!$A$1:$BQ$59</definedName>
    <definedName name="Z_16FE1FF2_BD92_4856_8ACC_875F5889A685_.wvu.PrintArea" localSheetId="0" hidden="1">Instructions!$B$2:$Q$165</definedName>
    <definedName name="Z_16FE1FF2_BD92_4856_8ACC_875F5889A685_.wvu.PrintArea" localSheetId="2" hidden="1">nomenclature!$A$1:$R$63</definedName>
    <definedName name="_xlnm.Print_Area" localSheetId="1">'Création champs PV'!$A$1:$BQ$59</definedName>
    <definedName name="_xlnm.Print_Area" localSheetId="0">Instructions!$B$2:$Q$165</definedName>
    <definedName name="_xlnm.Print_Area" localSheetId="2">nomenclature!$A$1:$R$64</definedName>
  </definedNames>
  <calcPr calcId="191029"/>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1" i="7" l="1"/>
  <c r="H41" i="7"/>
  <c r="AE41" i="7" s="1"/>
  <c r="I41" i="7"/>
  <c r="AF41" i="7" s="1"/>
  <c r="J41" i="7"/>
  <c r="AG41" i="7" s="1"/>
  <c r="K41" i="7"/>
  <c r="AH41" i="7" s="1"/>
  <c r="L41" i="7"/>
  <c r="AI41" i="7" s="1"/>
  <c r="M41" i="7"/>
  <c r="AJ41" i="7" s="1"/>
  <c r="N41" i="7"/>
  <c r="AK41" i="7" s="1"/>
  <c r="O41" i="7"/>
  <c r="AL41" i="7" s="1"/>
  <c r="R41" i="7" l="1"/>
  <c r="T41" i="7"/>
  <c r="AD41" i="7"/>
  <c r="AA41" i="7"/>
  <c r="Z41" i="7"/>
  <c r="Y41" i="7"/>
  <c r="W41" i="7"/>
  <c r="V41" i="7"/>
  <c r="U41" i="7"/>
  <c r="AB41" i="7"/>
  <c r="X41" i="7"/>
  <c r="M43" i="7" l="1"/>
  <c r="Z43" i="7" s="1"/>
  <c r="K43" i="7"/>
  <c r="X43" i="7" s="1"/>
  <c r="I43" i="7"/>
  <c r="AF43" i="7" s="1"/>
  <c r="H43" i="7"/>
  <c r="AE43" i="7" s="1"/>
  <c r="G43" i="7"/>
  <c r="T43" i="7" s="1"/>
  <c r="J46" i="7"/>
  <c r="O11" i="7"/>
  <c r="N11" i="7"/>
  <c r="L11" i="7"/>
  <c r="K11" i="7"/>
  <c r="J11" i="7"/>
  <c r="I11" i="7"/>
  <c r="H11" i="7"/>
  <c r="H24" i="34"/>
  <c r="BG11" i="34"/>
  <c r="Y11" i="34"/>
  <c r="H11" i="34"/>
  <c r="V43" i="7" l="1"/>
  <c r="AJ43" i="7"/>
  <c r="AH43" i="7"/>
  <c r="U43" i="7"/>
  <c r="AD43" i="7"/>
  <c r="O46" i="7"/>
  <c r="N46" i="7"/>
  <c r="M46" i="7"/>
  <c r="L46" i="7"/>
  <c r="K46" i="7"/>
  <c r="H46" i="7"/>
  <c r="I46" i="7"/>
  <c r="G46" i="7"/>
  <c r="C32" i="38"/>
  <c r="D32" i="38"/>
  <c r="E32" i="38"/>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CA32" i="38"/>
  <c r="CB32" i="38"/>
  <c r="CC32" i="38"/>
  <c r="CD32" i="38"/>
  <c r="CE32" i="38"/>
  <c r="CF32" i="38"/>
  <c r="CG32" i="38"/>
  <c r="CH32" i="38"/>
  <c r="CI32" i="38"/>
  <c r="CJ32" i="38"/>
  <c r="CK32" i="38"/>
  <c r="CL32" i="38"/>
  <c r="CM32" i="38"/>
  <c r="CN32" i="38"/>
  <c r="CO32" i="38"/>
  <c r="CP32" i="38"/>
  <c r="CQ32" i="38"/>
  <c r="CR32" i="38"/>
  <c r="CS32" i="38"/>
  <c r="CT32" i="38"/>
  <c r="CU32" i="38"/>
  <c r="CV32" i="38"/>
  <c r="CW32" i="38"/>
  <c r="CX32" i="38"/>
  <c r="CY32" i="38"/>
  <c r="CZ32" i="38"/>
  <c r="DA32" i="38"/>
  <c r="DB32" i="38"/>
  <c r="DC32" i="38"/>
  <c r="DD32" i="38"/>
  <c r="C33" i="38"/>
  <c r="D33" i="38"/>
  <c r="E33" i="38"/>
  <c r="F33" i="38"/>
  <c r="G33" i="38"/>
  <c r="H33" i="38"/>
  <c r="I33" i="38"/>
  <c r="J33" i="38"/>
  <c r="K33" i="38"/>
  <c r="L33" i="38"/>
  <c r="M33" i="38"/>
  <c r="N33" i="38"/>
  <c r="O33" i="38"/>
  <c r="P33"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CA33" i="38"/>
  <c r="CB33" i="38"/>
  <c r="CC33" i="38"/>
  <c r="CD33" i="38"/>
  <c r="CE33" i="38"/>
  <c r="CF33" i="38"/>
  <c r="CG33" i="38"/>
  <c r="CH33" i="38"/>
  <c r="CI33" i="38"/>
  <c r="CJ33" i="38"/>
  <c r="CK33" i="38"/>
  <c r="CL33" i="38"/>
  <c r="CM33" i="38"/>
  <c r="CN33" i="38"/>
  <c r="CO33" i="38"/>
  <c r="CP33" i="38"/>
  <c r="CQ33" i="38"/>
  <c r="CR33" i="38"/>
  <c r="CS33" i="38"/>
  <c r="CT33" i="38"/>
  <c r="CU33" i="38"/>
  <c r="CV33" i="38"/>
  <c r="CW33" i="38"/>
  <c r="CX33" i="38"/>
  <c r="CY33" i="38"/>
  <c r="CZ33" i="38"/>
  <c r="DA33" i="38"/>
  <c r="DB33" i="38"/>
  <c r="DC33" i="38"/>
  <c r="DD33" i="38"/>
  <c r="C34" i="38"/>
  <c r="D34" i="38"/>
  <c r="E34"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CA34" i="38"/>
  <c r="CB34" i="38"/>
  <c r="CC34" i="38"/>
  <c r="CD34" i="38"/>
  <c r="CE34" i="38"/>
  <c r="CF34" i="38"/>
  <c r="CG34" i="38"/>
  <c r="CH34" i="38"/>
  <c r="CI34" i="38"/>
  <c r="CJ34" i="38"/>
  <c r="CK34" i="38"/>
  <c r="CL34" i="38"/>
  <c r="CM34" i="38"/>
  <c r="CN34" i="38"/>
  <c r="CO34" i="38"/>
  <c r="CP34" i="38"/>
  <c r="CQ34" i="38"/>
  <c r="CR34" i="38"/>
  <c r="CS34" i="38"/>
  <c r="CT34" i="38"/>
  <c r="CU34" i="38"/>
  <c r="CV34" i="38"/>
  <c r="CW34" i="38"/>
  <c r="CX34" i="38"/>
  <c r="CY34" i="38"/>
  <c r="CZ34" i="38"/>
  <c r="DA34" i="38"/>
  <c r="DB34" i="38"/>
  <c r="DC34" i="38"/>
  <c r="DD34" i="38"/>
  <c r="C35" i="38"/>
  <c r="D35" i="38"/>
  <c r="E35"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CA35" i="38"/>
  <c r="CB35" i="38"/>
  <c r="CC35" i="38"/>
  <c r="CD35" i="38"/>
  <c r="CE35" i="38"/>
  <c r="CF35" i="38"/>
  <c r="CG35" i="38"/>
  <c r="CH35" i="38"/>
  <c r="CI35" i="38"/>
  <c r="CJ35" i="38"/>
  <c r="CK35" i="38"/>
  <c r="CL35" i="38"/>
  <c r="CM35" i="38"/>
  <c r="CN35" i="38"/>
  <c r="CO35" i="38"/>
  <c r="CP35" i="38"/>
  <c r="CQ35" i="38"/>
  <c r="CR35" i="38"/>
  <c r="CS35" i="38"/>
  <c r="CT35" i="38"/>
  <c r="CU35" i="38"/>
  <c r="CV35" i="38"/>
  <c r="CW35" i="38"/>
  <c r="CX35" i="38"/>
  <c r="CY35" i="38"/>
  <c r="CZ35" i="38"/>
  <c r="DA35" i="38"/>
  <c r="DB35" i="38"/>
  <c r="DC35" i="38"/>
  <c r="DD35" i="38"/>
  <c r="C36" i="38"/>
  <c r="D36" i="38"/>
  <c r="E36"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CC36" i="38"/>
  <c r="CD36" i="38"/>
  <c r="CE36" i="38"/>
  <c r="CF36" i="38"/>
  <c r="CG36" i="38"/>
  <c r="CH36" i="38"/>
  <c r="CI36" i="38"/>
  <c r="CJ36" i="38"/>
  <c r="CK36" i="38"/>
  <c r="CL36" i="38"/>
  <c r="CM36" i="38"/>
  <c r="CN36" i="38"/>
  <c r="CO36" i="38"/>
  <c r="CP36" i="38"/>
  <c r="CQ36" i="38"/>
  <c r="CR36" i="38"/>
  <c r="CS36" i="38"/>
  <c r="CT36" i="38"/>
  <c r="CU36" i="38"/>
  <c r="CV36" i="38"/>
  <c r="CW36" i="38"/>
  <c r="CX36" i="38"/>
  <c r="CY36" i="38"/>
  <c r="CZ36" i="38"/>
  <c r="DA36" i="38"/>
  <c r="DB36" i="38"/>
  <c r="DC36" i="38"/>
  <c r="DD36" i="38"/>
  <c r="C37" i="38"/>
  <c r="D37" i="38"/>
  <c r="E37"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CA37" i="38"/>
  <c r="CB37" i="38"/>
  <c r="CC37" i="38"/>
  <c r="CD37" i="38"/>
  <c r="CE37" i="38"/>
  <c r="CF37" i="38"/>
  <c r="CG37" i="38"/>
  <c r="CH37" i="38"/>
  <c r="CI37" i="38"/>
  <c r="CJ37" i="38"/>
  <c r="CK37" i="38"/>
  <c r="CL37" i="38"/>
  <c r="CM37" i="38"/>
  <c r="CN37" i="38"/>
  <c r="CO37" i="38"/>
  <c r="CP37" i="38"/>
  <c r="CQ37" i="38"/>
  <c r="CR37" i="38"/>
  <c r="CS37" i="38"/>
  <c r="CT37" i="38"/>
  <c r="CU37" i="38"/>
  <c r="CV37" i="38"/>
  <c r="CW37" i="38"/>
  <c r="CX37" i="38"/>
  <c r="CY37" i="38"/>
  <c r="CZ37" i="38"/>
  <c r="DA37" i="38"/>
  <c r="DB37" i="38"/>
  <c r="DC37" i="38"/>
  <c r="DD37" i="38"/>
  <c r="C38" i="38"/>
  <c r="D38" i="38"/>
  <c r="E38" i="38"/>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CA38" i="38"/>
  <c r="CB38" i="38"/>
  <c r="CC38" i="38"/>
  <c r="CD38" i="38"/>
  <c r="CE38" i="38"/>
  <c r="CF38" i="38"/>
  <c r="CG38" i="38"/>
  <c r="CH38" i="38"/>
  <c r="CI38" i="38"/>
  <c r="CJ38" i="38"/>
  <c r="CK38" i="38"/>
  <c r="CL38" i="38"/>
  <c r="CM38" i="38"/>
  <c r="CN38" i="38"/>
  <c r="CO38" i="38"/>
  <c r="CP38" i="38"/>
  <c r="CQ38" i="38"/>
  <c r="CR38" i="38"/>
  <c r="CS38" i="38"/>
  <c r="CT38" i="38"/>
  <c r="CU38" i="38"/>
  <c r="CV38" i="38"/>
  <c r="CW38" i="38"/>
  <c r="CX38" i="38"/>
  <c r="CY38" i="38"/>
  <c r="CZ38" i="38"/>
  <c r="DA38" i="38"/>
  <c r="DB38" i="38"/>
  <c r="DC38" i="38"/>
  <c r="DD38" i="38"/>
  <c r="C39" i="38"/>
  <c r="D39" i="38"/>
  <c r="E39" i="38"/>
  <c r="F39" i="38"/>
  <c r="G39" i="38"/>
  <c r="H39" i="38"/>
  <c r="I39" i="38"/>
  <c r="J39" i="38"/>
  <c r="K39" i="38"/>
  <c r="L39" i="38"/>
  <c r="M39" i="38"/>
  <c r="N39" i="38"/>
  <c r="O39" i="38"/>
  <c r="P39"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CC39" i="38"/>
  <c r="CD39" i="38"/>
  <c r="CE39" i="38"/>
  <c r="CF39" i="38"/>
  <c r="CG39" i="38"/>
  <c r="CH39" i="38"/>
  <c r="CI39" i="38"/>
  <c r="CJ39" i="38"/>
  <c r="CK39" i="38"/>
  <c r="CL39" i="38"/>
  <c r="CM39" i="38"/>
  <c r="CN39" i="38"/>
  <c r="CO39" i="38"/>
  <c r="CP39" i="38"/>
  <c r="CQ39" i="38"/>
  <c r="CR39" i="38"/>
  <c r="CS39" i="38"/>
  <c r="CT39" i="38"/>
  <c r="CU39" i="38"/>
  <c r="CV39" i="38"/>
  <c r="CW39" i="38"/>
  <c r="CX39" i="38"/>
  <c r="CY39" i="38"/>
  <c r="CZ39" i="38"/>
  <c r="DA39" i="38"/>
  <c r="DB39" i="38"/>
  <c r="DC39" i="38"/>
  <c r="DD39" i="38"/>
  <c r="C40" i="38"/>
  <c r="D40" i="38"/>
  <c r="E40" i="38"/>
  <c r="F40" i="38"/>
  <c r="G40" i="38"/>
  <c r="H40" i="38"/>
  <c r="I40" i="38"/>
  <c r="J40" i="38"/>
  <c r="K40" i="38"/>
  <c r="L40" i="38"/>
  <c r="M40" i="38"/>
  <c r="N40" i="38"/>
  <c r="O40" i="38"/>
  <c r="P40"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CA40" i="38"/>
  <c r="CB40" i="38"/>
  <c r="CC40" i="38"/>
  <c r="CD40" i="38"/>
  <c r="CE40" i="38"/>
  <c r="CF40" i="38"/>
  <c r="CG40" i="38"/>
  <c r="CH40" i="38"/>
  <c r="CI40" i="38"/>
  <c r="CJ40" i="38"/>
  <c r="CK40" i="38"/>
  <c r="CL40" i="38"/>
  <c r="CM40" i="38"/>
  <c r="CN40" i="38"/>
  <c r="CO40" i="38"/>
  <c r="CP40" i="38"/>
  <c r="CQ40" i="38"/>
  <c r="CR40" i="38"/>
  <c r="CS40" i="38"/>
  <c r="CT40" i="38"/>
  <c r="CU40" i="38"/>
  <c r="CV40" i="38"/>
  <c r="CW40" i="38"/>
  <c r="CX40" i="38"/>
  <c r="CY40" i="38"/>
  <c r="CZ40" i="38"/>
  <c r="DA40" i="38"/>
  <c r="DB40" i="38"/>
  <c r="DC40" i="38"/>
  <c r="DD40" i="38"/>
  <c r="C41" i="38"/>
  <c r="D41" i="38"/>
  <c r="E41" i="38"/>
  <c r="F41" i="38"/>
  <c r="G41" i="38"/>
  <c r="H41" i="38"/>
  <c r="I41" i="38"/>
  <c r="J41" i="38"/>
  <c r="K41" i="38"/>
  <c r="L41" i="38"/>
  <c r="M41" i="38"/>
  <c r="N41" i="38"/>
  <c r="O41" i="38"/>
  <c r="P41"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CA41" i="38"/>
  <c r="CB41" i="38"/>
  <c r="CC41" i="38"/>
  <c r="CD41" i="38"/>
  <c r="CE41" i="38"/>
  <c r="CF41" i="38"/>
  <c r="CG41" i="38"/>
  <c r="CH41" i="38"/>
  <c r="CI41" i="38"/>
  <c r="CJ41" i="38"/>
  <c r="CK41" i="38"/>
  <c r="CL41" i="38"/>
  <c r="CM41" i="38"/>
  <c r="CN41" i="38"/>
  <c r="CO41" i="38"/>
  <c r="CP41" i="38"/>
  <c r="CQ41" i="38"/>
  <c r="CR41" i="38"/>
  <c r="CS41" i="38"/>
  <c r="CT41" i="38"/>
  <c r="CU41" i="38"/>
  <c r="CV41" i="38"/>
  <c r="CW41" i="38"/>
  <c r="CX41" i="38"/>
  <c r="CY41" i="38"/>
  <c r="CZ41" i="38"/>
  <c r="DA41" i="38"/>
  <c r="DB41" i="38"/>
  <c r="DC41" i="38"/>
  <c r="DD41" i="38"/>
  <c r="C42" i="38"/>
  <c r="D42" i="38"/>
  <c r="E42" i="38"/>
  <c r="F42" i="38"/>
  <c r="G42" i="38"/>
  <c r="H42" i="38"/>
  <c r="I42" i="38"/>
  <c r="J42" i="38"/>
  <c r="K42" i="38"/>
  <c r="L42" i="38"/>
  <c r="M42" i="38"/>
  <c r="N42" i="38"/>
  <c r="O42" i="38"/>
  <c r="P42"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CC42" i="38"/>
  <c r="CD42" i="38"/>
  <c r="CE42" i="38"/>
  <c r="CF42" i="38"/>
  <c r="CG42" i="38"/>
  <c r="CH42" i="38"/>
  <c r="CI42" i="38"/>
  <c r="CJ42" i="38"/>
  <c r="CK42" i="38"/>
  <c r="CL42" i="38"/>
  <c r="CM42" i="38"/>
  <c r="CN42" i="38"/>
  <c r="CO42" i="38"/>
  <c r="CP42" i="38"/>
  <c r="CQ42" i="38"/>
  <c r="CR42" i="38"/>
  <c r="CS42" i="38"/>
  <c r="CT42" i="38"/>
  <c r="CU42" i="38"/>
  <c r="CV42" i="38"/>
  <c r="CW42" i="38"/>
  <c r="CX42" i="38"/>
  <c r="CY42" i="38"/>
  <c r="CZ42" i="38"/>
  <c r="DA42" i="38"/>
  <c r="DB42" i="38"/>
  <c r="DC42" i="38"/>
  <c r="DD42" i="38"/>
  <c r="C43" i="38"/>
  <c r="D43" i="38"/>
  <c r="E43"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CA43" i="38"/>
  <c r="CB43" i="38"/>
  <c r="CC43" i="38"/>
  <c r="CD43" i="38"/>
  <c r="CE43" i="38"/>
  <c r="CF43" i="38"/>
  <c r="CG43" i="38"/>
  <c r="CH43" i="38"/>
  <c r="CI43" i="38"/>
  <c r="CJ43" i="38"/>
  <c r="CK43" i="38"/>
  <c r="CL43" i="38"/>
  <c r="CM43" i="38"/>
  <c r="CN43" i="38"/>
  <c r="CO43" i="38"/>
  <c r="CP43" i="38"/>
  <c r="CQ43" i="38"/>
  <c r="CR43" i="38"/>
  <c r="CS43" i="38"/>
  <c r="CT43" i="38"/>
  <c r="CU43" i="38"/>
  <c r="CV43" i="38"/>
  <c r="CW43" i="38"/>
  <c r="CX43" i="38"/>
  <c r="CY43" i="38"/>
  <c r="CZ43" i="38"/>
  <c r="DA43" i="38"/>
  <c r="DB43" i="38"/>
  <c r="DC43" i="38"/>
  <c r="DD43" i="38"/>
  <c r="C44" i="38"/>
  <c r="D44" i="38"/>
  <c r="E44" i="38"/>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CA44" i="38"/>
  <c r="CB44" i="38"/>
  <c r="CC44" i="38"/>
  <c r="CD44" i="38"/>
  <c r="CE44" i="38"/>
  <c r="CF44" i="38"/>
  <c r="CG44" i="38"/>
  <c r="CH44" i="38"/>
  <c r="CI44" i="38"/>
  <c r="CJ44" i="38"/>
  <c r="CK44" i="38"/>
  <c r="CL44" i="38"/>
  <c r="CM44" i="38"/>
  <c r="CN44" i="38"/>
  <c r="CO44" i="38"/>
  <c r="CP44" i="38"/>
  <c r="CQ44" i="38"/>
  <c r="CR44" i="38"/>
  <c r="CS44" i="38"/>
  <c r="CT44" i="38"/>
  <c r="CU44" i="38"/>
  <c r="CV44" i="38"/>
  <c r="CW44" i="38"/>
  <c r="CX44" i="38"/>
  <c r="CY44" i="38"/>
  <c r="CZ44" i="38"/>
  <c r="DA44" i="38"/>
  <c r="DB44" i="38"/>
  <c r="DC44" i="38"/>
  <c r="DD44" i="38"/>
  <c r="C45" i="38"/>
  <c r="D45" i="38"/>
  <c r="E45" i="38"/>
  <c r="F45" i="38"/>
  <c r="G45" i="38"/>
  <c r="H45" i="38"/>
  <c r="I45" i="38"/>
  <c r="J45" i="38"/>
  <c r="K45" i="38"/>
  <c r="L45" i="38"/>
  <c r="M45" i="38"/>
  <c r="N45" i="38"/>
  <c r="O45" i="38"/>
  <c r="P45"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CA45" i="38"/>
  <c r="CB45" i="38"/>
  <c r="CC45" i="38"/>
  <c r="CD45" i="38"/>
  <c r="CE45" i="38"/>
  <c r="CF45" i="38"/>
  <c r="CG45" i="38"/>
  <c r="CH45" i="38"/>
  <c r="CI45" i="38"/>
  <c r="CJ45" i="38"/>
  <c r="CK45" i="38"/>
  <c r="CL45" i="38"/>
  <c r="CM45" i="38"/>
  <c r="CN45" i="38"/>
  <c r="CO45" i="38"/>
  <c r="CP45" i="38"/>
  <c r="CQ45" i="38"/>
  <c r="CR45" i="38"/>
  <c r="CS45" i="38"/>
  <c r="CT45" i="38"/>
  <c r="CU45" i="38"/>
  <c r="CV45" i="38"/>
  <c r="CW45" i="38"/>
  <c r="CX45" i="38"/>
  <c r="CY45" i="38"/>
  <c r="CZ45" i="38"/>
  <c r="DA45" i="38"/>
  <c r="DB45" i="38"/>
  <c r="DC45" i="38"/>
  <c r="DD45" i="38"/>
  <c r="C46" i="38"/>
  <c r="D46" i="38"/>
  <c r="E46" i="38"/>
  <c r="F46" i="38"/>
  <c r="G46" i="38"/>
  <c r="H46" i="38"/>
  <c r="I46" i="38"/>
  <c r="J46" i="38"/>
  <c r="K46" i="38"/>
  <c r="L46" i="38"/>
  <c r="M46" i="38"/>
  <c r="N46" i="38"/>
  <c r="O46" i="38"/>
  <c r="P46"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CA46" i="38"/>
  <c r="CB46" i="38"/>
  <c r="CC46" i="38"/>
  <c r="CD46" i="38"/>
  <c r="CE46" i="38"/>
  <c r="CF46" i="38"/>
  <c r="CG46" i="38"/>
  <c r="CH46" i="38"/>
  <c r="CI46" i="38"/>
  <c r="CJ46" i="38"/>
  <c r="CK46" i="38"/>
  <c r="CL46" i="38"/>
  <c r="CM46" i="38"/>
  <c r="CN46" i="38"/>
  <c r="CO46" i="38"/>
  <c r="CP46" i="38"/>
  <c r="CQ46" i="38"/>
  <c r="CR46" i="38"/>
  <c r="CS46" i="38"/>
  <c r="CT46" i="38"/>
  <c r="CU46" i="38"/>
  <c r="CV46" i="38"/>
  <c r="CW46" i="38"/>
  <c r="CX46" i="38"/>
  <c r="CY46" i="38"/>
  <c r="CZ46" i="38"/>
  <c r="DA46" i="38"/>
  <c r="DB46" i="38"/>
  <c r="DC46" i="38"/>
  <c r="DD46" i="38"/>
  <c r="C47" i="38"/>
  <c r="D47" i="38"/>
  <c r="E47" i="38"/>
  <c r="F47" i="38"/>
  <c r="G47" i="38"/>
  <c r="H47" i="38"/>
  <c r="I47" i="38"/>
  <c r="J47" i="38"/>
  <c r="K47" i="38"/>
  <c r="L47" i="38"/>
  <c r="M47" i="38"/>
  <c r="N47" i="38"/>
  <c r="O47" i="38"/>
  <c r="P47"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CC47" i="38"/>
  <c r="CD47" i="38"/>
  <c r="CE47" i="38"/>
  <c r="CF47" i="38"/>
  <c r="CG47" i="38"/>
  <c r="CH47" i="38"/>
  <c r="CI47" i="38"/>
  <c r="CJ47" i="38"/>
  <c r="CK47" i="38"/>
  <c r="CL47" i="38"/>
  <c r="CM47" i="38"/>
  <c r="CN47" i="38"/>
  <c r="CO47" i="38"/>
  <c r="CP47" i="38"/>
  <c r="CQ47" i="38"/>
  <c r="CR47" i="38"/>
  <c r="CS47" i="38"/>
  <c r="CT47" i="38"/>
  <c r="CU47" i="38"/>
  <c r="CV47" i="38"/>
  <c r="CW47" i="38"/>
  <c r="CX47" i="38"/>
  <c r="CY47" i="38"/>
  <c r="CZ47" i="38"/>
  <c r="DA47" i="38"/>
  <c r="DB47" i="38"/>
  <c r="DC47" i="38"/>
  <c r="DD47" i="38"/>
  <c r="C48" i="38"/>
  <c r="D48" i="38"/>
  <c r="E48" i="38"/>
  <c r="F48" i="38"/>
  <c r="G48" i="38"/>
  <c r="H48" i="38"/>
  <c r="I48" i="38"/>
  <c r="J48" i="38"/>
  <c r="K48" i="38"/>
  <c r="L48" i="38"/>
  <c r="M48" i="38"/>
  <c r="N48" i="38"/>
  <c r="O48" i="38"/>
  <c r="P48"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CC48" i="38"/>
  <c r="CD48" i="38"/>
  <c r="CE48" i="38"/>
  <c r="CF48" i="38"/>
  <c r="CG48" i="38"/>
  <c r="CH48" i="38"/>
  <c r="CI48" i="38"/>
  <c r="CJ48" i="38"/>
  <c r="CK48" i="38"/>
  <c r="CL48" i="38"/>
  <c r="CM48" i="38"/>
  <c r="CN48" i="38"/>
  <c r="CO48" i="38"/>
  <c r="CP48" i="38"/>
  <c r="CQ48" i="38"/>
  <c r="CR48" i="38"/>
  <c r="CS48" i="38"/>
  <c r="CT48" i="38"/>
  <c r="CU48" i="38"/>
  <c r="CV48" i="38"/>
  <c r="CW48" i="38"/>
  <c r="CX48" i="38"/>
  <c r="CY48" i="38"/>
  <c r="CZ48" i="38"/>
  <c r="DA48" i="38"/>
  <c r="DB48" i="38"/>
  <c r="DC48" i="38"/>
  <c r="DD48" i="38"/>
  <c r="C49" i="38"/>
  <c r="D49" i="38"/>
  <c r="E49" i="38"/>
  <c r="F49" i="38"/>
  <c r="G49" i="38"/>
  <c r="H49" i="38"/>
  <c r="I49" i="38"/>
  <c r="J49" i="38"/>
  <c r="K49" i="38"/>
  <c r="L49" i="38"/>
  <c r="M49" i="38"/>
  <c r="N49" i="38"/>
  <c r="O49" i="38"/>
  <c r="P49"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CI49" i="38"/>
  <c r="CJ49" i="38"/>
  <c r="CK49" i="38"/>
  <c r="CL49" i="38"/>
  <c r="CM49" i="38"/>
  <c r="CN49" i="38"/>
  <c r="CO49" i="38"/>
  <c r="CP49" i="38"/>
  <c r="CQ49" i="38"/>
  <c r="CR49" i="38"/>
  <c r="CS49" i="38"/>
  <c r="CT49" i="38"/>
  <c r="CU49" i="38"/>
  <c r="CV49" i="38"/>
  <c r="CW49" i="38"/>
  <c r="CX49" i="38"/>
  <c r="CY49" i="38"/>
  <c r="CZ49" i="38"/>
  <c r="DA49" i="38"/>
  <c r="DB49" i="38"/>
  <c r="DC49" i="38"/>
  <c r="DD49" i="38"/>
  <c r="C50" i="38"/>
  <c r="D50" i="38"/>
  <c r="E50" i="38"/>
  <c r="F50" i="38"/>
  <c r="G50" i="38"/>
  <c r="H50" i="38"/>
  <c r="I50" i="38"/>
  <c r="J50" i="38"/>
  <c r="K50" i="38"/>
  <c r="L50" i="38"/>
  <c r="M50" i="38"/>
  <c r="N50" i="38"/>
  <c r="O50" i="38"/>
  <c r="P50"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CA50" i="38"/>
  <c r="CB50" i="38"/>
  <c r="CC50" i="38"/>
  <c r="CD50" i="38"/>
  <c r="CE50" i="38"/>
  <c r="CF50" i="38"/>
  <c r="CG50" i="38"/>
  <c r="CH50" i="38"/>
  <c r="CI50" i="38"/>
  <c r="CJ50" i="38"/>
  <c r="CK50" i="38"/>
  <c r="CL50" i="38"/>
  <c r="CM50" i="38"/>
  <c r="CN50" i="38"/>
  <c r="CO50" i="38"/>
  <c r="CP50" i="38"/>
  <c r="CQ50" i="38"/>
  <c r="CR50" i="38"/>
  <c r="CS50" i="38"/>
  <c r="CT50" i="38"/>
  <c r="CU50" i="38"/>
  <c r="CV50" i="38"/>
  <c r="CW50" i="38"/>
  <c r="CX50" i="38"/>
  <c r="CY50" i="38"/>
  <c r="CZ50" i="38"/>
  <c r="DA50" i="38"/>
  <c r="DB50" i="38"/>
  <c r="DC50" i="38"/>
  <c r="DD50" i="38"/>
  <c r="C51" i="38"/>
  <c r="D51" i="38"/>
  <c r="E51" i="38"/>
  <c r="F51" i="38"/>
  <c r="G51" i="38"/>
  <c r="H51" i="38"/>
  <c r="I51" i="38"/>
  <c r="J51" i="38"/>
  <c r="K51" i="38"/>
  <c r="L51" i="38"/>
  <c r="M51" i="38"/>
  <c r="N51" i="38"/>
  <c r="O51" i="38"/>
  <c r="P51"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CA51" i="38"/>
  <c r="CB51" i="38"/>
  <c r="CC51" i="38"/>
  <c r="CD51" i="38"/>
  <c r="CE51" i="38"/>
  <c r="CF51" i="38"/>
  <c r="CG51" i="38"/>
  <c r="CH51" i="38"/>
  <c r="CI51" i="38"/>
  <c r="CJ51" i="38"/>
  <c r="CK51" i="38"/>
  <c r="CL51" i="38"/>
  <c r="CM51" i="38"/>
  <c r="CN51" i="38"/>
  <c r="CO51" i="38"/>
  <c r="CP51" i="38"/>
  <c r="CQ51" i="38"/>
  <c r="CR51" i="38"/>
  <c r="CS51" i="38"/>
  <c r="CT51" i="38"/>
  <c r="CU51" i="38"/>
  <c r="CV51" i="38"/>
  <c r="CW51" i="38"/>
  <c r="CX51" i="38"/>
  <c r="CY51" i="38"/>
  <c r="CZ51" i="38"/>
  <c r="DA51" i="38"/>
  <c r="DB51" i="38"/>
  <c r="DC51" i="38"/>
  <c r="DD51" i="38"/>
  <c r="D31" i="38"/>
  <c r="E31"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CA31" i="38"/>
  <c r="CB31" i="38"/>
  <c r="CC31" i="38"/>
  <c r="CD31" i="38"/>
  <c r="CE31" i="38"/>
  <c r="CF31" i="38"/>
  <c r="CG31" i="38"/>
  <c r="CH31" i="38"/>
  <c r="CI31" i="38"/>
  <c r="CJ31" i="38"/>
  <c r="CK31" i="38"/>
  <c r="CL31" i="38"/>
  <c r="CM31" i="38"/>
  <c r="CN31" i="38"/>
  <c r="CO31" i="38"/>
  <c r="CP31" i="38"/>
  <c r="CQ31" i="38"/>
  <c r="CR31" i="38"/>
  <c r="CS31" i="38"/>
  <c r="CT31" i="38"/>
  <c r="CU31" i="38"/>
  <c r="CV31" i="38"/>
  <c r="CW31" i="38"/>
  <c r="CX31" i="38"/>
  <c r="CY31" i="38"/>
  <c r="CZ31" i="38"/>
  <c r="DA31" i="38"/>
  <c r="DB31" i="38"/>
  <c r="DC31" i="38"/>
  <c r="DD31" i="38"/>
  <c r="C31" i="38"/>
  <c r="C18" i="38"/>
  <c r="BB19" i="38"/>
  <c r="BC19" i="38"/>
  <c r="BD19" i="38"/>
  <c r="BE19" i="38"/>
  <c r="BF19" i="38"/>
  <c r="BG19" i="38"/>
  <c r="BH19" i="38"/>
  <c r="BI19" i="38"/>
  <c r="BJ19" i="38"/>
  <c r="BK19" i="38"/>
  <c r="BL19" i="38"/>
  <c r="BM19" i="38"/>
  <c r="BN19" i="38"/>
  <c r="BO19" i="38"/>
  <c r="BB20" i="38"/>
  <c r="BC20" i="38"/>
  <c r="BD20" i="38"/>
  <c r="BE20" i="38"/>
  <c r="BF20" i="38"/>
  <c r="BG20" i="38"/>
  <c r="BH20" i="38"/>
  <c r="BI20" i="38"/>
  <c r="BJ20" i="38"/>
  <c r="BK20" i="38"/>
  <c r="BL20" i="38"/>
  <c r="BM20" i="38"/>
  <c r="BN20" i="38"/>
  <c r="BO20" i="38"/>
  <c r="BB21" i="38"/>
  <c r="BC21" i="38"/>
  <c r="BD21" i="38"/>
  <c r="BE21" i="38"/>
  <c r="BF21" i="38"/>
  <c r="BG21" i="38"/>
  <c r="BH21" i="38"/>
  <c r="BI21" i="38"/>
  <c r="BJ21" i="38"/>
  <c r="BK21" i="38"/>
  <c r="BL21" i="38"/>
  <c r="BM21" i="38"/>
  <c r="BN21" i="38"/>
  <c r="BO21" i="38"/>
  <c r="BB22" i="38"/>
  <c r="BC22" i="38"/>
  <c r="BD22" i="38"/>
  <c r="BE22" i="38"/>
  <c r="BF22" i="38"/>
  <c r="BG22" i="38"/>
  <c r="BH22" i="38"/>
  <c r="BI22" i="38"/>
  <c r="BJ22" i="38"/>
  <c r="BK22" i="38"/>
  <c r="BL22" i="38"/>
  <c r="BM22" i="38"/>
  <c r="BN22" i="38"/>
  <c r="BO22" i="38"/>
  <c r="BB23" i="38"/>
  <c r="BC23" i="38"/>
  <c r="BD23" i="38"/>
  <c r="BE23" i="38"/>
  <c r="BF23" i="38"/>
  <c r="BG23" i="38"/>
  <c r="BH23" i="38"/>
  <c r="BI23" i="38"/>
  <c r="BJ23" i="38"/>
  <c r="BK23" i="38"/>
  <c r="BL23" i="38"/>
  <c r="BM23" i="38"/>
  <c r="BN23" i="38"/>
  <c r="BO23" i="38"/>
  <c r="BC18" i="38"/>
  <c r="BD18" i="38"/>
  <c r="BE18" i="38"/>
  <c r="BF18" i="38"/>
  <c r="BG18" i="38"/>
  <c r="BH18" i="38"/>
  <c r="BI18" i="38"/>
  <c r="BJ18" i="38"/>
  <c r="BK18" i="38"/>
  <c r="BL18" i="38"/>
  <c r="BM18" i="38"/>
  <c r="BN18" i="38"/>
  <c r="BO18" i="38"/>
  <c r="BB18" i="38"/>
  <c r="BB5" i="38"/>
  <c r="AK19" i="38"/>
  <c r="AL19" i="38"/>
  <c r="AM19" i="38"/>
  <c r="AN19" i="38"/>
  <c r="AO19" i="38"/>
  <c r="AP19" i="38"/>
  <c r="AQ19" i="38"/>
  <c r="AR19" i="38"/>
  <c r="AS19" i="38"/>
  <c r="AT19" i="38"/>
  <c r="AU19" i="38"/>
  <c r="AV19" i="38"/>
  <c r="AW19" i="38"/>
  <c r="AX19" i="38"/>
  <c r="AK20" i="38"/>
  <c r="AL20" i="38"/>
  <c r="AM20" i="38"/>
  <c r="AN20" i="38"/>
  <c r="AO20" i="38"/>
  <c r="AP20" i="38"/>
  <c r="AQ20" i="38"/>
  <c r="AR20" i="38"/>
  <c r="AS20" i="38"/>
  <c r="AT20" i="38"/>
  <c r="AU20" i="38"/>
  <c r="AV20" i="38"/>
  <c r="AW20" i="38"/>
  <c r="AX20" i="38"/>
  <c r="AK21" i="38"/>
  <c r="AL21" i="38"/>
  <c r="AM21" i="38"/>
  <c r="AN21" i="38"/>
  <c r="AO21" i="38"/>
  <c r="AP21" i="38"/>
  <c r="AQ21" i="38"/>
  <c r="AR21" i="38"/>
  <c r="AS21" i="38"/>
  <c r="AT21" i="38"/>
  <c r="AU21" i="38"/>
  <c r="AV21" i="38"/>
  <c r="AW21" i="38"/>
  <c r="AX21" i="38"/>
  <c r="AK22" i="38"/>
  <c r="AL22" i="38"/>
  <c r="AM22" i="38"/>
  <c r="AN22" i="38"/>
  <c r="AO22" i="38"/>
  <c r="AP22" i="38"/>
  <c r="AQ22" i="38"/>
  <c r="AR22" i="38"/>
  <c r="AS22" i="38"/>
  <c r="AT22" i="38"/>
  <c r="AU22" i="38"/>
  <c r="AV22" i="38"/>
  <c r="AW22" i="38"/>
  <c r="AX22" i="38"/>
  <c r="AK23" i="38"/>
  <c r="AL23" i="38"/>
  <c r="AM23" i="38"/>
  <c r="AN23" i="38"/>
  <c r="AO23" i="38"/>
  <c r="AP23" i="38"/>
  <c r="AQ23" i="38"/>
  <c r="AR23" i="38"/>
  <c r="AS23" i="38"/>
  <c r="AT23" i="38"/>
  <c r="AU23" i="38"/>
  <c r="AV23" i="38"/>
  <c r="AW23" i="38"/>
  <c r="AX23" i="38"/>
  <c r="AL18" i="38"/>
  <c r="AM18" i="38"/>
  <c r="AN18" i="38"/>
  <c r="AO18" i="38"/>
  <c r="AP18" i="38"/>
  <c r="AQ18" i="38"/>
  <c r="AR18" i="38"/>
  <c r="AS18" i="38"/>
  <c r="AT18" i="38"/>
  <c r="AU18" i="38"/>
  <c r="AV18" i="38"/>
  <c r="AW18" i="38"/>
  <c r="AX18" i="38"/>
  <c r="AK18" i="38"/>
  <c r="AK5" i="38"/>
  <c r="T19" i="38"/>
  <c r="U19" i="38"/>
  <c r="V19" i="38"/>
  <c r="W19" i="38"/>
  <c r="X19" i="38"/>
  <c r="Y19" i="38"/>
  <c r="Z19" i="38"/>
  <c r="AA19" i="38"/>
  <c r="AB19" i="38"/>
  <c r="AC19" i="38"/>
  <c r="AD19" i="38"/>
  <c r="AE19" i="38"/>
  <c r="AF19" i="38"/>
  <c r="AG19" i="38"/>
  <c r="T20" i="38"/>
  <c r="U20" i="38"/>
  <c r="V20" i="38"/>
  <c r="W20" i="38"/>
  <c r="X20" i="38"/>
  <c r="Y20" i="38"/>
  <c r="Z20" i="38"/>
  <c r="AA20" i="38"/>
  <c r="AB20" i="38"/>
  <c r="AC20" i="38"/>
  <c r="AD20" i="38"/>
  <c r="AE20" i="38"/>
  <c r="AF20" i="38"/>
  <c r="AG20" i="38"/>
  <c r="T21" i="38"/>
  <c r="U21" i="38"/>
  <c r="V21" i="38"/>
  <c r="W21" i="38"/>
  <c r="X21" i="38"/>
  <c r="Y21" i="38"/>
  <c r="Z21" i="38"/>
  <c r="AA21" i="38"/>
  <c r="AB21" i="38"/>
  <c r="AC21" i="38"/>
  <c r="AD21" i="38"/>
  <c r="AE21" i="38"/>
  <c r="AF21" i="38"/>
  <c r="AG21" i="38"/>
  <c r="T22" i="38"/>
  <c r="U22" i="38"/>
  <c r="V22" i="38"/>
  <c r="W22" i="38"/>
  <c r="X22" i="38"/>
  <c r="Y22" i="38"/>
  <c r="Z22" i="38"/>
  <c r="AA22" i="38"/>
  <c r="AB22" i="38"/>
  <c r="AC22" i="38"/>
  <c r="AD22" i="38"/>
  <c r="AE22" i="38"/>
  <c r="AF22" i="38"/>
  <c r="AG22" i="38"/>
  <c r="T23" i="38"/>
  <c r="U23" i="38"/>
  <c r="V23" i="38"/>
  <c r="W23" i="38"/>
  <c r="X23" i="38"/>
  <c r="Y23" i="38"/>
  <c r="Z23" i="38"/>
  <c r="AA23" i="38"/>
  <c r="AB23" i="38"/>
  <c r="AC23" i="38"/>
  <c r="AD23" i="38"/>
  <c r="AE23" i="38"/>
  <c r="AF23" i="38"/>
  <c r="AG23" i="38"/>
  <c r="U18" i="38"/>
  <c r="V18" i="38"/>
  <c r="W18" i="38"/>
  <c r="X18" i="38"/>
  <c r="Y18" i="38"/>
  <c r="Z18" i="38"/>
  <c r="AA18" i="38"/>
  <c r="AB18" i="38"/>
  <c r="AC18" i="38"/>
  <c r="AD18" i="38"/>
  <c r="AE18" i="38"/>
  <c r="AF18" i="38"/>
  <c r="AG18" i="38"/>
  <c r="T18" i="38"/>
  <c r="C19" i="38"/>
  <c r="D19" i="38"/>
  <c r="E19" i="38"/>
  <c r="F19" i="38"/>
  <c r="G19" i="38"/>
  <c r="H19" i="38"/>
  <c r="I19" i="38"/>
  <c r="J19" i="38"/>
  <c r="K19" i="38"/>
  <c r="L19" i="38"/>
  <c r="M19" i="38"/>
  <c r="N19" i="38"/>
  <c r="O19" i="38"/>
  <c r="P19" i="38"/>
  <c r="C20" i="38"/>
  <c r="D20" i="38"/>
  <c r="E20" i="38"/>
  <c r="F20" i="38"/>
  <c r="G20" i="38"/>
  <c r="H20" i="38"/>
  <c r="I20" i="38"/>
  <c r="J20" i="38"/>
  <c r="K20" i="38"/>
  <c r="L20" i="38"/>
  <c r="M20" i="38"/>
  <c r="N20" i="38"/>
  <c r="O20" i="38"/>
  <c r="P20" i="38"/>
  <c r="C21" i="38"/>
  <c r="D21" i="38"/>
  <c r="E21" i="38"/>
  <c r="F21" i="38"/>
  <c r="G21" i="38"/>
  <c r="H21" i="38"/>
  <c r="I21" i="38"/>
  <c r="J21" i="38"/>
  <c r="K21" i="38"/>
  <c r="L21" i="38"/>
  <c r="M21" i="38"/>
  <c r="N21" i="38"/>
  <c r="O21" i="38"/>
  <c r="P21" i="38"/>
  <c r="C22" i="38"/>
  <c r="D22" i="38"/>
  <c r="E22" i="38"/>
  <c r="F22" i="38"/>
  <c r="G22" i="38"/>
  <c r="H22" i="38"/>
  <c r="I22" i="38"/>
  <c r="J22" i="38"/>
  <c r="K22" i="38"/>
  <c r="L22" i="38"/>
  <c r="M22" i="38"/>
  <c r="N22" i="38"/>
  <c r="O22" i="38"/>
  <c r="P22" i="38"/>
  <c r="C23" i="38"/>
  <c r="D23" i="38"/>
  <c r="E23" i="38"/>
  <c r="F23" i="38"/>
  <c r="G23" i="38"/>
  <c r="H23" i="38"/>
  <c r="I23" i="38"/>
  <c r="J23" i="38"/>
  <c r="K23" i="38"/>
  <c r="L23" i="38"/>
  <c r="M23" i="38"/>
  <c r="N23" i="38"/>
  <c r="O23" i="38"/>
  <c r="P23" i="38"/>
  <c r="D18" i="38"/>
  <c r="E18" i="38"/>
  <c r="F18" i="38"/>
  <c r="G18" i="38"/>
  <c r="H18" i="38"/>
  <c r="I18" i="38"/>
  <c r="J18" i="38"/>
  <c r="K18" i="38"/>
  <c r="L18" i="38"/>
  <c r="M18" i="38"/>
  <c r="N18" i="38"/>
  <c r="O18" i="38"/>
  <c r="P18" i="38"/>
  <c r="C5" i="38"/>
  <c r="BB6" i="38"/>
  <c r="BC6" i="38"/>
  <c r="BD6" i="38"/>
  <c r="BE6" i="38"/>
  <c r="BF6" i="38"/>
  <c r="BG6" i="38"/>
  <c r="BH6" i="38"/>
  <c r="BI6" i="38"/>
  <c r="BJ6" i="38"/>
  <c r="BK6" i="38"/>
  <c r="BL6" i="38"/>
  <c r="BM6" i="38"/>
  <c r="BN6" i="38"/>
  <c r="BO6" i="38"/>
  <c r="BB7" i="38"/>
  <c r="BC7" i="38"/>
  <c r="BD7" i="38"/>
  <c r="BE7" i="38"/>
  <c r="BF7" i="38"/>
  <c r="BG7" i="38"/>
  <c r="BH7" i="38"/>
  <c r="BI7" i="38"/>
  <c r="BJ7" i="38"/>
  <c r="BK7" i="38"/>
  <c r="BL7" i="38"/>
  <c r="BM7" i="38"/>
  <c r="BN7" i="38"/>
  <c r="BO7" i="38"/>
  <c r="BB8" i="38"/>
  <c r="BC8" i="38"/>
  <c r="BD8" i="38"/>
  <c r="BE8" i="38"/>
  <c r="BF8" i="38"/>
  <c r="BG8" i="38"/>
  <c r="BH8" i="38"/>
  <c r="BI8" i="38"/>
  <c r="BJ8" i="38"/>
  <c r="BK8" i="38"/>
  <c r="BL8" i="38"/>
  <c r="BM8" i="38"/>
  <c r="BN8" i="38"/>
  <c r="BO8" i="38"/>
  <c r="BB9" i="38"/>
  <c r="BC9" i="38"/>
  <c r="BD9" i="38"/>
  <c r="BE9" i="38"/>
  <c r="BF9" i="38"/>
  <c r="BG9" i="38"/>
  <c r="BH9" i="38"/>
  <c r="BI9" i="38"/>
  <c r="BJ9" i="38"/>
  <c r="BK9" i="38"/>
  <c r="BL9" i="38"/>
  <c r="BM9" i="38"/>
  <c r="BN9" i="38"/>
  <c r="BO9" i="38"/>
  <c r="BB10" i="38"/>
  <c r="BC10" i="38"/>
  <c r="BD10" i="38"/>
  <c r="BE10" i="38"/>
  <c r="BF10" i="38"/>
  <c r="BG10" i="38"/>
  <c r="BH10" i="38"/>
  <c r="BI10" i="38"/>
  <c r="BJ10" i="38"/>
  <c r="BK10" i="38"/>
  <c r="BL10" i="38"/>
  <c r="BM10" i="38"/>
  <c r="BN10" i="38"/>
  <c r="BO10" i="38"/>
  <c r="BC5" i="38"/>
  <c r="BD5" i="38"/>
  <c r="BE5" i="38"/>
  <c r="BF5" i="38"/>
  <c r="BG5" i="38"/>
  <c r="BH5" i="38"/>
  <c r="BI5" i="38"/>
  <c r="BJ5" i="38"/>
  <c r="BK5" i="38"/>
  <c r="BL5" i="38"/>
  <c r="BM5" i="38"/>
  <c r="BN5" i="38"/>
  <c r="BO5" i="38"/>
  <c r="AK6" i="38"/>
  <c r="AL6" i="38"/>
  <c r="AM6" i="38"/>
  <c r="AN6" i="38"/>
  <c r="AO6" i="38"/>
  <c r="AP6" i="38"/>
  <c r="AQ6" i="38"/>
  <c r="AR6" i="38"/>
  <c r="AS6" i="38"/>
  <c r="AT6" i="38"/>
  <c r="AU6" i="38"/>
  <c r="AV6" i="38"/>
  <c r="AW6" i="38"/>
  <c r="AX6" i="38"/>
  <c r="AK7" i="38"/>
  <c r="AL7" i="38"/>
  <c r="AM7" i="38"/>
  <c r="AN7" i="38"/>
  <c r="AO7" i="38"/>
  <c r="AP7" i="38"/>
  <c r="AQ7" i="38"/>
  <c r="AR7" i="38"/>
  <c r="AS7" i="38"/>
  <c r="AT7" i="38"/>
  <c r="AU7" i="38"/>
  <c r="AV7" i="38"/>
  <c r="AW7" i="38"/>
  <c r="AX7" i="38"/>
  <c r="AK8" i="38"/>
  <c r="AL8" i="38"/>
  <c r="AM8" i="38"/>
  <c r="AN8" i="38"/>
  <c r="AO8" i="38"/>
  <c r="AP8" i="38"/>
  <c r="AQ8" i="38"/>
  <c r="AR8" i="38"/>
  <c r="AS8" i="38"/>
  <c r="AT8" i="38"/>
  <c r="AU8" i="38"/>
  <c r="AV8" i="38"/>
  <c r="AW8" i="38"/>
  <c r="AX8" i="38"/>
  <c r="AK9" i="38"/>
  <c r="AL9" i="38"/>
  <c r="AM9" i="38"/>
  <c r="AN9" i="38"/>
  <c r="AO9" i="38"/>
  <c r="AP9" i="38"/>
  <c r="AQ9" i="38"/>
  <c r="AR9" i="38"/>
  <c r="AS9" i="38"/>
  <c r="AT9" i="38"/>
  <c r="AU9" i="38"/>
  <c r="AV9" i="38"/>
  <c r="AW9" i="38"/>
  <c r="AX9" i="38"/>
  <c r="AK10" i="38"/>
  <c r="AL10" i="38"/>
  <c r="AM10" i="38"/>
  <c r="AN10" i="38"/>
  <c r="AO10" i="38"/>
  <c r="AP10" i="38"/>
  <c r="AQ10" i="38"/>
  <c r="AR10" i="38"/>
  <c r="AS10" i="38"/>
  <c r="AT10" i="38"/>
  <c r="AU10" i="38"/>
  <c r="AV10" i="38"/>
  <c r="AW10" i="38"/>
  <c r="AX10" i="38"/>
  <c r="AL5" i="38"/>
  <c r="AM5" i="38"/>
  <c r="AN5" i="38"/>
  <c r="AO5" i="38"/>
  <c r="AP5" i="38"/>
  <c r="AQ5" i="38"/>
  <c r="AR5" i="38"/>
  <c r="AS5" i="38"/>
  <c r="AT5" i="38"/>
  <c r="AU5" i="38"/>
  <c r="AV5" i="38"/>
  <c r="AW5" i="38"/>
  <c r="AX5" i="38"/>
  <c r="T6" i="38"/>
  <c r="U6" i="38"/>
  <c r="V6" i="38"/>
  <c r="W6" i="38"/>
  <c r="X6" i="38"/>
  <c r="Y6" i="38"/>
  <c r="Z6" i="38"/>
  <c r="AA6" i="38"/>
  <c r="AB6" i="38"/>
  <c r="AC6" i="38"/>
  <c r="AD6" i="38"/>
  <c r="AE6" i="38"/>
  <c r="AF6" i="38"/>
  <c r="AG6" i="38"/>
  <c r="T7" i="38"/>
  <c r="U7" i="38"/>
  <c r="V7" i="38"/>
  <c r="W7" i="38"/>
  <c r="X7" i="38"/>
  <c r="Y7" i="38"/>
  <c r="Z7" i="38"/>
  <c r="AA7" i="38"/>
  <c r="AB7" i="38"/>
  <c r="AC7" i="38"/>
  <c r="AD7" i="38"/>
  <c r="AE7" i="38"/>
  <c r="AF7" i="38"/>
  <c r="AG7" i="38"/>
  <c r="T8" i="38"/>
  <c r="U8" i="38"/>
  <c r="V8" i="38"/>
  <c r="W8" i="38"/>
  <c r="X8" i="38"/>
  <c r="Y8" i="38"/>
  <c r="Z8" i="38"/>
  <c r="AA8" i="38"/>
  <c r="AB8" i="38"/>
  <c r="AC8" i="38"/>
  <c r="AD8" i="38"/>
  <c r="AE8" i="38"/>
  <c r="AF8" i="38"/>
  <c r="AG8" i="38"/>
  <c r="T9" i="38"/>
  <c r="U9" i="38"/>
  <c r="V9" i="38"/>
  <c r="W9" i="38"/>
  <c r="X9" i="38"/>
  <c r="Y9" i="38"/>
  <c r="Z9" i="38"/>
  <c r="AA9" i="38"/>
  <c r="AB9" i="38"/>
  <c r="AC9" i="38"/>
  <c r="AD9" i="38"/>
  <c r="AE9" i="38"/>
  <c r="AF9" i="38"/>
  <c r="AG9" i="38"/>
  <c r="T10" i="38"/>
  <c r="U10" i="38"/>
  <c r="V10" i="38"/>
  <c r="W10" i="38"/>
  <c r="X10" i="38"/>
  <c r="Y10" i="38"/>
  <c r="Z10" i="38"/>
  <c r="AA10" i="38"/>
  <c r="AB10" i="38"/>
  <c r="AC10" i="38"/>
  <c r="AD10" i="38"/>
  <c r="AE10" i="38"/>
  <c r="AF10" i="38"/>
  <c r="AG10" i="38"/>
  <c r="U5" i="38"/>
  <c r="V5" i="38"/>
  <c r="W5" i="38"/>
  <c r="X5" i="38"/>
  <c r="Y5" i="38"/>
  <c r="Z5" i="38"/>
  <c r="AA5" i="38"/>
  <c r="AB5" i="38"/>
  <c r="AC5" i="38"/>
  <c r="AD5" i="38"/>
  <c r="AE5" i="38"/>
  <c r="AF5" i="38"/>
  <c r="AG5" i="38"/>
  <c r="T5" i="38"/>
  <c r="C6" i="38"/>
  <c r="D6" i="38"/>
  <c r="E6" i="38"/>
  <c r="F6" i="38"/>
  <c r="G6" i="38"/>
  <c r="H6" i="38"/>
  <c r="I6" i="38"/>
  <c r="J6" i="38"/>
  <c r="K6" i="38"/>
  <c r="L6" i="38"/>
  <c r="M6" i="38"/>
  <c r="N6" i="38"/>
  <c r="O6" i="38"/>
  <c r="P6" i="38"/>
  <c r="C7" i="38"/>
  <c r="D7" i="38"/>
  <c r="E7" i="38"/>
  <c r="F7" i="38"/>
  <c r="G7" i="38"/>
  <c r="H7" i="38"/>
  <c r="I7" i="38"/>
  <c r="J7" i="38"/>
  <c r="K7" i="38"/>
  <c r="L7" i="38"/>
  <c r="M7" i="38"/>
  <c r="N7" i="38"/>
  <c r="O7" i="38"/>
  <c r="P7" i="38"/>
  <c r="C8" i="38"/>
  <c r="D8" i="38"/>
  <c r="E8" i="38"/>
  <c r="F8" i="38"/>
  <c r="G8" i="38"/>
  <c r="H8" i="38"/>
  <c r="I8" i="38"/>
  <c r="J8" i="38"/>
  <c r="K8" i="38"/>
  <c r="L8" i="38"/>
  <c r="M8" i="38"/>
  <c r="N8" i="38"/>
  <c r="O8" i="38"/>
  <c r="P8" i="38"/>
  <c r="C9" i="38"/>
  <c r="D9" i="38"/>
  <c r="E9" i="38"/>
  <c r="F9" i="38"/>
  <c r="G9" i="38"/>
  <c r="H9" i="38"/>
  <c r="I9" i="38"/>
  <c r="J9" i="38"/>
  <c r="K9" i="38"/>
  <c r="L9" i="38"/>
  <c r="M9" i="38"/>
  <c r="N9" i="38"/>
  <c r="O9" i="38"/>
  <c r="P9" i="38"/>
  <c r="C10" i="38"/>
  <c r="D10" i="38"/>
  <c r="E10" i="38"/>
  <c r="F10" i="38"/>
  <c r="G10" i="38"/>
  <c r="H10" i="38"/>
  <c r="I10" i="38"/>
  <c r="J10" i="38"/>
  <c r="K10" i="38"/>
  <c r="L10" i="38"/>
  <c r="M10" i="38"/>
  <c r="N10" i="38"/>
  <c r="O10" i="38"/>
  <c r="P10" i="38"/>
  <c r="D5" i="38"/>
  <c r="E5" i="38"/>
  <c r="F5" i="38"/>
  <c r="G5" i="38"/>
  <c r="H5" i="38"/>
  <c r="I5" i="38"/>
  <c r="J5" i="38"/>
  <c r="K5" i="38"/>
  <c r="L5" i="38"/>
  <c r="M5" i="38"/>
  <c r="N5" i="38"/>
  <c r="O5" i="38"/>
  <c r="P5" i="38"/>
  <c r="C32" i="32"/>
  <c r="DH32" i="32" s="1"/>
  <c r="D32" i="32"/>
  <c r="E32" i="32"/>
  <c r="F32" i="32"/>
  <c r="G32" i="32"/>
  <c r="H32" i="32"/>
  <c r="I32" i="32"/>
  <c r="J32" i="32"/>
  <c r="K32" i="32"/>
  <c r="L32" i="32"/>
  <c r="M32"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C33" i="32"/>
  <c r="DH33" i="32" s="1"/>
  <c r="D33"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C34" i="32"/>
  <c r="DH34" i="32" s="1"/>
  <c r="D34"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C35" i="32"/>
  <c r="DH35" i="32" s="1"/>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CI35" i="32"/>
  <c r="CJ35" i="32"/>
  <c r="CK35" i="32"/>
  <c r="CL35" i="32"/>
  <c r="CM35" i="32"/>
  <c r="CN35" i="32"/>
  <c r="CO35" i="32"/>
  <c r="CP35" i="32"/>
  <c r="CQ35" i="32"/>
  <c r="CR35" i="32"/>
  <c r="CS35" i="32"/>
  <c r="CT35" i="32"/>
  <c r="CU35" i="32"/>
  <c r="CV35" i="32"/>
  <c r="CW35" i="32"/>
  <c r="CX35" i="32"/>
  <c r="CY35" i="32"/>
  <c r="CZ35" i="32"/>
  <c r="DA35" i="32"/>
  <c r="DB35" i="32"/>
  <c r="DC35" i="32"/>
  <c r="DD35" i="32"/>
  <c r="C36" i="32"/>
  <c r="DH36" i="32" s="1"/>
  <c r="D36" i="32"/>
  <c r="E36" i="32"/>
  <c r="F36"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CI36" i="32"/>
  <c r="CJ36" i="32"/>
  <c r="CK36" i="32"/>
  <c r="CL36" i="32"/>
  <c r="CM36" i="32"/>
  <c r="CN36" i="32"/>
  <c r="CO36" i="32"/>
  <c r="CP36" i="32"/>
  <c r="CQ36" i="32"/>
  <c r="CR36" i="32"/>
  <c r="CS36" i="32"/>
  <c r="CT36" i="32"/>
  <c r="CU36" i="32"/>
  <c r="CV36" i="32"/>
  <c r="CW36" i="32"/>
  <c r="CX36" i="32"/>
  <c r="CY36" i="32"/>
  <c r="CZ36" i="32"/>
  <c r="DA36" i="32"/>
  <c r="DB36" i="32"/>
  <c r="DC36" i="32"/>
  <c r="DD36" i="32"/>
  <c r="C37" i="32"/>
  <c r="DH37" i="32" s="1"/>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CI37" i="32"/>
  <c r="CJ37" i="32"/>
  <c r="CK37" i="32"/>
  <c r="CL37" i="32"/>
  <c r="CM37" i="32"/>
  <c r="CN37" i="32"/>
  <c r="CO37" i="32"/>
  <c r="CP37" i="32"/>
  <c r="CQ37" i="32"/>
  <c r="CR37" i="32"/>
  <c r="CS37" i="32"/>
  <c r="CT37" i="32"/>
  <c r="CU37" i="32"/>
  <c r="CV37" i="32"/>
  <c r="CW37" i="32"/>
  <c r="CX37" i="32"/>
  <c r="CY37" i="32"/>
  <c r="CZ37" i="32"/>
  <c r="DA37" i="32"/>
  <c r="DB37" i="32"/>
  <c r="DC37" i="32"/>
  <c r="DD37" i="32"/>
  <c r="C38" i="32"/>
  <c r="DH38" i="32" s="1"/>
  <c r="D38"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CI38" i="32"/>
  <c r="CJ38" i="32"/>
  <c r="CK38" i="32"/>
  <c r="CL38" i="32"/>
  <c r="CM38" i="32"/>
  <c r="CN38" i="32"/>
  <c r="CO38" i="32"/>
  <c r="CP38" i="32"/>
  <c r="CQ38" i="32"/>
  <c r="CR38" i="32"/>
  <c r="CS38" i="32"/>
  <c r="CT38" i="32"/>
  <c r="CU38" i="32"/>
  <c r="CV38" i="32"/>
  <c r="CW38" i="32"/>
  <c r="CX38" i="32"/>
  <c r="CY38" i="32"/>
  <c r="CZ38" i="32"/>
  <c r="DA38" i="32"/>
  <c r="DB38" i="32"/>
  <c r="DC38" i="32"/>
  <c r="DD38" i="32"/>
  <c r="C39" i="32"/>
  <c r="DH39" i="32" s="1"/>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CI39" i="32"/>
  <c r="CJ39" i="32"/>
  <c r="CK39" i="32"/>
  <c r="CL39" i="32"/>
  <c r="CM39" i="32"/>
  <c r="CN39" i="32"/>
  <c r="CO39" i="32"/>
  <c r="CP39" i="32"/>
  <c r="CQ39" i="32"/>
  <c r="CR39" i="32"/>
  <c r="CS39" i="32"/>
  <c r="CT39" i="32"/>
  <c r="CU39" i="32"/>
  <c r="CV39" i="32"/>
  <c r="CW39" i="32"/>
  <c r="CX39" i="32"/>
  <c r="CY39" i="32"/>
  <c r="CZ39" i="32"/>
  <c r="DA39" i="32"/>
  <c r="DB39" i="32"/>
  <c r="DC39" i="32"/>
  <c r="DD39" i="32"/>
  <c r="C40" i="32"/>
  <c r="DH40" i="32" s="1"/>
  <c r="D40" i="32"/>
  <c r="E40" i="32"/>
  <c r="F40"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CI40" i="32"/>
  <c r="CJ40" i="32"/>
  <c r="CK40" i="32"/>
  <c r="CL40" i="32"/>
  <c r="CM40" i="32"/>
  <c r="CN40" i="32"/>
  <c r="CO40" i="32"/>
  <c r="CP40" i="32"/>
  <c r="CQ40" i="32"/>
  <c r="CR40" i="32"/>
  <c r="CS40" i="32"/>
  <c r="CT40" i="32"/>
  <c r="CU40" i="32"/>
  <c r="CV40" i="32"/>
  <c r="CW40" i="32"/>
  <c r="CX40" i="32"/>
  <c r="CY40" i="32"/>
  <c r="CZ40" i="32"/>
  <c r="DA40" i="32"/>
  <c r="DB40" i="32"/>
  <c r="DC40" i="32"/>
  <c r="DD40" i="32"/>
  <c r="C41" i="32"/>
  <c r="DH41" i="32" s="1"/>
  <c r="D41" i="32"/>
  <c r="E41" i="32"/>
  <c r="F41"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CI41" i="32"/>
  <c r="CJ41" i="32"/>
  <c r="CK41" i="32"/>
  <c r="CL41" i="32"/>
  <c r="CM41" i="32"/>
  <c r="CN41" i="32"/>
  <c r="CO41" i="32"/>
  <c r="CP41" i="32"/>
  <c r="CQ41" i="32"/>
  <c r="CR41" i="32"/>
  <c r="CS41" i="32"/>
  <c r="CT41" i="32"/>
  <c r="CU41" i="32"/>
  <c r="CV41" i="32"/>
  <c r="CW41" i="32"/>
  <c r="CX41" i="32"/>
  <c r="CY41" i="32"/>
  <c r="CZ41" i="32"/>
  <c r="DA41" i="32"/>
  <c r="DB41" i="32"/>
  <c r="DC41" i="32"/>
  <c r="DD41" i="32"/>
  <c r="C42" i="32"/>
  <c r="DH42" i="32" s="1"/>
  <c r="D42" i="32"/>
  <c r="E42" i="32"/>
  <c r="F42"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CI42" i="32"/>
  <c r="CJ42" i="32"/>
  <c r="CK42" i="32"/>
  <c r="CL42" i="32"/>
  <c r="CM42" i="32"/>
  <c r="CN42" i="32"/>
  <c r="CO42" i="32"/>
  <c r="CP42" i="32"/>
  <c r="CQ42" i="32"/>
  <c r="CR42" i="32"/>
  <c r="CS42" i="32"/>
  <c r="CT42" i="32"/>
  <c r="CU42" i="32"/>
  <c r="CV42" i="32"/>
  <c r="CW42" i="32"/>
  <c r="CX42" i="32"/>
  <c r="CY42" i="32"/>
  <c r="CZ42" i="32"/>
  <c r="DA42" i="32"/>
  <c r="DB42" i="32"/>
  <c r="DC42" i="32"/>
  <c r="DD42" i="32"/>
  <c r="C43" i="32"/>
  <c r="DH43" i="32" s="1"/>
  <c r="D43" i="32"/>
  <c r="E43" i="32"/>
  <c r="F43"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CI43" i="32"/>
  <c r="CJ43" i="32"/>
  <c r="CK43" i="32"/>
  <c r="CL43" i="32"/>
  <c r="CM43" i="32"/>
  <c r="CN43" i="32"/>
  <c r="CO43" i="32"/>
  <c r="CP43" i="32"/>
  <c r="CQ43" i="32"/>
  <c r="CR43" i="32"/>
  <c r="CS43" i="32"/>
  <c r="CT43" i="32"/>
  <c r="CU43" i="32"/>
  <c r="CV43" i="32"/>
  <c r="CW43" i="32"/>
  <c r="CX43" i="32"/>
  <c r="CY43" i="32"/>
  <c r="CZ43" i="32"/>
  <c r="DA43" i="32"/>
  <c r="DB43" i="32"/>
  <c r="DC43" i="32"/>
  <c r="DD43" i="32"/>
  <c r="C44" i="32"/>
  <c r="DH44" i="32" s="1"/>
  <c r="D44" i="32"/>
  <c r="E44" i="32"/>
  <c r="F44"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CI44" i="32"/>
  <c r="CJ44" i="32"/>
  <c r="CK44" i="32"/>
  <c r="CL44" i="32"/>
  <c r="CM44" i="32"/>
  <c r="CN44" i="32"/>
  <c r="CO44" i="32"/>
  <c r="CP44" i="32"/>
  <c r="CQ44" i="32"/>
  <c r="CR44" i="32"/>
  <c r="CS44" i="32"/>
  <c r="CT44" i="32"/>
  <c r="CU44" i="32"/>
  <c r="CV44" i="32"/>
  <c r="CW44" i="32"/>
  <c r="CX44" i="32"/>
  <c r="CY44" i="32"/>
  <c r="CZ44" i="32"/>
  <c r="DA44" i="32"/>
  <c r="DB44" i="32"/>
  <c r="DC44" i="32"/>
  <c r="DD44" i="32"/>
  <c r="C45" i="32"/>
  <c r="DH45" i="32" s="1"/>
  <c r="D45" i="32"/>
  <c r="E45" i="32"/>
  <c r="F45" i="32"/>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CI45" i="32"/>
  <c r="CJ45" i="32"/>
  <c r="CK45" i="32"/>
  <c r="CL45" i="32"/>
  <c r="CM45" i="32"/>
  <c r="CN45" i="32"/>
  <c r="CO45" i="32"/>
  <c r="CP45" i="32"/>
  <c r="CQ45" i="32"/>
  <c r="CR45" i="32"/>
  <c r="CS45" i="32"/>
  <c r="CT45" i="32"/>
  <c r="CU45" i="32"/>
  <c r="CV45" i="32"/>
  <c r="CW45" i="32"/>
  <c r="CX45" i="32"/>
  <c r="CY45" i="32"/>
  <c r="CZ45" i="32"/>
  <c r="DA45" i="32"/>
  <c r="DB45" i="32"/>
  <c r="DC45" i="32"/>
  <c r="DD45" i="32"/>
  <c r="C46" i="32"/>
  <c r="DH46" i="32" s="1"/>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N46" i="32"/>
  <c r="BO46" i="32"/>
  <c r="BP46" i="32"/>
  <c r="BQ46" i="32"/>
  <c r="BR46" i="32"/>
  <c r="BS46" i="32"/>
  <c r="BT46" i="32"/>
  <c r="BU46" i="32"/>
  <c r="BV46" i="32"/>
  <c r="BW46" i="32"/>
  <c r="BX46" i="32"/>
  <c r="BY46" i="32"/>
  <c r="BZ46" i="32"/>
  <c r="CA46" i="32"/>
  <c r="CB46" i="32"/>
  <c r="CC46" i="32"/>
  <c r="CD46" i="32"/>
  <c r="CE46" i="32"/>
  <c r="CF46" i="32"/>
  <c r="CG46" i="32"/>
  <c r="CH46" i="32"/>
  <c r="CI46" i="32"/>
  <c r="CJ46" i="32"/>
  <c r="CK46" i="32"/>
  <c r="CL46" i="32"/>
  <c r="CM46" i="32"/>
  <c r="CN46" i="32"/>
  <c r="CO46" i="32"/>
  <c r="CP46" i="32"/>
  <c r="CQ46" i="32"/>
  <c r="CR46" i="32"/>
  <c r="CS46" i="32"/>
  <c r="CT46" i="32"/>
  <c r="CU46" i="32"/>
  <c r="CV46" i="32"/>
  <c r="CW46" i="32"/>
  <c r="CX46" i="32"/>
  <c r="CY46" i="32"/>
  <c r="CZ46" i="32"/>
  <c r="DA46" i="32"/>
  <c r="DB46" i="32"/>
  <c r="DC46" i="32"/>
  <c r="DD46" i="32"/>
  <c r="C47" i="32"/>
  <c r="DH47" i="32" s="1"/>
  <c r="D47"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BH47" i="32"/>
  <c r="BI47" i="32"/>
  <c r="BJ47" i="32"/>
  <c r="BK47" i="32"/>
  <c r="BL47" i="32"/>
  <c r="BM47" i="32"/>
  <c r="BN47" i="32"/>
  <c r="BO47" i="32"/>
  <c r="BP47" i="32"/>
  <c r="BQ47" i="32"/>
  <c r="BR47" i="32"/>
  <c r="BS47" i="32"/>
  <c r="BT47" i="32"/>
  <c r="BU47" i="32"/>
  <c r="BV47" i="32"/>
  <c r="BW47" i="32"/>
  <c r="BX47" i="32"/>
  <c r="BY47" i="32"/>
  <c r="BZ47" i="32"/>
  <c r="CA47" i="32"/>
  <c r="CB47" i="32"/>
  <c r="CC47" i="32"/>
  <c r="CD47" i="32"/>
  <c r="CE47" i="32"/>
  <c r="CF47" i="32"/>
  <c r="CG47" i="32"/>
  <c r="CH47" i="32"/>
  <c r="CI47" i="32"/>
  <c r="CJ47" i="32"/>
  <c r="CK47" i="32"/>
  <c r="CL47" i="32"/>
  <c r="CM47" i="32"/>
  <c r="CN47" i="32"/>
  <c r="CO47" i="32"/>
  <c r="CP47" i="32"/>
  <c r="CQ47" i="32"/>
  <c r="CR47" i="32"/>
  <c r="CS47" i="32"/>
  <c r="CT47" i="32"/>
  <c r="CU47" i="32"/>
  <c r="CV47" i="32"/>
  <c r="CW47" i="32"/>
  <c r="CX47" i="32"/>
  <c r="CY47" i="32"/>
  <c r="CZ47" i="32"/>
  <c r="DA47" i="32"/>
  <c r="DB47" i="32"/>
  <c r="DC47" i="32"/>
  <c r="DD47" i="32"/>
  <c r="C48" i="32"/>
  <c r="DH48" i="32" s="1"/>
  <c r="D48"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BH48" i="32"/>
  <c r="BI48" i="32"/>
  <c r="BJ48" i="32"/>
  <c r="BK48" i="32"/>
  <c r="BL48" i="32"/>
  <c r="BM48" i="32"/>
  <c r="BN48" i="32"/>
  <c r="BO48" i="32"/>
  <c r="BP48" i="32"/>
  <c r="BQ48" i="32"/>
  <c r="BR48" i="32"/>
  <c r="BS48" i="32"/>
  <c r="BT48" i="32"/>
  <c r="BU48" i="32"/>
  <c r="BV48" i="32"/>
  <c r="BW48" i="32"/>
  <c r="BX48" i="32"/>
  <c r="BY48" i="32"/>
  <c r="BZ48" i="32"/>
  <c r="CA48" i="32"/>
  <c r="CB48" i="32"/>
  <c r="CC48" i="32"/>
  <c r="CD48" i="32"/>
  <c r="CE48" i="32"/>
  <c r="CF48" i="32"/>
  <c r="CG48" i="32"/>
  <c r="CH48" i="32"/>
  <c r="CI48" i="32"/>
  <c r="CJ48" i="32"/>
  <c r="CK48" i="32"/>
  <c r="CL48" i="32"/>
  <c r="CM48" i="32"/>
  <c r="CN48" i="32"/>
  <c r="CO48" i="32"/>
  <c r="CP48" i="32"/>
  <c r="CQ48" i="32"/>
  <c r="CR48" i="32"/>
  <c r="CS48" i="32"/>
  <c r="CT48" i="32"/>
  <c r="CU48" i="32"/>
  <c r="CV48" i="32"/>
  <c r="CW48" i="32"/>
  <c r="CX48" i="32"/>
  <c r="CY48" i="32"/>
  <c r="CZ48" i="32"/>
  <c r="DA48" i="32"/>
  <c r="DB48" i="32"/>
  <c r="DC48" i="32"/>
  <c r="DD48" i="32"/>
  <c r="C49" i="32"/>
  <c r="DH49" i="32" s="1"/>
  <c r="D49"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BH49" i="32"/>
  <c r="BI49" i="32"/>
  <c r="BJ49" i="32"/>
  <c r="BK49" i="32"/>
  <c r="BL49" i="32"/>
  <c r="BM49" i="32"/>
  <c r="BN49" i="32"/>
  <c r="BO49" i="32"/>
  <c r="BP49" i="32"/>
  <c r="BQ49" i="32"/>
  <c r="BR49" i="32"/>
  <c r="BS49" i="32"/>
  <c r="BT49" i="32"/>
  <c r="BU49" i="32"/>
  <c r="BV49" i="32"/>
  <c r="BW49" i="32"/>
  <c r="BX49" i="32"/>
  <c r="BY49" i="32"/>
  <c r="BZ49" i="32"/>
  <c r="CA49" i="32"/>
  <c r="CB49" i="32"/>
  <c r="CC49" i="32"/>
  <c r="CD49" i="32"/>
  <c r="CE49" i="32"/>
  <c r="CF49" i="32"/>
  <c r="CG49" i="32"/>
  <c r="CH49" i="32"/>
  <c r="CI49" i="32"/>
  <c r="CJ49" i="32"/>
  <c r="CK49" i="32"/>
  <c r="CL49" i="32"/>
  <c r="CM49" i="32"/>
  <c r="CN49" i="32"/>
  <c r="CO49" i="32"/>
  <c r="CP49" i="32"/>
  <c r="CQ49" i="32"/>
  <c r="CR49" i="32"/>
  <c r="CS49" i="32"/>
  <c r="CT49" i="32"/>
  <c r="CU49" i="32"/>
  <c r="CV49" i="32"/>
  <c r="CW49" i="32"/>
  <c r="CX49" i="32"/>
  <c r="CY49" i="32"/>
  <c r="CZ49" i="32"/>
  <c r="DA49" i="32"/>
  <c r="DB49" i="32"/>
  <c r="DC49" i="32"/>
  <c r="DD49" i="32"/>
  <c r="C50" i="32"/>
  <c r="DH50" i="32" s="1"/>
  <c r="D50"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BU50" i="32"/>
  <c r="BV50" i="32"/>
  <c r="BW50" i="32"/>
  <c r="BX50" i="32"/>
  <c r="BY50" i="32"/>
  <c r="BZ50" i="32"/>
  <c r="CA50" i="32"/>
  <c r="CB50" i="32"/>
  <c r="CC50" i="32"/>
  <c r="CD50" i="32"/>
  <c r="CE50" i="32"/>
  <c r="CF50" i="32"/>
  <c r="CG50" i="32"/>
  <c r="CH50" i="32"/>
  <c r="CI50" i="32"/>
  <c r="CJ50" i="32"/>
  <c r="CK50" i="32"/>
  <c r="CL50" i="32"/>
  <c r="CM50" i="32"/>
  <c r="CN50" i="32"/>
  <c r="CO50" i="32"/>
  <c r="CP50" i="32"/>
  <c r="CQ50" i="32"/>
  <c r="CR50" i="32"/>
  <c r="CS50" i="32"/>
  <c r="CT50" i="32"/>
  <c r="CU50" i="32"/>
  <c r="CV50" i="32"/>
  <c r="CW50" i="32"/>
  <c r="CX50" i="32"/>
  <c r="CY50" i="32"/>
  <c r="CZ50" i="32"/>
  <c r="DA50" i="32"/>
  <c r="DB50" i="32"/>
  <c r="DC50" i="32"/>
  <c r="DD50" i="32"/>
  <c r="C51" i="32"/>
  <c r="DH51" i="32" s="1"/>
  <c r="D51"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BH51" i="32"/>
  <c r="BI51" i="32"/>
  <c r="BJ51" i="32"/>
  <c r="BK51" i="32"/>
  <c r="BL51" i="32"/>
  <c r="BM51" i="32"/>
  <c r="BN51" i="32"/>
  <c r="BO51" i="32"/>
  <c r="BP51" i="32"/>
  <c r="BQ51" i="32"/>
  <c r="BR51" i="32"/>
  <c r="BS51" i="32"/>
  <c r="BT51" i="32"/>
  <c r="BU51" i="32"/>
  <c r="BV51" i="32"/>
  <c r="BW51" i="32"/>
  <c r="BX51" i="32"/>
  <c r="BY51" i="32"/>
  <c r="BZ51" i="32"/>
  <c r="CA51" i="32"/>
  <c r="CB51" i="32"/>
  <c r="CC51" i="32"/>
  <c r="CD51" i="32"/>
  <c r="CE51" i="32"/>
  <c r="CF51" i="32"/>
  <c r="CG51" i="32"/>
  <c r="CH51" i="32"/>
  <c r="CI51" i="32"/>
  <c r="CJ51" i="32"/>
  <c r="CK51" i="32"/>
  <c r="CL51" i="32"/>
  <c r="CM51" i="32"/>
  <c r="CN51" i="32"/>
  <c r="CO51" i="32"/>
  <c r="CP51" i="32"/>
  <c r="CQ51" i="32"/>
  <c r="CR51" i="32"/>
  <c r="CS51" i="32"/>
  <c r="CT51" i="32"/>
  <c r="CU51" i="32"/>
  <c r="CV51" i="32"/>
  <c r="CW51" i="32"/>
  <c r="CX51" i="32"/>
  <c r="CY51" i="32"/>
  <c r="CZ51" i="32"/>
  <c r="DA51" i="32"/>
  <c r="DB51" i="32"/>
  <c r="DC51" i="32"/>
  <c r="DD51" i="32"/>
  <c r="D31" i="32"/>
  <c r="E31" i="32"/>
  <c r="F31" i="32"/>
  <c r="G31"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C31" i="32"/>
  <c r="DH31" i="32" s="1"/>
  <c r="S12" i="38" l="1"/>
  <c r="H13" i="7" s="1"/>
  <c r="B12" i="38"/>
  <c r="G13" i="7" s="1"/>
  <c r="AJ12" i="38"/>
  <c r="I13" i="7" s="1"/>
  <c r="B53" i="38"/>
  <c r="O13" i="7" s="1"/>
  <c r="S25" i="38"/>
  <c r="L13" i="7" s="1"/>
  <c r="BA25" i="38"/>
  <c r="N13" i="7" s="1"/>
  <c r="AJ25" i="38"/>
  <c r="M13" i="7" s="1"/>
  <c r="B25" i="38"/>
  <c r="K13" i="7" s="1"/>
  <c r="BA12" i="38"/>
  <c r="J13" i="7" s="1"/>
  <c r="O30" i="7"/>
  <c r="O28" i="7"/>
  <c r="N31" i="7"/>
  <c r="N30" i="7"/>
  <c r="N28" i="7"/>
  <c r="M31" i="7"/>
  <c r="M30" i="7"/>
  <c r="M28" i="7"/>
  <c r="L31" i="7"/>
  <c r="L30" i="7"/>
  <c r="L28" i="7"/>
  <c r="K31" i="7"/>
  <c r="K30" i="7"/>
  <c r="K28" i="7"/>
  <c r="J31" i="7"/>
  <c r="J30" i="7"/>
  <c r="J28" i="7"/>
  <c r="I31" i="7"/>
  <c r="I30" i="7"/>
  <c r="I28" i="7"/>
  <c r="H28" i="7"/>
  <c r="H30" i="7"/>
  <c r="G30" i="7"/>
  <c r="HM53" i="32"/>
  <c r="DI31" i="32"/>
  <c r="HN31" i="32" s="1"/>
  <c r="DJ31" i="32"/>
  <c r="HO31" i="32" s="1"/>
  <c r="DK31" i="32"/>
  <c r="HP31" i="32" s="1"/>
  <c r="DL31" i="32"/>
  <c r="HQ31" i="32" s="1"/>
  <c r="DM31" i="32"/>
  <c r="HR31" i="32" s="1"/>
  <c r="DN31" i="32"/>
  <c r="HS31" i="32" s="1"/>
  <c r="DO31" i="32"/>
  <c r="HT31" i="32" s="1"/>
  <c r="DP31" i="32"/>
  <c r="HU31" i="32" s="1"/>
  <c r="DQ31" i="32"/>
  <c r="HV31" i="32" s="1"/>
  <c r="DR31" i="32"/>
  <c r="HW31" i="32" s="1"/>
  <c r="DS31" i="32"/>
  <c r="HX31" i="32" s="1"/>
  <c r="DT31" i="32"/>
  <c r="HY31" i="32" s="1"/>
  <c r="DU31" i="32"/>
  <c r="HZ31" i="32" s="1"/>
  <c r="DV31" i="32"/>
  <c r="IA31" i="32" s="1"/>
  <c r="DW31" i="32"/>
  <c r="IB31" i="32" s="1"/>
  <c r="DX31" i="32"/>
  <c r="IC31" i="32" s="1"/>
  <c r="DY31" i="32"/>
  <c r="ID31" i="32" s="1"/>
  <c r="DZ31" i="32"/>
  <c r="IE31" i="32" s="1"/>
  <c r="EA31" i="32"/>
  <c r="IF31" i="32" s="1"/>
  <c r="EB31" i="32"/>
  <c r="IG31" i="32" s="1"/>
  <c r="EC31" i="32"/>
  <c r="IH31" i="32" s="1"/>
  <c r="ED31" i="32"/>
  <c r="II31" i="32" s="1"/>
  <c r="EE31" i="32"/>
  <c r="IJ31" i="32" s="1"/>
  <c r="EF31" i="32"/>
  <c r="IK31" i="32" s="1"/>
  <c r="EG31" i="32"/>
  <c r="IL31" i="32" s="1"/>
  <c r="EH31" i="32"/>
  <c r="IM31" i="32" s="1"/>
  <c r="EI31" i="32"/>
  <c r="IN31" i="32" s="1"/>
  <c r="EJ31" i="32"/>
  <c r="IO31" i="32" s="1"/>
  <c r="EK31" i="32"/>
  <c r="IP31" i="32" s="1"/>
  <c r="EL31" i="32"/>
  <c r="IQ31" i="32" s="1"/>
  <c r="EM31" i="32"/>
  <c r="IR31" i="32" s="1"/>
  <c r="EN31" i="32"/>
  <c r="IS31" i="32" s="1"/>
  <c r="EO31" i="32"/>
  <c r="IT31" i="32" s="1"/>
  <c r="EP31" i="32"/>
  <c r="IU31" i="32" s="1"/>
  <c r="EQ31" i="32"/>
  <c r="IV31" i="32" s="1"/>
  <c r="ER31" i="32"/>
  <c r="IW31" i="32" s="1"/>
  <c r="ES31" i="32"/>
  <c r="IX31" i="32" s="1"/>
  <c r="ET31" i="32"/>
  <c r="IY31" i="32" s="1"/>
  <c r="EU31" i="32"/>
  <c r="IZ31" i="32" s="1"/>
  <c r="EV31" i="32"/>
  <c r="JA31" i="32" s="1"/>
  <c r="EW31" i="32"/>
  <c r="JB31" i="32" s="1"/>
  <c r="EX31" i="32"/>
  <c r="JC31" i="32" s="1"/>
  <c r="EY31" i="32"/>
  <c r="JD31" i="32" s="1"/>
  <c r="EZ31" i="32"/>
  <c r="JE31" i="32" s="1"/>
  <c r="FA31" i="32"/>
  <c r="JF31" i="32" s="1"/>
  <c r="FB31" i="32"/>
  <c r="JG31" i="32" s="1"/>
  <c r="FC31" i="32"/>
  <c r="JH31" i="32" s="1"/>
  <c r="FD31" i="32"/>
  <c r="JI31" i="32" s="1"/>
  <c r="FE31" i="32"/>
  <c r="JJ31" i="32" s="1"/>
  <c r="FF31" i="32"/>
  <c r="JK31" i="32" s="1"/>
  <c r="FG31" i="32"/>
  <c r="JL31" i="32" s="1"/>
  <c r="FH31" i="32"/>
  <c r="JM31" i="32" s="1"/>
  <c r="FI31" i="32"/>
  <c r="JN31" i="32" s="1"/>
  <c r="FJ31" i="32"/>
  <c r="JO31" i="32" s="1"/>
  <c r="FK31" i="32"/>
  <c r="JP31" i="32" s="1"/>
  <c r="FL31" i="32"/>
  <c r="JQ31" i="32" s="1"/>
  <c r="FM31" i="32"/>
  <c r="JR31" i="32" s="1"/>
  <c r="FN31" i="32"/>
  <c r="JS31" i="32" s="1"/>
  <c r="FO31" i="32"/>
  <c r="JT31" i="32" s="1"/>
  <c r="FP31" i="32"/>
  <c r="JU31" i="32" s="1"/>
  <c r="FQ31" i="32"/>
  <c r="JV31" i="32" s="1"/>
  <c r="FR31" i="32"/>
  <c r="JW31" i="32" s="1"/>
  <c r="FS31" i="32"/>
  <c r="JX31" i="32" s="1"/>
  <c r="FT31" i="32"/>
  <c r="JY31" i="32" s="1"/>
  <c r="FU31" i="32"/>
  <c r="JZ31" i="32" s="1"/>
  <c r="FV31" i="32"/>
  <c r="KA31" i="32" s="1"/>
  <c r="FW31" i="32"/>
  <c r="KB31" i="32" s="1"/>
  <c r="FX31" i="32"/>
  <c r="KC31" i="32" s="1"/>
  <c r="FY31" i="32"/>
  <c r="KD31" i="32" s="1"/>
  <c r="FZ31" i="32"/>
  <c r="KE31" i="32" s="1"/>
  <c r="GA31" i="32"/>
  <c r="KF31" i="32" s="1"/>
  <c r="GB31" i="32"/>
  <c r="KG31" i="32" s="1"/>
  <c r="GC31" i="32"/>
  <c r="KH31" i="32" s="1"/>
  <c r="GD31" i="32"/>
  <c r="KI31" i="32" s="1"/>
  <c r="GE31" i="32"/>
  <c r="KJ31" i="32" s="1"/>
  <c r="GF31" i="32"/>
  <c r="KK31" i="32" s="1"/>
  <c r="GG31" i="32"/>
  <c r="KL31" i="32" s="1"/>
  <c r="GH31" i="32"/>
  <c r="KM31" i="32" s="1"/>
  <c r="GI31" i="32"/>
  <c r="KN31" i="32" s="1"/>
  <c r="GJ31" i="32"/>
  <c r="KO31" i="32" s="1"/>
  <c r="GK31" i="32"/>
  <c r="KP31" i="32" s="1"/>
  <c r="GL31" i="32"/>
  <c r="KQ31" i="32" s="1"/>
  <c r="GM31" i="32"/>
  <c r="KR31" i="32" s="1"/>
  <c r="GN31" i="32"/>
  <c r="KS31" i="32" s="1"/>
  <c r="GO31" i="32"/>
  <c r="KT31" i="32" s="1"/>
  <c r="GP31" i="32"/>
  <c r="KU31" i="32" s="1"/>
  <c r="GQ31" i="32"/>
  <c r="KV31" i="32" s="1"/>
  <c r="GR31" i="32"/>
  <c r="KW31" i="32" s="1"/>
  <c r="GS31" i="32"/>
  <c r="KX31" i="32" s="1"/>
  <c r="GT31" i="32"/>
  <c r="KY31" i="32" s="1"/>
  <c r="GU31" i="32"/>
  <c r="KZ31" i="32" s="1"/>
  <c r="GV31" i="32"/>
  <c r="LA31" i="32" s="1"/>
  <c r="GW31" i="32"/>
  <c r="LB31" i="32" s="1"/>
  <c r="GX31" i="32"/>
  <c r="LC31" i="32" s="1"/>
  <c r="GY31" i="32"/>
  <c r="LD31" i="32" s="1"/>
  <c r="GZ31" i="32"/>
  <c r="LE31" i="32" s="1"/>
  <c r="HA31" i="32"/>
  <c r="LF31" i="32" s="1"/>
  <c r="HB31" i="32"/>
  <c r="LG31" i="32" s="1"/>
  <c r="HC31" i="32"/>
  <c r="LH31" i="32" s="1"/>
  <c r="HD31" i="32"/>
  <c r="LI31" i="32" s="1"/>
  <c r="HE31" i="32"/>
  <c r="LJ31" i="32" s="1"/>
  <c r="HF31" i="32"/>
  <c r="LK31" i="32" s="1"/>
  <c r="HG31" i="32"/>
  <c r="LL31" i="32" s="1"/>
  <c r="HH31" i="32"/>
  <c r="LM31" i="32" s="1"/>
  <c r="HI31" i="32"/>
  <c r="LN31" i="32" s="1"/>
  <c r="DI32" i="32"/>
  <c r="HN32" i="32" s="1"/>
  <c r="DJ32" i="32"/>
  <c r="HO32" i="32" s="1"/>
  <c r="DK32" i="32"/>
  <c r="HP32" i="32" s="1"/>
  <c r="DL32" i="32"/>
  <c r="HQ32" i="32" s="1"/>
  <c r="DM32" i="32"/>
  <c r="HR32" i="32" s="1"/>
  <c r="DN32" i="32"/>
  <c r="HS32" i="32" s="1"/>
  <c r="DO32" i="32"/>
  <c r="HT32" i="32" s="1"/>
  <c r="DP32" i="32"/>
  <c r="HU32" i="32" s="1"/>
  <c r="DQ32" i="32"/>
  <c r="HV32" i="32" s="1"/>
  <c r="DR32" i="32"/>
  <c r="HW32" i="32" s="1"/>
  <c r="DS32" i="32"/>
  <c r="HX32" i="32" s="1"/>
  <c r="DT32" i="32"/>
  <c r="HY32" i="32" s="1"/>
  <c r="DU32" i="32"/>
  <c r="HZ32" i="32" s="1"/>
  <c r="DV32" i="32"/>
  <c r="IA32" i="32" s="1"/>
  <c r="DW32" i="32"/>
  <c r="IB32" i="32" s="1"/>
  <c r="DX32" i="32"/>
  <c r="IC32" i="32" s="1"/>
  <c r="DY32" i="32"/>
  <c r="ID32" i="32" s="1"/>
  <c r="DZ32" i="32"/>
  <c r="IE32" i="32" s="1"/>
  <c r="EA32" i="32"/>
  <c r="IF32" i="32" s="1"/>
  <c r="EB32" i="32"/>
  <c r="IG32" i="32" s="1"/>
  <c r="EC32" i="32"/>
  <c r="IH32" i="32" s="1"/>
  <c r="ED32" i="32"/>
  <c r="II32" i="32" s="1"/>
  <c r="EE32" i="32"/>
  <c r="IJ32" i="32" s="1"/>
  <c r="EF32" i="32"/>
  <c r="IK32" i="32" s="1"/>
  <c r="EG32" i="32"/>
  <c r="IL32" i="32" s="1"/>
  <c r="EH32" i="32"/>
  <c r="IM32" i="32" s="1"/>
  <c r="EI32" i="32"/>
  <c r="IN32" i="32" s="1"/>
  <c r="EJ32" i="32"/>
  <c r="IO32" i="32" s="1"/>
  <c r="EK32" i="32"/>
  <c r="IP32" i="32" s="1"/>
  <c r="EL32" i="32"/>
  <c r="IQ32" i="32" s="1"/>
  <c r="EM32" i="32"/>
  <c r="IR32" i="32" s="1"/>
  <c r="EN32" i="32"/>
  <c r="IS32" i="32" s="1"/>
  <c r="EO32" i="32"/>
  <c r="IT32" i="32" s="1"/>
  <c r="EP32" i="32"/>
  <c r="IU32" i="32" s="1"/>
  <c r="EQ32" i="32"/>
  <c r="IV32" i="32" s="1"/>
  <c r="ER32" i="32"/>
  <c r="IW32" i="32" s="1"/>
  <c r="ES32" i="32"/>
  <c r="IX32" i="32" s="1"/>
  <c r="ET32" i="32"/>
  <c r="IY32" i="32" s="1"/>
  <c r="EU32" i="32"/>
  <c r="IZ32" i="32" s="1"/>
  <c r="EV32" i="32"/>
  <c r="JA32" i="32" s="1"/>
  <c r="EW32" i="32"/>
  <c r="JB32" i="32" s="1"/>
  <c r="EX32" i="32"/>
  <c r="JC32" i="32" s="1"/>
  <c r="EY32" i="32"/>
  <c r="JD32" i="32" s="1"/>
  <c r="EZ32" i="32"/>
  <c r="JE32" i="32" s="1"/>
  <c r="FA32" i="32"/>
  <c r="JF32" i="32" s="1"/>
  <c r="FB32" i="32"/>
  <c r="JG32" i="32" s="1"/>
  <c r="FC32" i="32"/>
  <c r="JH32" i="32" s="1"/>
  <c r="FD32" i="32"/>
  <c r="JI32" i="32" s="1"/>
  <c r="FE32" i="32"/>
  <c r="JJ32" i="32" s="1"/>
  <c r="FF32" i="32"/>
  <c r="JK32" i="32" s="1"/>
  <c r="FG32" i="32"/>
  <c r="JL32" i="32" s="1"/>
  <c r="FH32" i="32"/>
  <c r="JM32" i="32" s="1"/>
  <c r="FI32" i="32"/>
  <c r="JN32" i="32" s="1"/>
  <c r="FJ32" i="32"/>
  <c r="JO32" i="32" s="1"/>
  <c r="FK32" i="32"/>
  <c r="JP32" i="32" s="1"/>
  <c r="FL32" i="32"/>
  <c r="JQ32" i="32" s="1"/>
  <c r="FM32" i="32"/>
  <c r="JR32" i="32" s="1"/>
  <c r="FN32" i="32"/>
  <c r="JS32" i="32" s="1"/>
  <c r="FO32" i="32"/>
  <c r="JT32" i="32" s="1"/>
  <c r="FP32" i="32"/>
  <c r="JU32" i="32" s="1"/>
  <c r="FQ32" i="32"/>
  <c r="JV32" i="32" s="1"/>
  <c r="FR32" i="32"/>
  <c r="JW32" i="32" s="1"/>
  <c r="FS32" i="32"/>
  <c r="JX32" i="32" s="1"/>
  <c r="FT32" i="32"/>
  <c r="JY32" i="32" s="1"/>
  <c r="FU32" i="32"/>
  <c r="JZ32" i="32" s="1"/>
  <c r="FV32" i="32"/>
  <c r="KA32" i="32" s="1"/>
  <c r="FW32" i="32"/>
  <c r="KB32" i="32" s="1"/>
  <c r="FX32" i="32"/>
  <c r="KC32" i="32" s="1"/>
  <c r="FY32" i="32"/>
  <c r="KD32" i="32" s="1"/>
  <c r="FZ32" i="32"/>
  <c r="KE32" i="32" s="1"/>
  <c r="GA32" i="32"/>
  <c r="KF32" i="32" s="1"/>
  <c r="GB32" i="32"/>
  <c r="KG32" i="32" s="1"/>
  <c r="GC32" i="32"/>
  <c r="KH32" i="32" s="1"/>
  <c r="GD32" i="32"/>
  <c r="KI32" i="32" s="1"/>
  <c r="GE32" i="32"/>
  <c r="KJ32" i="32" s="1"/>
  <c r="GF32" i="32"/>
  <c r="KK32" i="32" s="1"/>
  <c r="GG32" i="32"/>
  <c r="KL32" i="32" s="1"/>
  <c r="GH32" i="32"/>
  <c r="KM32" i="32" s="1"/>
  <c r="GI32" i="32"/>
  <c r="KN32" i="32" s="1"/>
  <c r="GJ32" i="32"/>
  <c r="KO32" i="32" s="1"/>
  <c r="GK32" i="32"/>
  <c r="KP32" i="32" s="1"/>
  <c r="GL32" i="32"/>
  <c r="KQ32" i="32" s="1"/>
  <c r="GM32" i="32"/>
  <c r="KR32" i="32" s="1"/>
  <c r="GN32" i="32"/>
  <c r="KS32" i="32" s="1"/>
  <c r="GO32" i="32"/>
  <c r="KT32" i="32" s="1"/>
  <c r="GP32" i="32"/>
  <c r="KU32" i="32" s="1"/>
  <c r="GQ32" i="32"/>
  <c r="KV32" i="32" s="1"/>
  <c r="GR32" i="32"/>
  <c r="KW32" i="32" s="1"/>
  <c r="GS32" i="32"/>
  <c r="KX32" i="32" s="1"/>
  <c r="GT32" i="32"/>
  <c r="KY32" i="32" s="1"/>
  <c r="GU32" i="32"/>
  <c r="KZ32" i="32" s="1"/>
  <c r="GV32" i="32"/>
  <c r="LA32" i="32" s="1"/>
  <c r="GW32" i="32"/>
  <c r="LB32" i="32" s="1"/>
  <c r="GX32" i="32"/>
  <c r="LC32" i="32" s="1"/>
  <c r="GY32" i="32"/>
  <c r="LD32" i="32" s="1"/>
  <c r="GZ32" i="32"/>
  <c r="LE32" i="32" s="1"/>
  <c r="HA32" i="32"/>
  <c r="LF32" i="32" s="1"/>
  <c r="HB32" i="32"/>
  <c r="LG32" i="32" s="1"/>
  <c r="HC32" i="32"/>
  <c r="LH32" i="32" s="1"/>
  <c r="HD32" i="32"/>
  <c r="LI32" i="32" s="1"/>
  <c r="HE32" i="32"/>
  <c r="LJ32" i="32" s="1"/>
  <c r="HF32" i="32"/>
  <c r="LK32" i="32" s="1"/>
  <c r="HG32" i="32"/>
  <c r="LL32" i="32" s="1"/>
  <c r="HH32" i="32"/>
  <c r="LM32" i="32" s="1"/>
  <c r="HI32" i="32"/>
  <c r="LN32" i="32" s="1"/>
  <c r="DI33" i="32"/>
  <c r="HN33" i="32" s="1"/>
  <c r="DJ33" i="32"/>
  <c r="HO33" i="32" s="1"/>
  <c r="DK33" i="32"/>
  <c r="HP33" i="32" s="1"/>
  <c r="DL33" i="32"/>
  <c r="HQ33" i="32" s="1"/>
  <c r="DM33" i="32"/>
  <c r="HR33" i="32" s="1"/>
  <c r="DN33" i="32"/>
  <c r="HS33" i="32" s="1"/>
  <c r="DO33" i="32"/>
  <c r="HT33" i="32" s="1"/>
  <c r="DP33" i="32"/>
  <c r="HU33" i="32" s="1"/>
  <c r="DQ33" i="32"/>
  <c r="HV33" i="32" s="1"/>
  <c r="DR33" i="32"/>
  <c r="HW33" i="32" s="1"/>
  <c r="DS33" i="32"/>
  <c r="HX33" i="32" s="1"/>
  <c r="DT33" i="32"/>
  <c r="HY33" i="32" s="1"/>
  <c r="DU33" i="32"/>
  <c r="HZ33" i="32" s="1"/>
  <c r="DV33" i="32"/>
  <c r="IA33" i="32" s="1"/>
  <c r="DW33" i="32"/>
  <c r="IB33" i="32" s="1"/>
  <c r="DX33" i="32"/>
  <c r="IC33" i="32" s="1"/>
  <c r="DY33" i="32"/>
  <c r="ID33" i="32" s="1"/>
  <c r="DZ33" i="32"/>
  <c r="IE33" i="32" s="1"/>
  <c r="EA33" i="32"/>
  <c r="IF33" i="32" s="1"/>
  <c r="EB33" i="32"/>
  <c r="IG33" i="32" s="1"/>
  <c r="EC33" i="32"/>
  <c r="IH33" i="32" s="1"/>
  <c r="ED33" i="32"/>
  <c r="II33" i="32" s="1"/>
  <c r="EE33" i="32"/>
  <c r="IJ33" i="32" s="1"/>
  <c r="EF33" i="32"/>
  <c r="IK33" i="32" s="1"/>
  <c r="EG33" i="32"/>
  <c r="IL33" i="32" s="1"/>
  <c r="EH33" i="32"/>
  <c r="IM33" i="32" s="1"/>
  <c r="EI33" i="32"/>
  <c r="IN33" i="32" s="1"/>
  <c r="EJ33" i="32"/>
  <c r="IO33" i="32" s="1"/>
  <c r="EK33" i="32"/>
  <c r="IP33" i="32" s="1"/>
  <c r="EL33" i="32"/>
  <c r="IQ33" i="32" s="1"/>
  <c r="EM33" i="32"/>
  <c r="IR33" i="32" s="1"/>
  <c r="EN33" i="32"/>
  <c r="IS33" i="32" s="1"/>
  <c r="EO33" i="32"/>
  <c r="IT33" i="32" s="1"/>
  <c r="EP33" i="32"/>
  <c r="IU33" i="32" s="1"/>
  <c r="EQ33" i="32"/>
  <c r="IV33" i="32" s="1"/>
  <c r="ER33" i="32"/>
  <c r="IW33" i="32" s="1"/>
  <c r="ES33" i="32"/>
  <c r="IX33" i="32" s="1"/>
  <c r="ET33" i="32"/>
  <c r="IY33" i="32" s="1"/>
  <c r="EU33" i="32"/>
  <c r="IZ33" i="32" s="1"/>
  <c r="EV33" i="32"/>
  <c r="JA33" i="32" s="1"/>
  <c r="EW33" i="32"/>
  <c r="JB33" i="32" s="1"/>
  <c r="EX33" i="32"/>
  <c r="JC33" i="32" s="1"/>
  <c r="EY33" i="32"/>
  <c r="JD33" i="32" s="1"/>
  <c r="EZ33" i="32"/>
  <c r="JE33" i="32" s="1"/>
  <c r="FA33" i="32"/>
  <c r="JF33" i="32" s="1"/>
  <c r="FB33" i="32"/>
  <c r="JG33" i="32" s="1"/>
  <c r="FC33" i="32"/>
  <c r="JH33" i="32" s="1"/>
  <c r="FD33" i="32"/>
  <c r="JI33" i="32" s="1"/>
  <c r="FE33" i="32"/>
  <c r="JJ33" i="32" s="1"/>
  <c r="FF33" i="32"/>
  <c r="JK33" i="32" s="1"/>
  <c r="FG33" i="32"/>
  <c r="JL33" i="32" s="1"/>
  <c r="FH33" i="32"/>
  <c r="JM33" i="32" s="1"/>
  <c r="FI33" i="32"/>
  <c r="JN33" i="32" s="1"/>
  <c r="FJ33" i="32"/>
  <c r="JO33" i="32" s="1"/>
  <c r="FK33" i="32"/>
  <c r="JP33" i="32" s="1"/>
  <c r="FL33" i="32"/>
  <c r="JQ33" i="32" s="1"/>
  <c r="FM33" i="32"/>
  <c r="JR33" i="32" s="1"/>
  <c r="FN33" i="32"/>
  <c r="JS33" i="32" s="1"/>
  <c r="FO33" i="32"/>
  <c r="JT33" i="32" s="1"/>
  <c r="FP33" i="32"/>
  <c r="JU33" i="32" s="1"/>
  <c r="FQ33" i="32"/>
  <c r="JV33" i="32" s="1"/>
  <c r="FR33" i="32"/>
  <c r="JW33" i="32" s="1"/>
  <c r="FS33" i="32"/>
  <c r="JX33" i="32" s="1"/>
  <c r="FT33" i="32"/>
  <c r="JY33" i="32" s="1"/>
  <c r="FU33" i="32"/>
  <c r="JZ33" i="32" s="1"/>
  <c r="FV33" i="32"/>
  <c r="KA33" i="32" s="1"/>
  <c r="FW33" i="32"/>
  <c r="KB33" i="32" s="1"/>
  <c r="FX33" i="32"/>
  <c r="KC33" i="32" s="1"/>
  <c r="FY33" i="32"/>
  <c r="KD33" i="32" s="1"/>
  <c r="FZ33" i="32"/>
  <c r="KE33" i="32" s="1"/>
  <c r="GA33" i="32"/>
  <c r="KF33" i="32" s="1"/>
  <c r="GB33" i="32"/>
  <c r="KG33" i="32" s="1"/>
  <c r="GC33" i="32"/>
  <c r="KH33" i="32" s="1"/>
  <c r="GD33" i="32"/>
  <c r="KI33" i="32" s="1"/>
  <c r="GE33" i="32"/>
  <c r="KJ33" i="32" s="1"/>
  <c r="GF33" i="32"/>
  <c r="KK33" i="32" s="1"/>
  <c r="GG33" i="32"/>
  <c r="KL33" i="32" s="1"/>
  <c r="GH33" i="32"/>
  <c r="KM33" i="32" s="1"/>
  <c r="GI33" i="32"/>
  <c r="KN33" i="32" s="1"/>
  <c r="GJ33" i="32"/>
  <c r="KO33" i="32" s="1"/>
  <c r="GK33" i="32"/>
  <c r="KP33" i="32" s="1"/>
  <c r="GL33" i="32"/>
  <c r="KQ33" i="32" s="1"/>
  <c r="GM33" i="32"/>
  <c r="KR33" i="32" s="1"/>
  <c r="GN33" i="32"/>
  <c r="KS33" i="32" s="1"/>
  <c r="GO33" i="32"/>
  <c r="KT33" i="32" s="1"/>
  <c r="GP33" i="32"/>
  <c r="KU33" i="32" s="1"/>
  <c r="GQ33" i="32"/>
  <c r="KV33" i="32" s="1"/>
  <c r="GR33" i="32"/>
  <c r="KW33" i="32" s="1"/>
  <c r="GS33" i="32"/>
  <c r="KX33" i="32" s="1"/>
  <c r="GT33" i="32"/>
  <c r="KY33" i="32" s="1"/>
  <c r="GU33" i="32"/>
  <c r="KZ33" i="32" s="1"/>
  <c r="GV33" i="32"/>
  <c r="LA33" i="32" s="1"/>
  <c r="GW33" i="32"/>
  <c r="LB33" i="32" s="1"/>
  <c r="GX33" i="32"/>
  <c r="LC33" i="32" s="1"/>
  <c r="GY33" i="32"/>
  <c r="LD33" i="32" s="1"/>
  <c r="GZ33" i="32"/>
  <c r="LE33" i="32" s="1"/>
  <c r="HA33" i="32"/>
  <c r="LF33" i="32" s="1"/>
  <c r="HB33" i="32"/>
  <c r="LG33" i="32" s="1"/>
  <c r="HC33" i="32"/>
  <c r="LH33" i="32" s="1"/>
  <c r="HD33" i="32"/>
  <c r="LI33" i="32" s="1"/>
  <c r="HE33" i="32"/>
  <c r="LJ33" i="32" s="1"/>
  <c r="HF33" i="32"/>
  <c r="LK33" i="32" s="1"/>
  <c r="HG33" i="32"/>
  <c r="LL33" i="32" s="1"/>
  <c r="HH33" i="32"/>
  <c r="LM33" i="32" s="1"/>
  <c r="HI33" i="32"/>
  <c r="LN33" i="32" s="1"/>
  <c r="DI34" i="32"/>
  <c r="HN34" i="32" s="1"/>
  <c r="DJ34" i="32"/>
  <c r="HO34" i="32" s="1"/>
  <c r="DK34" i="32"/>
  <c r="HP34" i="32" s="1"/>
  <c r="DL34" i="32"/>
  <c r="HQ34" i="32" s="1"/>
  <c r="DM34" i="32"/>
  <c r="HR34" i="32" s="1"/>
  <c r="DN34" i="32"/>
  <c r="HS34" i="32" s="1"/>
  <c r="DO34" i="32"/>
  <c r="HT34" i="32" s="1"/>
  <c r="DP34" i="32"/>
  <c r="HU34" i="32" s="1"/>
  <c r="DQ34" i="32"/>
  <c r="HV34" i="32" s="1"/>
  <c r="DR34" i="32"/>
  <c r="HW34" i="32" s="1"/>
  <c r="DS34" i="32"/>
  <c r="HX34" i="32" s="1"/>
  <c r="DT34" i="32"/>
  <c r="HY34" i="32" s="1"/>
  <c r="DU34" i="32"/>
  <c r="HZ34" i="32" s="1"/>
  <c r="DV34" i="32"/>
  <c r="IA34" i="32" s="1"/>
  <c r="DW34" i="32"/>
  <c r="IB34" i="32" s="1"/>
  <c r="DX34" i="32"/>
  <c r="IC34" i="32" s="1"/>
  <c r="DY34" i="32"/>
  <c r="ID34" i="32" s="1"/>
  <c r="DZ34" i="32"/>
  <c r="IE34" i="32" s="1"/>
  <c r="EA34" i="32"/>
  <c r="IF34" i="32" s="1"/>
  <c r="EB34" i="32"/>
  <c r="IG34" i="32" s="1"/>
  <c r="EC34" i="32"/>
  <c r="IH34" i="32" s="1"/>
  <c r="ED34" i="32"/>
  <c r="II34" i="32" s="1"/>
  <c r="EE34" i="32"/>
  <c r="IJ34" i="32" s="1"/>
  <c r="EF34" i="32"/>
  <c r="IK34" i="32" s="1"/>
  <c r="EG34" i="32"/>
  <c r="IL34" i="32" s="1"/>
  <c r="EH34" i="32"/>
  <c r="IM34" i="32" s="1"/>
  <c r="EI34" i="32"/>
  <c r="IN34" i="32" s="1"/>
  <c r="EJ34" i="32"/>
  <c r="IO34" i="32" s="1"/>
  <c r="EK34" i="32"/>
  <c r="IP34" i="32" s="1"/>
  <c r="EL34" i="32"/>
  <c r="IQ34" i="32" s="1"/>
  <c r="EM34" i="32"/>
  <c r="IR34" i="32" s="1"/>
  <c r="EN34" i="32"/>
  <c r="IS34" i="32" s="1"/>
  <c r="EO34" i="32"/>
  <c r="IT34" i="32" s="1"/>
  <c r="EP34" i="32"/>
  <c r="IU34" i="32" s="1"/>
  <c r="EQ34" i="32"/>
  <c r="IV34" i="32" s="1"/>
  <c r="ER34" i="32"/>
  <c r="IW34" i="32" s="1"/>
  <c r="ES34" i="32"/>
  <c r="IX34" i="32" s="1"/>
  <c r="ET34" i="32"/>
  <c r="IY34" i="32" s="1"/>
  <c r="EU34" i="32"/>
  <c r="IZ34" i="32" s="1"/>
  <c r="EV34" i="32"/>
  <c r="JA34" i="32" s="1"/>
  <c r="EW34" i="32"/>
  <c r="JB34" i="32" s="1"/>
  <c r="EX34" i="32"/>
  <c r="JC34" i="32" s="1"/>
  <c r="EY34" i="32"/>
  <c r="JD34" i="32" s="1"/>
  <c r="EZ34" i="32"/>
  <c r="JE34" i="32" s="1"/>
  <c r="FA34" i="32"/>
  <c r="JF34" i="32" s="1"/>
  <c r="FB34" i="32"/>
  <c r="JG34" i="32" s="1"/>
  <c r="FC34" i="32"/>
  <c r="JH34" i="32" s="1"/>
  <c r="FD34" i="32"/>
  <c r="JI34" i="32" s="1"/>
  <c r="FE34" i="32"/>
  <c r="JJ34" i="32" s="1"/>
  <c r="FF34" i="32"/>
  <c r="JK34" i="32" s="1"/>
  <c r="FG34" i="32"/>
  <c r="JL34" i="32" s="1"/>
  <c r="FH34" i="32"/>
  <c r="JM34" i="32" s="1"/>
  <c r="FI34" i="32"/>
  <c r="JN34" i="32" s="1"/>
  <c r="FJ34" i="32"/>
  <c r="JO34" i="32" s="1"/>
  <c r="FK34" i="32"/>
  <c r="JP34" i="32" s="1"/>
  <c r="FL34" i="32"/>
  <c r="JQ34" i="32" s="1"/>
  <c r="FM34" i="32"/>
  <c r="JR34" i="32" s="1"/>
  <c r="FN34" i="32"/>
  <c r="JS34" i="32" s="1"/>
  <c r="FO34" i="32"/>
  <c r="JT34" i="32" s="1"/>
  <c r="FP34" i="32"/>
  <c r="JU34" i="32" s="1"/>
  <c r="FQ34" i="32"/>
  <c r="JV34" i="32" s="1"/>
  <c r="FR34" i="32"/>
  <c r="JW34" i="32" s="1"/>
  <c r="FS34" i="32"/>
  <c r="JX34" i="32" s="1"/>
  <c r="FT34" i="32"/>
  <c r="JY34" i="32" s="1"/>
  <c r="FU34" i="32"/>
  <c r="JZ34" i="32" s="1"/>
  <c r="FV34" i="32"/>
  <c r="KA34" i="32" s="1"/>
  <c r="FW34" i="32"/>
  <c r="KB34" i="32" s="1"/>
  <c r="FX34" i="32"/>
  <c r="KC34" i="32" s="1"/>
  <c r="FY34" i="32"/>
  <c r="KD34" i="32" s="1"/>
  <c r="FZ34" i="32"/>
  <c r="KE34" i="32" s="1"/>
  <c r="GA34" i="32"/>
  <c r="KF34" i="32" s="1"/>
  <c r="GB34" i="32"/>
  <c r="KG34" i="32" s="1"/>
  <c r="GC34" i="32"/>
  <c r="KH34" i="32" s="1"/>
  <c r="GD34" i="32"/>
  <c r="KI34" i="32" s="1"/>
  <c r="GE34" i="32"/>
  <c r="KJ34" i="32" s="1"/>
  <c r="GF34" i="32"/>
  <c r="KK34" i="32" s="1"/>
  <c r="GG34" i="32"/>
  <c r="KL34" i="32" s="1"/>
  <c r="GH34" i="32"/>
  <c r="KM34" i="32" s="1"/>
  <c r="GI34" i="32"/>
  <c r="KN34" i="32" s="1"/>
  <c r="GJ34" i="32"/>
  <c r="KO34" i="32" s="1"/>
  <c r="GK34" i="32"/>
  <c r="KP34" i="32" s="1"/>
  <c r="GL34" i="32"/>
  <c r="KQ34" i="32" s="1"/>
  <c r="GM34" i="32"/>
  <c r="KR34" i="32" s="1"/>
  <c r="GN34" i="32"/>
  <c r="KS34" i="32" s="1"/>
  <c r="GO34" i="32"/>
  <c r="KT34" i="32" s="1"/>
  <c r="GP34" i="32"/>
  <c r="KU34" i="32" s="1"/>
  <c r="GQ34" i="32"/>
  <c r="KV34" i="32" s="1"/>
  <c r="GR34" i="32"/>
  <c r="KW34" i="32" s="1"/>
  <c r="GS34" i="32"/>
  <c r="KX34" i="32" s="1"/>
  <c r="GT34" i="32"/>
  <c r="KY34" i="32" s="1"/>
  <c r="GU34" i="32"/>
  <c r="KZ34" i="32" s="1"/>
  <c r="GV34" i="32"/>
  <c r="LA34" i="32" s="1"/>
  <c r="GW34" i="32"/>
  <c r="LB34" i="32" s="1"/>
  <c r="GX34" i="32"/>
  <c r="LC34" i="32" s="1"/>
  <c r="GY34" i="32"/>
  <c r="LD34" i="32" s="1"/>
  <c r="GZ34" i="32"/>
  <c r="LE34" i="32" s="1"/>
  <c r="HA34" i="32"/>
  <c r="LF34" i="32" s="1"/>
  <c r="HB34" i="32"/>
  <c r="LG34" i="32" s="1"/>
  <c r="HC34" i="32"/>
  <c r="LH34" i="32" s="1"/>
  <c r="HD34" i="32"/>
  <c r="LI34" i="32" s="1"/>
  <c r="HE34" i="32"/>
  <c r="LJ34" i="32" s="1"/>
  <c r="HF34" i="32"/>
  <c r="LK34" i="32" s="1"/>
  <c r="HG34" i="32"/>
  <c r="LL34" i="32" s="1"/>
  <c r="HH34" i="32"/>
  <c r="LM34" i="32" s="1"/>
  <c r="HI34" i="32"/>
  <c r="LN34" i="32" s="1"/>
  <c r="DI35" i="32"/>
  <c r="HN35" i="32" s="1"/>
  <c r="DJ35" i="32"/>
  <c r="HO35" i="32" s="1"/>
  <c r="DK35" i="32"/>
  <c r="HP35" i="32" s="1"/>
  <c r="DL35" i="32"/>
  <c r="HQ35" i="32" s="1"/>
  <c r="DM35" i="32"/>
  <c r="HR35" i="32" s="1"/>
  <c r="DN35" i="32"/>
  <c r="HS35" i="32" s="1"/>
  <c r="DO35" i="32"/>
  <c r="HT35" i="32" s="1"/>
  <c r="DP35" i="32"/>
  <c r="HU35" i="32" s="1"/>
  <c r="DQ35" i="32"/>
  <c r="HV35" i="32" s="1"/>
  <c r="DR35" i="32"/>
  <c r="HW35" i="32" s="1"/>
  <c r="DS35" i="32"/>
  <c r="HX35" i="32" s="1"/>
  <c r="DT35" i="32"/>
  <c r="HY35" i="32" s="1"/>
  <c r="DU35" i="32"/>
  <c r="HZ35" i="32" s="1"/>
  <c r="DV35" i="32"/>
  <c r="IA35" i="32" s="1"/>
  <c r="DW35" i="32"/>
  <c r="IB35" i="32" s="1"/>
  <c r="DY35" i="32"/>
  <c r="ID35" i="32" s="1"/>
  <c r="DZ35" i="32"/>
  <c r="IE35" i="32" s="1"/>
  <c r="EA35" i="32"/>
  <c r="IF35" i="32" s="1"/>
  <c r="EB35" i="32"/>
  <c r="IG35" i="32" s="1"/>
  <c r="EC35" i="32"/>
  <c r="IH35" i="32" s="1"/>
  <c r="ED35" i="32"/>
  <c r="II35" i="32" s="1"/>
  <c r="EE35" i="32"/>
  <c r="IJ35" i="32" s="1"/>
  <c r="EF35" i="32"/>
  <c r="IK35" i="32" s="1"/>
  <c r="EG35" i="32"/>
  <c r="IL35" i="32" s="1"/>
  <c r="EH35" i="32"/>
  <c r="IM35" i="32" s="1"/>
  <c r="EI35" i="32"/>
  <c r="IN35" i="32" s="1"/>
  <c r="EJ35" i="32"/>
  <c r="IO35" i="32" s="1"/>
  <c r="EK35" i="32"/>
  <c r="IP35" i="32" s="1"/>
  <c r="EL35" i="32"/>
  <c r="IQ35" i="32" s="1"/>
  <c r="EM35" i="32"/>
  <c r="IR35" i="32" s="1"/>
  <c r="EN35" i="32"/>
  <c r="IS35" i="32" s="1"/>
  <c r="EO35" i="32"/>
  <c r="IT35" i="32" s="1"/>
  <c r="EP35" i="32"/>
  <c r="IU35" i="32" s="1"/>
  <c r="EQ35" i="32"/>
  <c r="IV35" i="32" s="1"/>
  <c r="ER35" i="32"/>
  <c r="IW35" i="32" s="1"/>
  <c r="ES35" i="32"/>
  <c r="IX35" i="32" s="1"/>
  <c r="ET35" i="32"/>
  <c r="IY35" i="32" s="1"/>
  <c r="EU35" i="32"/>
  <c r="IZ35" i="32" s="1"/>
  <c r="EV35" i="32"/>
  <c r="JA35" i="32" s="1"/>
  <c r="EW35" i="32"/>
  <c r="JB35" i="32" s="1"/>
  <c r="EX35" i="32"/>
  <c r="JC35" i="32" s="1"/>
  <c r="EY35" i="32"/>
  <c r="JD35" i="32" s="1"/>
  <c r="EZ35" i="32"/>
  <c r="JE35" i="32" s="1"/>
  <c r="FA35" i="32"/>
  <c r="JF35" i="32" s="1"/>
  <c r="FB35" i="32"/>
  <c r="JG35" i="32" s="1"/>
  <c r="FC35" i="32"/>
  <c r="JH35" i="32" s="1"/>
  <c r="FD35" i="32"/>
  <c r="JI35" i="32" s="1"/>
  <c r="FE35" i="32"/>
  <c r="JJ35" i="32" s="1"/>
  <c r="FF35" i="32"/>
  <c r="JK35" i="32" s="1"/>
  <c r="FG35" i="32"/>
  <c r="JL35" i="32" s="1"/>
  <c r="FH35" i="32"/>
  <c r="JM35" i="32" s="1"/>
  <c r="FI35" i="32"/>
  <c r="JN35" i="32" s="1"/>
  <c r="FJ35" i="32"/>
  <c r="JO35" i="32" s="1"/>
  <c r="FK35" i="32"/>
  <c r="JP35" i="32" s="1"/>
  <c r="FL35" i="32"/>
  <c r="JQ35" i="32" s="1"/>
  <c r="FM35" i="32"/>
  <c r="JR35" i="32" s="1"/>
  <c r="FN35" i="32"/>
  <c r="JS35" i="32" s="1"/>
  <c r="FO35" i="32"/>
  <c r="JT35" i="32" s="1"/>
  <c r="FP35" i="32"/>
  <c r="JU35" i="32" s="1"/>
  <c r="FQ35" i="32"/>
  <c r="JV35" i="32" s="1"/>
  <c r="FR35" i="32"/>
  <c r="JW35" i="32" s="1"/>
  <c r="FS35" i="32"/>
  <c r="JX35" i="32" s="1"/>
  <c r="FT35" i="32"/>
  <c r="JY35" i="32" s="1"/>
  <c r="FU35" i="32"/>
  <c r="JZ35" i="32" s="1"/>
  <c r="FV35" i="32"/>
  <c r="KA35" i="32" s="1"/>
  <c r="FW35" i="32"/>
  <c r="KB35" i="32" s="1"/>
  <c r="FX35" i="32"/>
  <c r="KC35" i="32" s="1"/>
  <c r="FY35" i="32"/>
  <c r="KD35" i="32" s="1"/>
  <c r="FZ35" i="32"/>
  <c r="KE35" i="32" s="1"/>
  <c r="GA35" i="32"/>
  <c r="KF35" i="32" s="1"/>
  <c r="GB35" i="32"/>
  <c r="KG35" i="32" s="1"/>
  <c r="GC35" i="32"/>
  <c r="KH35" i="32" s="1"/>
  <c r="GD35" i="32"/>
  <c r="KI35" i="32" s="1"/>
  <c r="GE35" i="32"/>
  <c r="KJ35" i="32" s="1"/>
  <c r="GF35" i="32"/>
  <c r="KK35" i="32" s="1"/>
  <c r="GG35" i="32"/>
  <c r="KL35" i="32" s="1"/>
  <c r="GH35" i="32"/>
  <c r="KM35" i="32" s="1"/>
  <c r="GI35" i="32"/>
  <c r="KN35" i="32" s="1"/>
  <c r="GJ35" i="32"/>
  <c r="KO35" i="32" s="1"/>
  <c r="GK35" i="32"/>
  <c r="KP35" i="32" s="1"/>
  <c r="GL35" i="32"/>
  <c r="KQ35" i="32" s="1"/>
  <c r="GM35" i="32"/>
  <c r="KR35" i="32" s="1"/>
  <c r="GN35" i="32"/>
  <c r="KS35" i="32" s="1"/>
  <c r="GO35" i="32"/>
  <c r="KT35" i="32" s="1"/>
  <c r="GP35" i="32"/>
  <c r="KU35" i="32" s="1"/>
  <c r="GQ35" i="32"/>
  <c r="KV35" i="32" s="1"/>
  <c r="GR35" i="32"/>
  <c r="KW35" i="32" s="1"/>
  <c r="GS35" i="32"/>
  <c r="KX35" i="32" s="1"/>
  <c r="GT35" i="32"/>
  <c r="KY35" i="32" s="1"/>
  <c r="GU35" i="32"/>
  <c r="KZ35" i="32" s="1"/>
  <c r="GV35" i="32"/>
  <c r="LA35" i="32" s="1"/>
  <c r="GW35" i="32"/>
  <c r="LB35" i="32" s="1"/>
  <c r="GX35" i="32"/>
  <c r="LC35" i="32" s="1"/>
  <c r="GY35" i="32"/>
  <c r="LD35" i="32" s="1"/>
  <c r="GZ35" i="32"/>
  <c r="LE35" i="32" s="1"/>
  <c r="HA35" i="32"/>
  <c r="LF35" i="32" s="1"/>
  <c r="HB35" i="32"/>
  <c r="LG35" i="32" s="1"/>
  <c r="HC35" i="32"/>
  <c r="LH35" i="32" s="1"/>
  <c r="HD35" i="32"/>
  <c r="LI35" i="32" s="1"/>
  <c r="HE35" i="32"/>
  <c r="LJ35" i="32" s="1"/>
  <c r="HF35" i="32"/>
  <c r="LK35" i="32" s="1"/>
  <c r="HG35" i="32"/>
  <c r="LL35" i="32" s="1"/>
  <c r="HH35" i="32"/>
  <c r="LM35" i="32" s="1"/>
  <c r="HI35" i="32"/>
  <c r="LN35" i="32" s="1"/>
  <c r="DI36" i="32"/>
  <c r="HN36" i="32" s="1"/>
  <c r="DJ36" i="32"/>
  <c r="HO36" i="32" s="1"/>
  <c r="DK36" i="32"/>
  <c r="HP36" i="32" s="1"/>
  <c r="DL36" i="32"/>
  <c r="HQ36" i="32" s="1"/>
  <c r="DM36" i="32"/>
  <c r="HR36" i="32" s="1"/>
  <c r="DN36" i="32"/>
  <c r="HS36" i="32" s="1"/>
  <c r="DO36" i="32"/>
  <c r="HT36" i="32" s="1"/>
  <c r="DP36" i="32"/>
  <c r="HU36" i="32" s="1"/>
  <c r="DQ36" i="32"/>
  <c r="HV36" i="32" s="1"/>
  <c r="DR36" i="32"/>
  <c r="HW36" i="32" s="1"/>
  <c r="DS36" i="32"/>
  <c r="HX36" i="32" s="1"/>
  <c r="DT36" i="32"/>
  <c r="HY36" i="32" s="1"/>
  <c r="DU36" i="32"/>
  <c r="HZ36" i="32" s="1"/>
  <c r="DV36" i="32"/>
  <c r="IA36" i="32" s="1"/>
  <c r="DW36" i="32"/>
  <c r="IB36" i="32" s="1"/>
  <c r="DX36" i="32"/>
  <c r="IC36" i="32" s="1"/>
  <c r="DY36" i="32"/>
  <c r="ID36" i="32" s="1"/>
  <c r="DZ36" i="32"/>
  <c r="IE36" i="32" s="1"/>
  <c r="EA36" i="32"/>
  <c r="IF36" i="32" s="1"/>
  <c r="EB36" i="32"/>
  <c r="IG36" i="32" s="1"/>
  <c r="EC36" i="32"/>
  <c r="IH36" i="32" s="1"/>
  <c r="ED36" i="32"/>
  <c r="II36" i="32" s="1"/>
  <c r="EE36" i="32"/>
  <c r="IJ36" i="32" s="1"/>
  <c r="EF36" i="32"/>
  <c r="IK36" i="32" s="1"/>
  <c r="EG36" i="32"/>
  <c r="IL36" i="32" s="1"/>
  <c r="EH36" i="32"/>
  <c r="IM36" i="32" s="1"/>
  <c r="EI36" i="32"/>
  <c r="IN36" i="32" s="1"/>
  <c r="EJ36" i="32"/>
  <c r="IO36" i="32" s="1"/>
  <c r="EK36" i="32"/>
  <c r="IP36" i="32" s="1"/>
  <c r="EL36" i="32"/>
  <c r="IQ36" i="32" s="1"/>
  <c r="EM36" i="32"/>
  <c r="IR36" i="32" s="1"/>
  <c r="EN36" i="32"/>
  <c r="IS36" i="32" s="1"/>
  <c r="EO36" i="32"/>
  <c r="IT36" i="32" s="1"/>
  <c r="EP36" i="32"/>
  <c r="IU36" i="32" s="1"/>
  <c r="EQ36" i="32"/>
  <c r="IV36" i="32" s="1"/>
  <c r="ER36" i="32"/>
  <c r="IW36" i="32" s="1"/>
  <c r="ES36" i="32"/>
  <c r="IX36" i="32" s="1"/>
  <c r="ET36" i="32"/>
  <c r="IY36" i="32" s="1"/>
  <c r="EU36" i="32"/>
  <c r="IZ36" i="32" s="1"/>
  <c r="EV36" i="32"/>
  <c r="JA36" i="32" s="1"/>
  <c r="EW36" i="32"/>
  <c r="JB36" i="32" s="1"/>
  <c r="EX36" i="32"/>
  <c r="JC36" i="32" s="1"/>
  <c r="EY36" i="32"/>
  <c r="JD36" i="32" s="1"/>
  <c r="EZ36" i="32"/>
  <c r="JE36" i="32" s="1"/>
  <c r="FA36" i="32"/>
  <c r="JF36" i="32" s="1"/>
  <c r="FB36" i="32"/>
  <c r="JG36" i="32" s="1"/>
  <c r="FC36" i="32"/>
  <c r="JH36" i="32" s="1"/>
  <c r="FD36" i="32"/>
  <c r="JI36" i="32" s="1"/>
  <c r="FE36" i="32"/>
  <c r="JJ36" i="32" s="1"/>
  <c r="FF36" i="32"/>
  <c r="JK36" i="32" s="1"/>
  <c r="FG36" i="32"/>
  <c r="JL36" i="32" s="1"/>
  <c r="FH36" i="32"/>
  <c r="JM36" i="32" s="1"/>
  <c r="FI36" i="32"/>
  <c r="JN36" i="32" s="1"/>
  <c r="FJ36" i="32"/>
  <c r="JO36" i="32" s="1"/>
  <c r="FK36" i="32"/>
  <c r="JP36" i="32" s="1"/>
  <c r="FL36" i="32"/>
  <c r="JQ36" i="32" s="1"/>
  <c r="FM36" i="32"/>
  <c r="JR36" i="32" s="1"/>
  <c r="FN36" i="32"/>
  <c r="JS36" i="32" s="1"/>
  <c r="FO36" i="32"/>
  <c r="JT36" i="32" s="1"/>
  <c r="FP36" i="32"/>
  <c r="JU36" i="32" s="1"/>
  <c r="FQ36" i="32"/>
  <c r="JV36" i="32" s="1"/>
  <c r="FR36" i="32"/>
  <c r="JW36" i="32" s="1"/>
  <c r="FS36" i="32"/>
  <c r="JX36" i="32" s="1"/>
  <c r="FT36" i="32"/>
  <c r="JY36" i="32" s="1"/>
  <c r="FU36" i="32"/>
  <c r="JZ36" i="32" s="1"/>
  <c r="FV36" i="32"/>
  <c r="KA36" i="32" s="1"/>
  <c r="FW36" i="32"/>
  <c r="KB36" i="32" s="1"/>
  <c r="FX36" i="32"/>
  <c r="KC36" i="32" s="1"/>
  <c r="FY36" i="32"/>
  <c r="KD36" i="32" s="1"/>
  <c r="FZ36" i="32"/>
  <c r="KE36" i="32" s="1"/>
  <c r="GA36" i="32"/>
  <c r="KF36" i="32" s="1"/>
  <c r="GB36" i="32"/>
  <c r="KG36" i="32" s="1"/>
  <c r="GC36" i="32"/>
  <c r="KH36" i="32" s="1"/>
  <c r="GD36" i="32"/>
  <c r="KI36" i="32" s="1"/>
  <c r="GE36" i="32"/>
  <c r="KJ36" i="32" s="1"/>
  <c r="GF36" i="32"/>
  <c r="KK36" i="32" s="1"/>
  <c r="GG36" i="32"/>
  <c r="KL36" i="32" s="1"/>
  <c r="GH36" i="32"/>
  <c r="KM36" i="32" s="1"/>
  <c r="GI36" i="32"/>
  <c r="KN36" i="32" s="1"/>
  <c r="GJ36" i="32"/>
  <c r="KO36" i="32" s="1"/>
  <c r="GK36" i="32"/>
  <c r="KP36" i="32" s="1"/>
  <c r="GL36" i="32"/>
  <c r="KQ36" i="32" s="1"/>
  <c r="GM36" i="32"/>
  <c r="KR36" i="32" s="1"/>
  <c r="GN36" i="32"/>
  <c r="KS36" i="32" s="1"/>
  <c r="GO36" i="32"/>
  <c r="KT36" i="32" s="1"/>
  <c r="GP36" i="32"/>
  <c r="KU36" i="32" s="1"/>
  <c r="GQ36" i="32"/>
  <c r="KV36" i="32" s="1"/>
  <c r="GR36" i="32"/>
  <c r="KW36" i="32" s="1"/>
  <c r="GS36" i="32"/>
  <c r="KX36" i="32" s="1"/>
  <c r="GT36" i="32"/>
  <c r="KY36" i="32" s="1"/>
  <c r="GU36" i="32"/>
  <c r="KZ36" i="32" s="1"/>
  <c r="GV36" i="32"/>
  <c r="LA36" i="32" s="1"/>
  <c r="GW36" i="32"/>
  <c r="LB36" i="32" s="1"/>
  <c r="GX36" i="32"/>
  <c r="LC36" i="32" s="1"/>
  <c r="GY36" i="32"/>
  <c r="LD36" i="32" s="1"/>
  <c r="GZ36" i="32"/>
  <c r="LE36" i="32" s="1"/>
  <c r="HA36" i="32"/>
  <c r="LF36" i="32" s="1"/>
  <c r="HB36" i="32"/>
  <c r="LG36" i="32" s="1"/>
  <c r="HC36" i="32"/>
  <c r="LH36" i="32" s="1"/>
  <c r="HD36" i="32"/>
  <c r="LI36" i="32" s="1"/>
  <c r="HE36" i="32"/>
  <c r="LJ36" i="32" s="1"/>
  <c r="HF36" i="32"/>
  <c r="LK36" i="32" s="1"/>
  <c r="HG36" i="32"/>
  <c r="LL36" i="32" s="1"/>
  <c r="HH36" i="32"/>
  <c r="LM36" i="32" s="1"/>
  <c r="HI36" i="32"/>
  <c r="LN36" i="32" s="1"/>
  <c r="DI37" i="32"/>
  <c r="HN37" i="32" s="1"/>
  <c r="DJ37" i="32"/>
  <c r="HO37" i="32" s="1"/>
  <c r="DK37" i="32"/>
  <c r="HP37" i="32" s="1"/>
  <c r="DL37" i="32"/>
  <c r="HQ37" i="32" s="1"/>
  <c r="DM37" i="32"/>
  <c r="HR37" i="32" s="1"/>
  <c r="DN37" i="32"/>
  <c r="HS37" i="32" s="1"/>
  <c r="DO37" i="32"/>
  <c r="HT37" i="32" s="1"/>
  <c r="DP37" i="32"/>
  <c r="HU37" i="32" s="1"/>
  <c r="DQ37" i="32"/>
  <c r="HV37" i="32" s="1"/>
  <c r="DR37" i="32"/>
  <c r="HW37" i="32" s="1"/>
  <c r="DS37" i="32"/>
  <c r="HX37" i="32" s="1"/>
  <c r="DT37" i="32"/>
  <c r="HY37" i="32" s="1"/>
  <c r="DU37" i="32"/>
  <c r="HZ37" i="32" s="1"/>
  <c r="DV37" i="32"/>
  <c r="IA37" i="32" s="1"/>
  <c r="DW37" i="32"/>
  <c r="IB37" i="32" s="1"/>
  <c r="DX37" i="32"/>
  <c r="IC37" i="32" s="1"/>
  <c r="DY37" i="32"/>
  <c r="ID37" i="32" s="1"/>
  <c r="DZ37" i="32"/>
  <c r="IE37" i="32" s="1"/>
  <c r="EA37" i="32"/>
  <c r="IF37" i="32" s="1"/>
  <c r="EB37" i="32"/>
  <c r="IG37" i="32" s="1"/>
  <c r="EC37" i="32"/>
  <c r="IH37" i="32" s="1"/>
  <c r="ED37" i="32"/>
  <c r="II37" i="32" s="1"/>
  <c r="EE37" i="32"/>
  <c r="IJ37" i="32" s="1"/>
  <c r="EF37" i="32"/>
  <c r="IK37" i="32" s="1"/>
  <c r="EG37" i="32"/>
  <c r="IL37" i="32" s="1"/>
  <c r="EH37" i="32"/>
  <c r="IM37" i="32" s="1"/>
  <c r="EI37" i="32"/>
  <c r="IN37" i="32" s="1"/>
  <c r="EJ37" i="32"/>
  <c r="IO37" i="32" s="1"/>
  <c r="EK37" i="32"/>
  <c r="IP37" i="32" s="1"/>
  <c r="EL37" i="32"/>
  <c r="IQ37" i="32" s="1"/>
  <c r="EM37" i="32"/>
  <c r="IR37" i="32" s="1"/>
  <c r="EN37" i="32"/>
  <c r="IS37" i="32" s="1"/>
  <c r="EO37" i="32"/>
  <c r="IT37" i="32" s="1"/>
  <c r="EP37" i="32"/>
  <c r="IU37" i="32" s="1"/>
  <c r="EQ37" i="32"/>
  <c r="IV37" i="32" s="1"/>
  <c r="ER37" i="32"/>
  <c r="IW37" i="32" s="1"/>
  <c r="ES37" i="32"/>
  <c r="IX37" i="32" s="1"/>
  <c r="ET37" i="32"/>
  <c r="IY37" i="32" s="1"/>
  <c r="EU37" i="32"/>
  <c r="IZ37" i="32" s="1"/>
  <c r="EV37" i="32"/>
  <c r="JA37" i="32" s="1"/>
  <c r="EW37" i="32"/>
  <c r="JB37" i="32" s="1"/>
  <c r="EX37" i="32"/>
  <c r="JC37" i="32" s="1"/>
  <c r="EY37" i="32"/>
  <c r="JD37" i="32" s="1"/>
  <c r="EZ37" i="32"/>
  <c r="JE37" i="32" s="1"/>
  <c r="FA37" i="32"/>
  <c r="JF37" i="32" s="1"/>
  <c r="FB37" i="32"/>
  <c r="JG37" i="32" s="1"/>
  <c r="FC37" i="32"/>
  <c r="JH37" i="32" s="1"/>
  <c r="FD37" i="32"/>
  <c r="JI37" i="32" s="1"/>
  <c r="FE37" i="32"/>
  <c r="JJ37" i="32" s="1"/>
  <c r="FF37" i="32"/>
  <c r="JK37" i="32" s="1"/>
  <c r="FG37" i="32"/>
  <c r="JL37" i="32" s="1"/>
  <c r="FH37" i="32"/>
  <c r="JM37" i="32" s="1"/>
  <c r="FI37" i="32"/>
  <c r="JN37" i="32" s="1"/>
  <c r="FJ37" i="32"/>
  <c r="JO37" i="32" s="1"/>
  <c r="FK37" i="32"/>
  <c r="JP37" i="32" s="1"/>
  <c r="FL37" i="32"/>
  <c r="JQ37" i="32" s="1"/>
  <c r="FM37" i="32"/>
  <c r="JR37" i="32" s="1"/>
  <c r="FN37" i="32"/>
  <c r="JS37" i="32" s="1"/>
  <c r="FO37" i="32"/>
  <c r="JT37" i="32" s="1"/>
  <c r="FP37" i="32"/>
  <c r="JU37" i="32" s="1"/>
  <c r="FQ37" i="32"/>
  <c r="JV37" i="32" s="1"/>
  <c r="FR37" i="32"/>
  <c r="JW37" i="32" s="1"/>
  <c r="FS37" i="32"/>
  <c r="JX37" i="32" s="1"/>
  <c r="FT37" i="32"/>
  <c r="JY37" i="32" s="1"/>
  <c r="FU37" i="32"/>
  <c r="JZ37" i="32" s="1"/>
  <c r="FV37" i="32"/>
  <c r="KA37" i="32" s="1"/>
  <c r="FW37" i="32"/>
  <c r="KB37" i="32" s="1"/>
  <c r="FX37" i="32"/>
  <c r="KC37" i="32" s="1"/>
  <c r="FY37" i="32"/>
  <c r="KD37" i="32" s="1"/>
  <c r="FZ37" i="32"/>
  <c r="KE37" i="32" s="1"/>
  <c r="GA37" i="32"/>
  <c r="KF37" i="32" s="1"/>
  <c r="GB37" i="32"/>
  <c r="KG37" i="32" s="1"/>
  <c r="GC37" i="32"/>
  <c r="KH37" i="32" s="1"/>
  <c r="GD37" i="32"/>
  <c r="KI37" i="32" s="1"/>
  <c r="GE37" i="32"/>
  <c r="KJ37" i="32" s="1"/>
  <c r="GF37" i="32"/>
  <c r="KK37" i="32" s="1"/>
  <c r="GG37" i="32"/>
  <c r="KL37" i="32" s="1"/>
  <c r="GH37" i="32"/>
  <c r="KM37" i="32" s="1"/>
  <c r="GI37" i="32"/>
  <c r="KN37" i="32" s="1"/>
  <c r="GJ37" i="32"/>
  <c r="KO37" i="32" s="1"/>
  <c r="GK37" i="32"/>
  <c r="KP37" i="32" s="1"/>
  <c r="GL37" i="32"/>
  <c r="KQ37" i="32" s="1"/>
  <c r="GM37" i="32"/>
  <c r="KR37" i="32" s="1"/>
  <c r="GN37" i="32"/>
  <c r="KS37" i="32" s="1"/>
  <c r="GO37" i="32"/>
  <c r="KT37" i="32" s="1"/>
  <c r="GP37" i="32"/>
  <c r="KU37" i="32" s="1"/>
  <c r="GQ37" i="32"/>
  <c r="KV37" i="32" s="1"/>
  <c r="GR37" i="32"/>
  <c r="KW37" i="32" s="1"/>
  <c r="GS37" i="32"/>
  <c r="KX37" i="32" s="1"/>
  <c r="GT37" i="32"/>
  <c r="KY37" i="32" s="1"/>
  <c r="GU37" i="32"/>
  <c r="KZ37" i="32" s="1"/>
  <c r="GV37" i="32"/>
  <c r="LA37" i="32" s="1"/>
  <c r="GW37" i="32"/>
  <c r="LB37" i="32" s="1"/>
  <c r="GX37" i="32"/>
  <c r="LC37" i="32" s="1"/>
  <c r="GY37" i="32"/>
  <c r="LD37" i="32" s="1"/>
  <c r="GZ37" i="32"/>
  <c r="LE37" i="32" s="1"/>
  <c r="HA37" i="32"/>
  <c r="LF37" i="32" s="1"/>
  <c r="HB37" i="32"/>
  <c r="LG37" i="32" s="1"/>
  <c r="HC37" i="32"/>
  <c r="LH37" i="32" s="1"/>
  <c r="HD37" i="32"/>
  <c r="LI37" i="32" s="1"/>
  <c r="HE37" i="32"/>
  <c r="LJ37" i="32" s="1"/>
  <c r="HF37" i="32"/>
  <c r="LK37" i="32" s="1"/>
  <c r="HG37" i="32"/>
  <c r="LL37" i="32" s="1"/>
  <c r="HH37" i="32"/>
  <c r="LM37" i="32" s="1"/>
  <c r="HI37" i="32"/>
  <c r="LN37" i="32" s="1"/>
  <c r="DI38" i="32"/>
  <c r="HN38" i="32" s="1"/>
  <c r="DJ38" i="32"/>
  <c r="HO38" i="32" s="1"/>
  <c r="DK38" i="32"/>
  <c r="HP38" i="32" s="1"/>
  <c r="DL38" i="32"/>
  <c r="HQ38" i="32" s="1"/>
  <c r="DM38" i="32"/>
  <c r="HR38" i="32" s="1"/>
  <c r="DN38" i="32"/>
  <c r="HS38" i="32" s="1"/>
  <c r="DO38" i="32"/>
  <c r="HT38" i="32" s="1"/>
  <c r="DP38" i="32"/>
  <c r="HU38" i="32" s="1"/>
  <c r="DQ38" i="32"/>
  <c r="HV38" i="32" s="1"/>
  <c r="DR38" i="32"/>
  <c r="HW38" i="32" s="1"/>
  <c r="DS38" i="32"/>
  <c r="HX38" i="32" s="1"/>
  <c r="DT38" i="32"/>
  <c r="HY38" i="32" s="1"/>
  <c r="DU38" i="32"/>
  <c r="HZ38" i="32" s="1"/>
  <c r="DV38" i="32"/>
  <c r="IA38" i="32" s="1"/>
  <c r="DW38" i="32"/>
  <c r="IB38" i="32" s="1"/>
  <c r="DX38" i="32"/>
  <c r="IC38" i="32" s="1"/>
  <c r="DY38" i="32"/>
  <c r="ID38" i="32" s="1"/>
  <c r="DZ38" i="32"/>
  <c r="IE38" i="32" s="1"/>
  <c r="EA38" i="32"/>
  <c r="IF38" i="32" s="1"/>
  <c r="EB38" i="32"/>
  <c r="IG38" i="32" s="1"/>
  <c r="EC38" i="32"/>
  <c r="IH38" i="32" s="1"/>
  <c r="ED38" i="32"/>
  <c r="II38" i="32" s="1"/>
  <c r="EE38" i="32"/>
  <c r="IJ38" i="32" s="1"/>
  <c r="EF38" i="32"/>
  <c r="IK38" i="32" s="1"/>
  <c r="EG38" i="32"/>
  <c r="IL38" i="32" s="1"/>
  <c r="EH38" i="32"/>
  <c r="IM38" i="32" s="1"/>
  <c r="EI38" i="32"/>
  <c r="IN38" i="32" s="1"/>
  <c r="EJ38" i="32"/>
  <c r="IO38" i="32" s="1"/>
  <c r="EK38" i="32"/>
  <c r="IP38" i="32" s="1"/>
  <c r="EL38" i="32"/>
  <c r="IQ38" i="32" s="1"/>
  <c r="EM38" i="32"/>
  <c r="IR38" i="32" s="1"/>
  <c r="EN38" i="32"/>
  <c r="IS38" i="32" s="1"/>
  <c r="EO38" i="32"/>
  <c r="IT38" i="32" s="1"/>
  <c r="EP38" i="32"/>
  <c r="IU38" i="32" s="1"/>
  <c r="EQ38" i="32"/>
  <c r="IV38" i="32" s="1"/>
  <c r="ER38" i="32"/>
  <c r="IW38" i="32" s="1"/>
  <c r="ES38" i="32"/>
  <c r="IX38" i="32" s="1"/>
  <c r="ET38" i="32"/>
  <c r="IY38" i="32" s="1"/>
  <c r="EU38" i="32"/>
  <c r="IZ38" i="32" s="1"/>
  <c r="EV38" i="32"/>
  <c r="JA38" i="32" s="1"/>
  <c r="EW38" i="32"/>
  <c r="JB38" i="32" s="1"/>
  <c r="EX38" i="32"/>
  <c r="JC38" i="32" s="1"/>
  <c r="EY38" i="32"/>
  <c r="JD38" i="32" s="1"/>
  <c r="EZ38" i="32"/>
  <c r="JE38" i="32" s="1"/>
  <c r="FA38" i="32"/>
  <c r="JF38" i="32" s="1"/>
  <c r="FB38" i="32"/>
  <c r="JG38" i="32" s="1"/>
  <c r="FC38" i="32"/>
  <c r="JH38" i="32" s="1"/>
  <c r="FD38" i="32"/>
  <c r="JI38" i="32" s="1"/>
  <c r="FE38" i="32"/>
  <c r="JJ38" i="32" s="1"/>
  <c r="FF38" i="32"/>
  <c r="JK38" i="32" s="1"/>
  <c r="FG38" i="32"/>
  <c r="JL38" i="32" s="1"/>
  <c r="FH38" i="32"/>
  <c r="JM38" i="32" s="1"/>
  <c r="FI38" i="32"/>
  <c r="JN38" i="32" s="1"/>
  <c r="FJ38" i="32"/>
  <c r="JO38" i="32" s="1"/>
  <c r="FK38" i="32"/>
  <c r="JP38" i="32" s="1"/>
  <c r="FL38" i="32"/>
  <c r="JQ38" i="32" s="1"/>
  <c r="FM38" i="32"/>
  <c r="JR38" i="32" s="1"/>
  <c r="FN38" i="32"/>
  <c r="JS38" i="32" s="1"/>
  <c r="FO38" i="32"/>
  <c r="JT38" i="32" s="1"/>
  <c r="FP38" i="32"/>
  <c r="JU38" i="32" s="1"/>
  <c r="FQ38" i="32"/>
  <c r="JV38" i="32" s="1"/>
  <c r="FR38" i="32"/>
  <c r="JW38" i="32" s="1"/>
  <c r="FS38" i="32"/>
  <c r="JX38" i="32" s="1"/>
  <c r="FT38" i="32"/>
  <c r="JY38" i="32" s="1"/>
  <c r="FU38" i="32"/>
  <c r="JZ38" i="32" s="1"/>
  <c r="FV38" i="32"/>
  <c r="KA38" i="32" s="1"/>
  <c r="FW38" i="32"/>
  <c r="KB38" i="32" s="1"/>
  <c r="FX38" i="32"/>
  <c r="KC38" i="32" s="1"/>
  <c r="FY38" i="32"/>
  <c r="KD38" i="32" s="1"/>
  <c r="FZ38" i="32"/>
  <c r="KE38" i="32" s="1"/>
  <c r="GA38" i="32"/>
  <c r="KF38" i="32" s="1"/>
  <c r="GB38" i="32"/>
  <c r="KG38" i="32" s="1"/>
  <c r="GC38" i="32"/>
  <c r="KH38" i="32" s="1"/>
  <c r="GD38" i="32"/>
  <c r="KI38" i="32" s="1"/>
  <c r="GE38" i="32"/>
  <c r="KJ38" i="32" s="1"/>
  <c r="GF38" i="32"/>
  <c r="KK38" i="32" s="1"/>
  <c r="GG38" i="32"/>
  <c r="KL38" i="32" s="1"/>
  <c r="GH38" i="32"/>
  <c r="KM38" i="32" s="1"/>
  <c r="GI38" i="32"/>
  <c r="KN38" i="32" s="1"/>
  <c r="GJ38" i="32"/>
  <c r="KO38" i="32" s="1"/>
  <c r="GK38" i="32"/>
  <c r="KP38" i="32" s="1"/>
  <c r="GL38" i="32"/>
  <c r="KQ38" i="32" s="1"/>
  <c r="GM38" i="32"/>
  <c r="KR38" i="32" s="1"/>
  <c r="GN38" i="32"/>
  <c r="KS38" i="32" s="1"/>
  <c r="GO38" i="32"/>
  <c r="KT38" i="32" s="1"/>
  <c r="GP38" i="32"/>
  <c r="KU38" i="32" s="1"/>
  <c r="GQ38" i="32"/>
  <c r="KV38" i="32" s="1"/>
  <c r="GR38" i="32"/>
  <c r="KW38" i="32" s="1"/>
  <c r="GS38" i="32"/>
  <c r="KX38" i="32" s="1"/>
  <c r="GT38" i="32"/>
  <c r="KY38" i="32" s="1"/>
  <c r="GU38" i="32"/>
  <c r="KZ38" i="32" s="1"/>
  <c r="GV38" i="32"/>
  <c r="LA38" i="32" s="1"/>
  <c r="GW38" i="32"/>
  <c r="LB38" i="32" s="1"/>
  <c r="GX38" i="32"/>
  <c r="LC38" i="32" s="1"/>
  <c r="GY38" i="32"/>
  <c r="LD38" i="32" s="1"/>
  <c r="GZ38" i="32"/>
  <c r="LE38" i="32" s="1"/>
  <c r="HA38" i="32"/>
  <c r="LF38" i="32" s="1"/>
  <c r="HB38" i="32"/>
  <c r="LG38" i="32" s="1"/>
  <c r="HC38" i="32"/>
  <c r="LH38" i="32" s="1"/>
  <c r="HD38" i="32"/>
  <c r="LI38" i="32" s="1"/>
  <c r="HE38" i="32"/>
  <c r="LJ38" i="32" s="1"/>
  <c r="HF38" i="32"/>
  <c r="LK38" i="32" s="1"/>
  <c r="HG38" i="32"/>
  <c r="LL38" i="32" s="1"/>
  <c r="HH38" i="32"/>
  <c r="LM38" i="32" s="1"/>
  <c r="HI38" i="32"/>
  <c r="LN38" i="32" s="1"/>
  <c r="DI39" i="32"/>
  <c r="HN39" i="32" s="1"/>
  <c r="DJ39" i="32"/>
  <c r="HO39" i="32" s="1"/>
  <c r="DK39" i="32"/>
  <c r="HP39" i="32" s="1"/>
  <c r="DL39" i="32"/>
  <c r="HQ39" i="32" s="1"/>
  <c r="DM39" i="32"/>
  <c r="HR39" i="32" s="1"/>
  <c r="DN39" i="32"/>
  <c r="HS39" i="32" s="1"/>
  <c r="DO39" i="32"/>
  <c r="HT39" i="32" s="1"/>
  <c r="DP39" i="32"/>
  <c r="HU39" i="32" s="1"/>
  <c r="DQ39" i="32"/>
  <c r="HV39" i="32" s="1"/>
  <c r="DR39" i="32"/>
  <c r="HW39" i="32" s="1"/>
  <c r="DS39" i="32"/>
  <c r="HX39" i="32" s="1"/>
  <c r="DT39" i="32"/>
  <c r="HY39" i="32" s="1"/>
  <c r="DU39" i="32"/>
  <c r="HZ39" i="32" s="1"/>
  <c r="DV39" i="32"/>
  <c r="IA39" i="32" s="1"/>
  <c r="DW39" i="32"/>
  <c r="IB39" i="32" s="1"/>
  <c r="DX39" i="32"/>
  <c r="IC39" i="32" s="1"/>
  <c r="DY39" i="32"/>
  <c r="ID39" i="32" s="1"/>
  <c r="DZ39" i="32"/>
  <c r="IE39" i="32" s="1"/>
  <c r="EA39" i="32"/>
  <c r="IF39" i="32" s="1"/>
  <c r="EB39" i="32"/>
  <c r="IG39" i="32" s="1"/>
  <c r="EC39" i="32"/>
  <c r="IH39" i="32" s="1"/>
  <c r="ED39" i="32"/>
  <c r="II39" i="32" s="1"/>
  <c r="EE39" i="32"/>
  <c r="IJ39" i="32" s="1"/>
  <c r="EF39" i="32"/>
  <c r="IK39" i="32" s="1"/>
  <c r="EG39" i="32"/>
  <c r="IL39" i="32" s="1"/>
  <c r="EH39" i="32"/>
  <c r="IM39" i="32" s="1"/>
  <c r="EI39" i="32"/>
  <c r="IN39" i="32" s="1"/>
  <c r="EJ39" i="32"/>
  <c r="IO39" i="32" s="1"/>
  <c r="EK39" i="32"/>
  <c r="IP39" i="32" s="1"/>
  <c r="EL39" i="32"/>
  <c r="IQ39" i="32" s="1"/>
  <c r="EM39" i="32"/>
  <c r="IR39" i="32" s="1"/>
  <c r="EN39" i="32"/>
  <c r="IS39" i="32" s="1"/>
  <c r="EO39" i="32"/>
  <c r="IT39" i="32" s="1"/>
  <c r="EP39" i="32"/>
  <c r="IU39" i="32" s="1"/>
  <c r="EQ39" i="32"/>
  <c r="IV39" i="32" s="1"/>
  <c r="ER39" i="32"/>
  <c r="IW39" i="32" s="1"/>
  <c r="ES39" i="32"/>
  <c r="IX39" i="32" s="1"/>
  <c r="ET39" i="32"/>
  <c r="IY39" i="32" s="1"/>
  <c r="EU39" i="32"/>
  <c r="IZ39" i="32" s="1"/>
  <c r="EV39" i="32"/>
  <c r="JA39" i="32" s="1"/>
  <c r="EW39" i="32"/>
  <c r="JB39" i="32" s="1"/>
  <c r="EX39" i="32"/>
  <c r="JC39" i="32" s="1"/>
  <c r="EY39" i="32"/>
  <c r="JD39" i="32" s="1"/>
  <c r="EZ39" i="32"/>
  <c r="JE39" i="32" s="1"/>
  <c r="FA39" i="32"/>
  <c r="JF39" i="32" s="1"/>
  <c r="FB39" i="32"/>
  <c r="JG39" i="32" s="1"/>
  <c r="FC39" i="32"/>
  <c r="JH39" i="32" s="1"/>
  <c r="FD39" i="32"/>
  <c r="JI39" i="32" s="1"/>
  <c r="FE39" i="32"/>
  <c r="JJ39" i="32" s="1"/>
  <c r="FF39" i="32"/>
  <c r="JK39" i="32" s="1"/>
  <c r="FG39" i="32"/>
  <c r="JL39" i="32" s="1"/>
  <c r="FH39" i="32"/>
  <c r="JM39" i="32" s="1"/>
  <c r="FI39" i="32"/>
  <c r="JN39" i="32" s="1"/>
  <c r="FJ39" i="32"/>
  <c r="JO39" i="32" s="1"/>
  <c r="FK39" i="32"/>
  <c r="JP39" i="32" s="1"/>
  <c r="FL39" i="32"/>
  <c r="JQ39" i="32" s="1"/>
  <c r="FM39" i="32"/>
  <c r="JR39" i="32" s="1"/>
  <c r="FN39" i="32"/>
  <c r="JS39" i="32" s="1"/>
  <c r="FO39" i="32"/>
  <c r="JT39" i="32" s="1"/>
  <c r="FP39" i="32"/>
  <c r="JU39" i="32" s="1"/>
  <c r="FQ39" i="32"/>
  <c r="JV39" i="32" s="1"/>
  <c r="FR39" i="32"/>
  <c r="JW39" i="32" s="1"/>
  <c r="FS39" i="32"/>
  <c r="JX39" i="32" s="1"/>
  <c r="FT39" i="32"/>
  <c r="JY39" i="32" s="1"/>
  <c r="FU39" i="32"/>
  <c r="JZ39" i="32" s="1"/>
  <c r="FV39" i="32"/>
  <c r="KA39" i="32" s="1"/>
  <c r="FW39" i="32"/>
  <c r="KB39" i="32" s="1"/>
  <c r="FX39" i="32"/>
  <c r="KC39" i="32" s="1"/>
  <c r="FY39" i="32"/>
  <c r="KD39" i="32" s="1"/>
  <c r="FZ39" i="32"/>
  <c r="KE39" i="32" s="1"/>
  <c r="GA39" i="32"/>
  <c r="KF39" i="32" s="1"/>
  <c r="GB39" i="32"/>
  <c r="KG39" i="32" s="1"/>
  <c r="GC39" i="32"/>
  <c r="KH39" i="32" s="1"/>
  <c r="GD39" i="32"/>
  <c r="KI39" i="32" s="1"/>
  <c r="GE39" i="32"/>
  <c r="KJ39" i="32" s="1"/>
  <c r="GF39" i="32"/>
  <c r="KK39" i="32" s="1"/>
  <c r="GG39" i="32"/>
  <c r="KL39" i="32" s="1"/>
  <c r="GH39" i="32"/>
  <c r="KM39" i="32" s="1"/>
  <c r="GI39" i="32"/>
  <c r="KN39" i="32" s="1"/>
  <c r="GJ39" i="32"/>
  <c r="KO39" i="32" s="1"/>
  <c r="GK39" i="32"/>
  <c r="KP39" i="32" s="1"/>
  <c r="GL39" i="32"/>
  <c r="KQ39" i="32" s="1"/>
  <c r="GM39" i="32"/>
  <c r="KR39" i="32" s="1"/>
  <c r="GN39" i="32"/>
  <c r="KS39" i="32" s="1"/>
  <c r="GO39" i="32"/>
  <c r="KT39" i="32" s="1"/>
  <c r="GP39" i="32"/>
  <c r="KU39" i="32" s="1"/>
  <c r="GQ39" i="32"/>
  <c r="KV39" i="32" s="1"/>
  <c r="GR39" i="32"/>
  <c r="KW39" i="32" s="1"/>
  <c r="GS39" i="32"/>
  <c r="KX39" i="32" s="1"/>
  <c r="GT39" i="32"/>
  <c r="KY39" i="32" s="1"/>
  <c r="GU39" i="32"/>
  <c r="KZ39" i="32" s="1"/>
  <c r="GV39" i="32"/>
  <c r="LA39" i="32" s="1"/>
  <c r="GW39" i="32"/>
  <c r="LB39" i="32" s="1"/>
  <c r="GX39" i="32"/>
  <c r="LC39" i="32" s="1"/>
  <c r="GY39" i="32"/>
  <c r="LD39" i="32" s="1"/>
  <c r="GZ39" i="32"/>
  <c r="LE39" i="32" s="1"/>
  <c r="HA39" i="32"/>
  <c r="LF39" i="32" s="1"/>
  <c r="HB39" i="32"/>
  <c r="LG39" i="32" s="1"/>
  <c r="HC39" i="32"/>
  <c r="LH39" i="32" s="1"/>
  <c r="HD39" i="32"/>
  <c r="LI39" i="32" s="1"/>
  <c r="HE39" i="32"/>
  <c r="LJ39" i="32" s="1"/>
  <c r="HF39" i="32"/>
  <c r="LK39" i="32" s="1"/>
  <c r="HG39" i="32"/>
  <c r="LL39" i="32" s="1"/>
  <c r="HH39" i="32"/>
  <c r="LM39" i="32" s="1"/>
  <c r="HI39" i="32"/>
  <c r="LN39" i="32" s="1"/>
  <c r="DI40" i="32"/>
  <c r="HN40" i="32" s="1"/>
  <c r="DJ40" i="32"/>
  <c r="HO40" i="32" s="1"/>
  <c r="DK40" i="32"/>
  <c r="HP40" i="32" s="1"/>
  <c r="DL40" i="32"/>
  <c r="HQ40" i="32" s="1"/>
  <c r="DM40" i="32"/>
  <c r="HR40" i="32" s="1"/>
  <c r="DN40" i="32"/>
  <c r="HS40" i="32" s="1"/>
  <c r="DO40" i="32"/>
  <c r="HT40" i="32" s="1"/>
  <c r="DP40" i="32"/>
  <c r="HU40" i="32" s="1"/>
  <c r="DQ40" i="32"/>
  <c r="HV40" i="32" s="1"/>
  <c r="DR40" i="32"/>
  <c r="HW40" i="32" s="1"/>
  <c r="DS40" i="32"/>
  <c r="HX40" i="32" s="1"/>
  <c r="DT40" i="32"/>
  <c r="HY40" i="32" s="1"/>
  <c r="DU40" i="32"/>
  <c r="HZ40" i="32" s="1"/>
  <c r="DV40" i="32"/>
  <c r="IA40" i="32" s="1"/>
  <c r="DW40" i="32"/>
  <c r="IB40" i="32" s="1"/>
  <c r="DX40" i="32"/>
  <c r="IC40" i="32" s="1"/>
  <c r="DY40" i="32"/>
  <c r="ID40" i="32" s="1"/>
  <c r="DZ40" i="32"/>
  <c r="IE40" i="32" s="1"/>
  <c r="EA40" i="32"/>
  <c r="IF40" i="32" s="1"/>
  <c r="EB40" i="32"/>
  <c r="IG40" i="32" s="1"/>
  <c r="EC40" i="32"/>
  <c r="IH40" i="32" s="1"/>
  <c r="ED40" i="32"/>
  <c r="II40" i="32" s="1"/>
  <c r="EE40" i="32"/>
  <c r="IJ40" i="32" s="1"/>
  <c r="EF40" i="32"/>
  <c r="IK40" i="32" s="1"/>
  <c r="EG40" i="32"/>
  <c r="IL40" i="32" s="1"/>
  <c r="EH40" i="32"/>
  <c r="IM40" i="32" s="1"/>
  <c r="EI40" i="32"/>
  <c r="IN40" i="32" s="1"/>
  <c r="EJ40" i="32"/>
  <c r="IO40" i="32" s="1"/>
  <c r="EK40" i="32"/>
  <c r="IP40" i="32" s="1"/>
  <c r="EL40" i="32"/>
  <c r="IQ40" i="32" s="1"/>
  <c r="EM40" i="32"/>
  <c r="IR40" i="32" s="1"/>
  <c r="EN40" i="32"/>
  <c r="IS40" i="32" s="1"/>
  <c r="EO40" i="32"/>
  <c r="IT40" i="32" s="1"/>
  <c r="EP40" i="32"/>
  <c r="IU40" i="32" s="1"/>
  <c r="EQ40" i="32"/>
  <c r="IV40" i="32" s="1"/>
  <c r="ER40" i="32"/>
  <c r="IW40" i="32" s="1"/>
  <c r="ES40" i="32"/>
  <c r="IX40" i="32" s="1"/>
  <c r="ET40" i="32"/>
  <c r="IY40" i="32" s="1"/>
  <c r="EU40" i="32"/>
  <c r="IZ40" i="32" s="1"/>
  <c r="EV40" i="32"/>
  <c r="JA40" i="32" s="1"/>
  <c r="EW40" i="32"/>
  <c r="JB40" i="32" s="1"/>
  <c r="EX40" i="32"/>
  <c r="JC40" i="32" s="1"/>
  <c r="EY40" i="32"/>
  <c r="JD40" i="32" s="1"/>
  <c r="EZ40" i="32"/>
  <c r="JE40" i="32" s="1"/>
  <c r="FA40" i="32"/>
  <c r="JF40" i="32" s="1"/>
  <c r="FB40" i="32"/>
  <c r="JG40" i="32" s="1"/>
  <c r="FC40" i="32"/>
  <c r="JH40" i="32" s="1"/>
  <c r="FD40" i="32"/>
  <c r="JI40" i="32" s="1"/>
  <c r="FE40" i="32"/>
  <c r="JJ40" i="32" s="1"/>
  <c r="FF40" i="32"/>
  <c r="JK40" i="32" s="1"/>
  <c r="FG40" i="32"/>
  <c r="JL40" i="32" s="1"/>
  <c r="FH40" i="32"/>
  <c r="JM40" i="32" s="1"/>
  <c r="FI40" i="32"/>
  <c r="JN40" i="32" s="1"/>
  <c r="FJ40" i="32"/>
  <c r="JO40" i="32" s="1"/>
  <c r="FK40" i="32"/>
  <c r="JP40" i="32" s="1"/>
  <c r="FL40" i="32"/>
  <c r="JQ40" i="32" s="1"/>
  <c r="FM40" i="32"/>
  <c r="JR40" i="32" s="1"/>
  <c r="FN40" i="32"/>
  <c r="JS40" i="32" s="1"/>
  <c r="FO40" i="32"/>
  <c r="JT40" i="32" s="1"/>
  <c r="FP40" i="32"/>
  <c r="JU40" i="32" s="1"/>
  <c r="FQ40" i="32"/>
  <c r="JV40" i="32" s="1"/>
  <c r="FR40" i="32"/>
  <c r="JW40" i="32" s="1"/>
  <c r="FS40" i="32"/>
  <c r="JX40" i="32" s="1"/>
  <c r="FT40" i="32"/>
  <c r="JY40" i="32" s="1"/>
  <c r="FU40" i="32"/>
  <c r="JZ40" i="32" s="1"/>
  <c r="FV40" i="32"/>
  <c r="KA40" i="32" s="1"/>
  <c r="FW40" i="32"/>
  <c r="KB40" i="32" s="1"/>
  <c r="FX40" i="32"/>
  <c r="KC40" i="32" s="1"/>
  <c r="FY40" i="32"/>
  <c r="KD40" i="32" s="1"/>
  <c r="FZ40" i="32"/>
  <c r="KE40" i="32" s="1"/>
  <c r="GA40" i="32"/>
  <c r="KF40" i="32" s="1"/>
  <c r="GB40" i="32"/>
  <c r="KG40" i="32" s="1"/>
  <c r="GC40" i="32"/>
  <c r="KH40" i="32" s="1"/>
  <c r="GD40" i="32"/>
  <c r="KI40" i="32" s="1"/>
  <c r="GE40" i="32"/>
  <c r="KJ40" i="32" s="1"/>
  <c r="GF40" i="32"/>
  <c r="KK40" i="32" s="1"/>
  <c r="GG40" i="32"/>
  <c r="KL40" i="32" s="1"/>
  <c r="GH40" i="32"/>
  <c r="KM40" i="32" s="1"/>
  <c r="GI40" i="32"/>
  <c r="KN40" i="32" s="1"/>
  <c r="GJ40" i="32"/>
  <c r="KO40" i="32" s="1"/>
  <c r="GK40" i="32"/>
  <c r="KP40" i="32" s="1"/>
  <c r="GL40" i="32"/>
  <c r="KQ40" i="32" s="1"/>
  <c r="GM40" i="32"/>
  <c r="KR40" i="32" s="1"/>
  <c r="GN40" i="32"/>
  <c r="KS40" i="32" s="1"/>
  <c r="GO40" i="32"/>
  <c r="KT40" i="32" s="1"/>
  <c r="GP40" i="32"/>
  <c r="KU40" i="32" s="1"/>
  <c r="GQ40" i="32"/>
  <c r="KV40" i="32" s="1"/>
  <c r="GR40" i="32"/>
  <c r="KW40" i="32" s="1"/>
  <c r="GS40" i="32"/>
  <c r="KX40" i="32" s="1"/>
  <c r="GT40" i="32"/>
  <c r="KY40" i="32" s="1"/>
  <c r="GU40" i="32"/>
  <c r="KZ40" i="32" s="1"/>
  <c r="GV40" i="32"/>
  <c r="LA40" i="32" s="1"/>
  <c r="GW40" i="32"/>
  <c r="LB40" i="32" s="1"/>
  <c r="GX40" i="32"/>
  <c r="LC40" i="32" s="1"/>
  <c r="GY40" i="32"/>
  <c r="LD40" i="32" s="1"/>
  <c r="GZ40" i="32"/>
  <c r="LE40" i="32" s="1"/>
  <c r="HA40" i="32"/>
  <c r="LF40" i="32" s="1"/>
  <c r="HB40" i="32"/>
  <c r="LG40" i="32" s="1"/>
  <c r="HC40" i="32"/>
  <c r="LH40" i="32" s="1"/>
  <c r="HD40" i="32"/>
  <c r="LI40" i="32" s="1"/>
  <c r="HE40" i="32"/>
  <c r="LJ40" i="32" s="1"/>
  <c r="HF40" i="32"/>
  <c r="LK40" i="32" s="1"/>
  <c r="HG40" i="32"/>
  <c r="LL40" i="32" s="1"/>
  <c r="HH40" i="32"/>
  <c r="LM40" i="32" s="1"/>
  <c r="HI40" i="32"/>
  <c r="LN40" i="32" s="1"/>
  <c r="DI41" i="32"/>
  <c r="HN41" i="32" s="1"/>
  <c r="DJ41" i="32"/>
  <c r="HO41" i="32" s="1"/>
  <c r="DK41" i="32"/>
  <c r="HP41" i="32" s="1"/>
  <c r="DL41" i="32"/>
  <c r="HQ41" i="32" s="1"/>
  <c r="DM41" i="32"/>
  <c r="HR41" i="32" s="1"/>
  <c r="DN41" i="32"/>
  <c r="HS41" i="32" s="1"/>
  <c r="DO41" i="32"/>
  <c r="HT41" i="32" s="1"/>
  <c r="DP41" i="32"/>
  <c r="HU41" i="32" s="1"/>
  <c r="DQ41" i="32"/>
  <c r="HV41" i="32" s="1"/>
  <c r="DR41" i="32"/>
  <c r="HW41" i="32" s="1"/>
  <c r="DS41" i="32"/>
  <c r="HX41" i="32" s="1"/>
  <c r="DT41" i="32"/>
  <c r="HY41" i="32" s="1"/>
  <c r="DU41" i="32"/>
  <c r="HZ41" i="32" s="1"/>
  <c r="DV41" i="32"/>
  <c r="IA41" i="32" s="1"/>
  <c r="DW41" i="32"/>
  <c r="IB41" i="32" s="1"/>
  <c r="DX41" i="32"/>
  <c r="IC41" i="32" s="1"/>
  <c r="DY41" i="32"/>
  <c r="ID41" i="32" s="1"/>
  <c r="DZ41" i="32"/>
  <c r="IE41" i="32" s="1"/>
  <c r="EA41" i="32"/>
  <c r="IF41" i="32" s="1"/>
  <c r="EB41" i="32"/>
  <c r="IG41" i="32" s="1"/>
  <c r="EC41" i="32"/>
  <c r="IH41" i="32" s="1"/>
  <c r="ED41" i="32"/>
  <c r="II41" i="32" s="1"/>
  <c r="EE41" i="32"/>
  <c r="IJ41" i="32" s="1"/>
  <c r="EF41" i="32"/>
  <c r="IK41" i="32" s="1"/>
  <c r="EG41" i="32"/>
  <c r="IL41" i="32" s="1"/>
  <c r="EH41" i="32"/>
  <c r="IM41" i="32" s="1"/>
  <c r="EI41" i="32"/>
  <c r="IN41" i="32" s="1"/>
  <c r="EJ41" i="32"/>
  <c r="IO41" i="32" s="1"/>
  <c r="EK41" i="32"/>
  <c r="IP41" i="32" s="1"/>
  <c r="EL41" i="32"/>
  <c r="IQ41" i="32" s="1"/>
  <c r="EM41" i="32"/>
  <c r="IR41" i="32" s="1"/>
  <c r="EN41" i="32"/>
  <c r="IS41" i="32" s="1"/>
  <c r="EO41" i="32"/>
  <c r="IT41" i="32" s="1"/>
  <c r="EP41" i="32"/>
  <c r="IU41" i="32" s="1"/>
  <c r="EQ41" i="32"/>
  <c r="IV41" i="32" s="1"/>
  <c r="ER41" i="32"/>
  <c r="IW41" i="32" s="1"/>
  <c r="ES41" i="32"/>
  <c r="IX41" i="32" s="1"/>
  <c r="ET41" i="32"/>
  <c r="IY41" i="32" s="1"/>
  <c r="EU41" i="32"/>
  <c r="IZ41" i="32" s="1"/>
  <c r="EV41" i="32"/>
  <c r="JA41" i="32" s="1"/>
  <c r="EW41" i="32"/>
  <c r="JB41" i="32" s="1"/>
  <c r="EX41" i="32"/>
  <c r="JC41" i="32" s="1"/>
  <c r="EY41" i="32"/>
  <c r="JD41" i="32" s="1"/>
  <c r="EZ41" i="32"/>
  <c r="JE41" i="32" s="1"/>
  <c r="FA41" i="32"/>
  <c r="JF41" i="32" s="1"/>
  <c r="FB41" i="32"/>
  <c r="JG41" i="32" s="1"/>
  <c r="FC41" i="32"/>
  <c r="JH41" i="32" s="1"/>
  <c r="FD41" i="32"/>
  <c r="JI41" i="32" s="1"/>
  <c r="FE41" i="32"/>
  <c r="JJ41" i="32" s="1"/>
  <c r="FF41" i="32"/>
  <c r="JK41" i="32" s="1"/>
  <c r="FG41" i="32"/>
  <c r="JL41" i="32" s="1"/>
  <c r="FH41" i="32"/>
  <c r="JM41" i="32" s="1"/>
  <c r="FI41" i="32"/>
  <c r="JN41" i="32" s="1"/>
  <c r="FJ41" i="32"/>
  <c r="JO41" i="32" s="1"/>
  <c r="FK41" i="32"/>
  <c r="JP41" i="32" s="1"/>
  <c r="FL41" i="32"/>
  <c r="JQ41" i="32" s="1"/>
  <c r="FM41" i="32"/>
  <c r="JR41" i="32" s="1"/>
  <c r="FN41" i="32"/>
  <c r="JS41" i="32" s="1"/>
  <c r="FO41" i="32"/>
  <c r="JT41" i="32" s="1"/>
  <c r="FP41" i="32"/>
  <c r="JU41" i="32" s="1"/>
  <c r="FQ41" i="32"/>
  <c r="JV41" i="32" s="1"/>
  <c r="FR41" i="32"/>
  <c r="JW41" i="32" s="1"/>
  <c r="FS41" i="32"/>
  <c r="JX41" i="32" s="1"/>
  <c r="FT41" i="32"/>
  <c r="JY41" i="32" s="1"/>
  <c r="FU41" i="32"/>
  <c r="JZ41" i="32" s="1"/>
  <c r="FV41" i="32"/>
  <c r="KA41" i="32" s="1"/>
  <c r="FW41" i="32"/>
  <c r="KB41" i="32" s="1"/>
  <c r="FX41" i="32"/>
  <c r="KC41" i="32" s="1"/>
  <c r="FY41" i="32"/>
  <c r="KD41" i="32" s="1"/>
  <c r="FZ41" i="32"/>
  <c r="KE41" i="32" s="1"/>
  <c r="GA41" i="32"/>
  <c r="KF41" i="32" s="1"/>
  <c r="GB41" i="32"/>
  <c r="KG41" i="32" s="1"/>
  <c r="GC41" i="32"/>
  <c r="KH41" i="32" s="1"/>
  <c r="GD41" i="32"/>
  <c r="KI41" i="32" s="1"/>
  <c r="GE41" i="32"/>
  <c r="KJ41" i="32" s="1"/>
  <c r="GF41" i="32"/>
  <c r="KK41" i="32" s="1"/>
  <c r="GG41" i="32"/>
  <c r="KL41" i="32" s="1"/>
  <c r="GH41" i="32"/>
  <c r="KM41" i="32" s="1"/>
  <c r="GI41" i="32"/>
  <c r="KN41" i="32" s="1"/>
  <c r="GJ41" i="32"/>
  <c r="KO41" i="32" s="1"/>
  <c r="GK41" i="32"/>
  <c r="KP41" i="32" s="1"/>
  <c r="GL41" i="32"/>
  <c r="KQ41" i="32" s="1"/>
  <c r="GM41" i="32"/>
  <c r="KR41" i="32" s="1"/>
  <c r="GN41" i="32"/>
  <c r="KS41" i="32" s="1"/>
  <c r="GO41" i="32"/>
  <c r="KT41" i="32" s="1"/>
  <c r="GP41" i="32"/>
  <c r="KU41" i="32" s="1"/>
  <c r="GQ41" i="32"/>
  <c r="KV41" i="32" s="1"/>
  <c r="GR41" i="32"/>
  <c r="KW41" i="32" s="1"/>
  <c r="GS41" i="32"/>
  <c r="KX41" i="32" s="1"/>
  <c r="GT41" i="32"/>
  <c r="KY41" i="32" s="1"/>
  <c r="GU41" i="32"/>
  <c r="KZ41" i="32" s="1"/>
  <c r="GV41" i="32"/>
  <c r="LA41" i="32" s="1"/>
  <c r="GW41" i="32"/>
  <c r="LB41" i="32" s="1"/>
  <c r="GX41" i="32"/>
  <c r="LC41" i="32" s="1"/>
  <c r="GY41" i="32"/>
  <c r="LD41" i="32" s="1"/>
  <c r="GZ41" i="32"/>
  <c r="LE41" i="32" s="1"/>
  <c r="HA41" i="32"/>
  <c r="LF41" i="32" s="1"/>
  <c r="HB41" i="32"/>
  <c r="LG41" i="32" s="1"/>
  <c r="HC41" i="32"/>
  <c r="LH41" i="32" s="1"/>
  <c r="HD41" i="32"/>
  <c r="LI41" i="32" s="1"/>
  <c r="HE41" i="32"/>
  <c r="LJ41" i="32" s="1"/>
  <c r="HF41" i="32"/>
  <c r="LK41" i="32" s="1"/>
  <c r="HG41" i="32"/>
  <c r="LL41" i="32" s="1"/>
  <c r="HH41" i="32"/>
  <c r="LM41" i="32" s="1"/>
  <c r="HI41" i="32"/>
  <c r="LN41" i="32" s="1"/>
  <c r="DI42" i="32"/>
  <c r="HN42" i="32" s="1"/>
  <c r="DJ42" i="32"/>
  <c r="HO42" i="32" s="1"/>
  <c r="DK42" i="32"/>
  <c r="HP42" i="32" s="1"/>
  <c r="DL42" i="32"/>
  <c r="HQ42" i="32" s="1"/>
  <c r="DM42" i="32"/>
  <c r="HR42" i="32" s="1"/>
  <c r="DN42" i="32"/>
  <c r="HS42" i="32" s="1"/>
  <c r="DO42" i="32"/>
  <c r="HT42" i="32" s="1"/>
  <c r="DP42" i="32"/>
  <c r="HU42" i="32" s="1"/>
  <c r="DQ42" i="32"/>
  <c r="HV42" i="32" s="1"/>
  <c r="DR42" i="32"/>
  <c r="HW42" i="32" s="1"/>
  <c r="DS42" i="32"/>
  <c r="HX42" i="32" s="1"/>
  <c r="DT42" i="32"/>
  <c r="HY42" i="32" s="1"/>
  <c r="DU42" i="32"/>
  <c r="HZ42" i="32" s="1"/>
  <c r="DV42" i="32"/>
  <c r="IA42" i="32" s="1"/>
  <c r="DW42" i="32"/>
  <c r="IB42" i="32" s="1"/>
  <c r="DX42" i="32"/>
  <c r="IC42" i="32" s="1"/>
  <c r="DY42" i="32"/>
  <c r="ID42" i="32" s="1"/>
  <c r="DZ42" i="32"/>
  <c r="IE42" i="32" s="1"/>
  <c r="EA42" i="32"/>
  <c r="IF42" i="32" s="1"/>
  <c r="EB42" i="32"/>
  <c r="IG42" i="32" s="1"/>
  <c r="EC42" i="32"/>
  <c r="IH42" i="32" s="1"/>
  <c r="ED42" i="32"/>
  <c r="II42" i="32" s="1"/>
  <c r="EE42" i="32"/>
  <c r="IJ42" i="32" s="1"/>
  <c r="EF42" i="32"/>
  <c r="IK42" i="32" s="1"/>
  <c r="EG42" i="32"/>
  <c r="IL42" i="32" s="1"/>
  <c r="EH42" i="32"/>
  <c r="IM42" i="32" s="1"/>
  <c r="EI42" i="32"/>
  <c r="IN42" i="32" s="1"/>
  <c r="EJ42" i="32"/>
  <c r="IO42" i="32" s="1"/>
  <c r="EK42" i="32"/>
  <c r="IP42" i="32" s="1"/>
  <c r="EL42" i="32"/>
  <c r="IQ42" i="32" s="1"/>
  <c r="EM42" i="32"/>
  <c r="IR42" i="32" s="1"/>
  <c r="EN42" i="32"/>
  <c r="IS42" i="32" s="1"/>
  <c r="EO42" i="32"/>
  <c r="IT42" i="32" s="1"/>
  <c r="EP42" i="32"/>
  <c r="IU42" i="32" s="1"/>
  <c r="EQ42" i="32"/>
  <c r="IV42" i="32" s="1"/>
  <c r="ER42" i="32"/>
  <c r="IW42" i="32" s="1"/>
  <c r="ES42" i="32"/>
  <c r="IX42" i="32" s="1"/>
  <c r="ET42" i="32"/>
  <c r="IY42" i="32" s="1"/>
  <c r="EU42" i="32"/>
  <c r="IZ42" i="32" s="1"/>
  <c r="EV42" i="32"/>
  <c r="JA42" i="32" s="1"/>
  <c r="EW42" i="32"/>
  <c r="JB42" i="32" s="1"/>
  <c r="EX42" i="32"/>
  <c r="JC42" i="32" s="1"/>
  <c r="EY42" i="32"/>
  <c r="JD42" i="32" s="1"/>
  <c r="EZ42" i="32"/>
  <c r="JE42" i="32" s="1"/>
  <c r="FA42" i="32"/>
  <c r="JF42" i="32" s="1"/>
  <c r="FB42" i="32"/>
  <c r="JG42" i="32" s="1"/>
  <c r="FC42" i="32"/>
  <c r="JH42" i="32" s="1"/>
  <c r="FD42" i="32"/>
  <c r="JI42" i="32" s="1"/>
  <c r="FE42" i="32"/>
  <c r="JJ42" i="32" s="1"/>
  <c r="FF42" i="32"/>
  <c r="JK42" i="32" s="1"/>
  <c r="FG42" i="32"/>
  <c r="JL42" i="32" s="1"/>
  <c r="FH42" i="32"/>
  <c r="JM42" i="32" s="1"/>
  <c r="FI42" i="32"/>
  <c r="JN42" i="32" s="1"/>
  <c r="FJ42" i="32"/>
  <c r="JO42" i="32" s="1"/>
  <c r="FK42" i="32"/>
  <c r="JP42" i="32" s="1"/>
  <c r="FL42" i="32"/>
  <c r="JQ42" i="32" s="1"/>
  <c r="FM42" i="32"/>
  <c r="JR42" i="32" s="1"/>
  <c r="FN42" i="32"/>
  <c r="JS42" i="32" s="1"/>
  <c r="FO42" i="32"/>
  <c r="JT42" i="32" s="1"/>
  <c r="FP42" i="32"/>
  <c r="JU42" i="32" s="1"/>
  <c r="FQ42" i="32"/>
  <c r="JV42" i="32" s="1"/>
  <c r="FR42" i="32"/>
  <c r="JW42" i="32" s="1"/>
  <c r="FS42" i="32"/>
  <c r="JX42" i="32" s="1"/>
  <c r="FT42" i="32"/>
  <c r="JY42" i="32" s="1"/>
  <c r="FU42" i="32"/>
  <c r="JZ42" i="32" s="1"/>
  <c r="FV42" i="32"/>
  <c r="KA42" i="32" s="1"/>
  <c r="FW42" i="32"/>
  <c r="KB42" i="32" s="1"/>
  <c r="FX42" i="32"/>
  <c r="KC42" i="32" s="1"/>
  <c r="FY42" i="32"/>
  <c r="KD42" i="32" s="1"/>
  <c r="FZ42" i="32"/>
  <c r="KE42" i="32" s="1"/>
  <c r="GA42" i="32"/>
  <c r="KF42" i="32" s="1"/>
  <c r="GB42" i="32"/>
  <c r="KG42" i="32" s="1"/>
  <c r="GC42" i="32"/>
  <c r="KH42" i="32" s="1"/>
  <c r="GD42" i="32"/>
  <c r="KI42" i="32" s="1"/>
  <c r="GE42" i="32"/>
  <c r="KJ42" i="32" s="1"/>
  <c r="GF42" i="32"/>
  <c r="KK42" i="32" s="1"/>
  <c r="GG42" i="32"/>
  <c r="KL42" i="32" s="1"/>
  <c r="GH42" i="32"/>
  <c r="KM42" i="32" s="1"/>
  <c r="GI42" i="32"/>
  <c r="KN42" i="32" s="1"/>
  <c r="GJ42" i="32"/>
  <c r="KO42" i="32" s="1"/>
  <c r="GK42" i="32"/>
  <c r="KP42" i="32" s="1"/>
  <c r="GL42" i="32"/>
  <c r="KQ42" i="32" s="1"/>
  <c r="GM42" i="32"/>
  <c r="KR42" i="32" s="1"/>
  <c r="GN42" i="32"/>
  <c r="KS42" i="32" s="1"/>
  <c r="GO42" i="32"/>
  <c r="KT42" i="32" s="1"/>
  <c r="GP42" i="32"/>
  <c r="KU42" i="32" s="1"/>
  <c r="GQ42" i="32"/>
  <c r="KV42" i="32" s="1"/>
  <c r="GR42" i="32"/>
  <c r="KW42" i="32" s="1"/>
  <c r="GS42" i="32"/>
  <c r="KX42" i="32" s="1"/>
  <c r="GT42" i="32"/>
  <c r="KY42" i="32" s="1"/>
  <c r="GU42" i="32"/>
  <c r="KZ42" i="32" s="1"/>
  <c r="GV42" i="32"/>
  <c r="LA42" i="32" s="1"/>
  <c r="GW42" i="32"/>
  <c r="LB42" i="32" s="1"/>
  <c r="GX42" i="32"/>
  <c r="LC42" i="32" s="1"/>
  <c r="GY42" i="32"/>
  <c r="LD42" i="32" s="1"/>
  <c r="GZ42" i="32"/>
  <c r="LE42" i="32" s="1"/>
  <c r="HA42" i="32"/>
  <c r="LF42" i="32" s="1"/>
  <c r="HB42" i="32"/>
  <c r="LG42" i="32" s="1"/>
  <c r="HC42" i="32"/>
  <c r="LH42" i="32" s="1"/>
  <c r="HD42" i="32"/>
  <c r="LI42" i="32" s="1"/>
  <c r="HE42" i="32"/>
  <c r="LJ42" i="32" s="1"/>
  <c r="HF42" i="32"/>
  <c r="LK42" i="32" s="1"/>
  <c r="HG42" i="32"/>
  <c r="LL42" i="32" s="1"/>
  <c r="HH42" i="32"/>
  <c r="LM42" i="32" s="1"/>
  <c r="HI42" i="32"/>
  <c r="LN42" i="32" s="1"/>
  <c r="DI43" i="32"/>
  <c r="HN43" i="32" s="1"/>
  <c r="DJ43" i="32"/>
  <c r="HO43" i="32" s="1"/>
  <c r="DK43" i="32"/>
  <c r="HP43" i="32" s="1"/>
  <c r="DL43" i="32"/>
  <c r="HQ43" i="32" s="1"/>
  <c r="DM43" i="32"/>
  <c r="HR43" i="32" s="1"/>
  <c r="DN43" i="32"/>
  <c r="HS43" i="32" s="1"/>
  <c r="DO43" i="32"/>
  <c r="HT43" i="32" s="1"/>
  <c r="DP43" i="32"/>
  <c r="HU43" i="32" s="1"/>
  <c r="DQ43" i="32"/>
  <c r="HV43" i="32" s="1"/>
  <c r="DR43" i="32"/>
  <c r="HW43" i="32" s="1"/>
  <c r="DS43" i="32"/>
  <c r="HX43" i="32" s="1"/>
  <c r="DT43" i="32"/>
  <c r="HY43" i="32" s="1"/>
  <c r="DU43" i="32"/>
  <c r="HZ43" i="32" s="1"/>
  <c r="DV43" i="32"/>
  <c r="IA43" i="32" s="1"/>
  <c r="DW43" i="32"/>
  <c r="IB43" i="32" s="1"/>
  <c r="DX43" i="32"/>
  <c r="IC43" i="32" s="1"/>
  <c r="DY43" i="32"/>
  <c r="ID43" i="32" s="1"/>
  <c r="DZ43" i="32"/>
  <c r="IE43" i="32" s="1"/>
  <c r="EA43" i="32"/>
  <c r="IF43" i="32" s="1"/>
  <c r="EB43" i="32"/>
  <c r="IG43" i="32" s="1"/>
  <c r="EC43" i="32"/>
  <c r="IH43" i="32" s="1"/>
  <c r="ED43" i="32"/>
  <c r="II43" i="32" s="1"/>
  <c r="EE43" i="32"/>
  <c r="IJ43" i="32" s="1"/>
  <c r="EF43" i="32"/>
  <c r="IK43" i="32" s="1"/>
  <c r="EG43" i="32"/>
  <c r="IL43" i="32" s="1"/>
  <c r="EH43" i="32"/>
  <c r="IM43" i="32" s="1"/>
  <c r="EI43" i="32"/>
  <c r="IN43" i="32" s="1"/>
  <c r="EJ43" i="32"/>
  <c r="IO43" i="32" s="1"/>
  <c r="EK43" i="32"/>
  <c r="IP43" i="32" s="1"/>
  <c r="EL43" i="32"/>
  <c r="IQ43" i="32" s="1"/>
  <c r="EM43" i="32"/>
  <c r="IR43" i="32" s="1"/>
  <c r="EN43" i="32"/>
  <c r="IS43" i="32" s="1"/>
  <c r="EO43" i="32"/>
  <c r="IT43" i="32" s="1"/>
  <c r="EP43" i="32"/>
  <c r="IU43" i="32" s="1"/>
  <c r="EQ43" i="32"/>
  <c r="IV43" i="32" s="1"/>
  <c r="ER43" i="32"/>
  <c r="IW43" i="32" s="1"/>
  <c r="ES43" i="32"/>
  <c r="IX43" i="32" s="1"/>
  <c r="ET43" i="32"/>
  <c r="IY43" i="32" s="1"/>
  <c r="EU43" i="32"/>
  <c r="IZ43" i="32" s="1"/>
  <c r="EV43" i="32"/>
  <c r="JA43" i="32" s="1"/>
  <c r="EW43" i="32"/>
  <c r="JB43" i="32" s="1"/>
  <c r="EX43" i="32"/>
  <c r="JC43" i="32" s="1"/>
  <c r="EY43" i="32"/>
  <c r="JD43" i="32" s="1"/>
  <c r="EZ43" i="32"/>
  <c r="JE43" i="32" s="1"/>
  <c r="FA43" i="32"/>
  <c r="JF43" i="32" s="1"/>
  <c r="FB43" i="32"/>
  <c r="JG43" i="32" s="1"/>
  <c r="FC43" i="32"/>
  <c r="JH43" i="32" s="1"/>
  <c r="FD43" i="32"/>
  <c r="JI43" i="32" s="1"/>
  <c r="FE43" i="32"/>
  <c r="JJ43" i="32" s="1"/>
  <c r="FF43" i="32"/>
  <c r="JK43" i="32" s="1"/>
  <c r="FG43" i="32"/>
  <c r="JL43" i="32" s="1"/>
  <c r="FH43" i="32"/>
  <c r="JM43" i="32" s="1"/>
  <c r="FI43" i="32"/>
  <c r="JN43" i="32" s="1"/>
  <c r="FJ43" i="32"/>
  <c r="JO43" i="32" s="1"/>
  <c r="FK43" i="32"/>
  <c r="JP43" i="32" s="1"/>
  <c r="FL43" i="32"/>
  <c r="JQ43" i="32" s="1"/>
  <c r="FM43" i="32"/>
  <c r="JR43" i="32" s="1"/>
  <c r="FN43" i="32"/>
  <c r="JS43" i="32" s="1"/>
  <c r="FO43" i="32"/>
  <c r="JT43" i="32" s="1"/>
  <c r="FP43" i="32"/>
  <c r="JU43" i="32" s="1"/>
  <c r="FQ43" i="32"/>
  <c r="JV43" i="32" s="1"/>
  <c r="FR43" i="32"/>
  <c r="JW43" i="32" s="1"/>
  <c r="FS43" i="32"/>
  <c r="JX43" i="32" s="1"/>
  <c r="FT43" i="32"/>
  <c r="JY43" i="32" s="1"/>
  <c r="FU43" i="32"/>
  <c r="JZ43" i="32" s="1"/>
  <c r="FV43" i="32"/>
  <c r="KA43" i="32" s="1"/>
  <c r="FW43" i="32"/>
  <c r="KB43" i="32" s="1"/>
  <c r="FX43" i="32"/>
  <c r="KC43" i="32" s="1"/>
  <c r="FY43" i="32"/>
  <c r="KD43" i="32" s="1"/>
  <c r="FZ43" i="32"/>
  <c r="KE43" i="32" s="1"/>
  <c r="GA43" i="32"/>
  <c r="KF43" i="32" s="1"/>
  <c r="GB43" i="32"/>
  <c r="KG43" i="32" s="1"/>
  <c r="GC43" i="32"/>
  <c r="KH43" i="32" s="1"/>
  <c r="GD43" i="32"/>
  <c r="KI43" i="32" s="1"/>
  <c r="GE43" i="32"/>
  <c r="KJ43" i="32" s="1"/>
  <c r="GF43" i="32"/>
  <c r="KK43" i="32" s="1"/>
  <c r="GG43" i="32"/>
  <c r="KL43" i="32" s="1"/>
  <c r="GH43" i="32"/>
  <c r="KM43" i="32" s="1"/>
  <c r="GI43" i="32"/>
  <c r="KN43" i="32" s="1"/>
  <c r="GJ43" i="32"/>
  <c r="KO43" i="32" s="1"/>
  <c r="GK43" i="32"/>
  <c r="KP43" i="32" s="1"/>
  <c r="GL43" i="32"/>
  <c r="KQ43" i="32" s="1"/>
  <c r="GM43" i="32"/>
  <c r="KR43" i="32" s="1"/>
  <c r="GN43" i="32"/>
  <c r="KS43" i="32" s="1"/>
  <c r="GO43" i="32"/>
  <c r="KT43" i="32" s="1"/>
  <c r="GP43" i="32"/>
  <c r="KU43" i="32" s="1"/>
  <c r="GQ43" i="32"/>
  <c r="KV43" i="32" s="1"/>
  <c r="GR43" i="32"/>
  <c r="KW43" i="32" s="1"/>
  <c r="GS43" i="32"/>
  <c r="KX43" i="32" s="1"/>
  <c r="GT43" i="32"/>
  <c r="KY43" i="32" s="1"/>
  <c r="GU43" i="32"/>
  <c r="KZ43" i="32" s="1"/>
  <c r="GV43" i="32"/>
  <c r="LA43" i="32" s="1"/>
  <c r="GW43" i="32"/>
  <c r="LB43" i="32" s="1"/>
  <c r="GX43" i="32"/>
  <c r="LC43" i="32" s="1"/>
  <c r="GY43" i="32"/>
  <c r="LD43" i="32" s="1"/>
  <c r="GZ43" i="32"/>
  <c r="LE43" i="32" s="1"/>
  <c r="HA43" i="32"/>
  <c r="LF43" i="32" s="1"/>
  <c r="HB43" i="32"/>
  <c r="LG43" i="32" s="1"/>
  <c r="HC43" i="32"/>
  <c r="LH43" i="32" s="1"/>
  <c r="HD43" i="32"/>
  <c r="LI43" i="32" s="1"/>
  <c r="HE43" i="32"/>
  <c r="LJ43" i="32" s="1"/>
  <c r="HF43" i="32"/>
  <c r="LK43" i="32" s="1"/>
  <c r="HG43" i="32"/>
  <c r="LL43" i="32" s="1"/>
  <c r="HH43" i="32"/>
  <c r="LM43" i="32" s="1"/>
  <c r="HI43" i="32"/>
  <c r="LN43" i="32" s="1"/>
  <c r="DI44" i="32"/>
  <c r="HN44" i="32" s="1"/>
  <c r="DJ44" i="32"/>
  <c r="HO44" i="32" s="1"/>
  <c r="DK44" i="32"/>
  <c r="HP44" i="32" s="1"/>
  <c r="DL44" i="32"/>
  <c r="HQ44" i="32" s="1"/>
  <c r="DM44" i="32"/>
  <c r="HR44" i="32" s="1"/>
  <c r="DN44" i="32"/>
  <c r="HS44" i="32" s="1"/>
  <c r="DO44" i="32"/>
  <c r="HT44" i="32" s="1"/>
  <c r="DP44" i="32"/>
  <c r="HU44" i="32" s="1"/>
  <c r="DQ44" i="32"/>
  <c r="HV44" i="32" s="1"/>
  <c r="DR44" i="32"/>
  <c r="HW44" i="32" s="1"/>
  <c r="DS44" i="32"/>
  <c r="HX44" i="32" s="1"/>
  <c r="DT44" i="32"/>
  <c r="HY44" i="32" s="1"/>
  <c r="DU44" i="32"/>
  <c r="HZ44" i="32" s="1"/>
  <c r="DV44" i="32"/>
  <c r="IA44" i="32" s="1"/>
  <c r="DW44" i="32"/>
  <c r="IB44" i="32" s="1"/>
  <c r="DX44" i="32"/>
  <c r="IC44" i="32" s="1"/>
  <c r="DY44" i="32"/>
  <c r="ID44" i="32" s="1"/>
  <c r="DZ44" i="32"/>
  <c r="IE44" i="32" s="1"/>
  <c r="EA44" i="32"/>
  <c r="IF44" i="32" s="1"/>
  <c r="EB44" i="32"/>
  <c r="IG44" i="32" s="1"/>
  <c r="EC44" i="32"/>
  <c r="IH44" i="32" s="1"/>
  <c r="ED44" i="32"/>
  <c r="II44" i="32" s="1"/>
  <c r="EE44" i="32"/>
  <c r="IJ44" i="32" s="1"/>
  <c r="EF44" i="32"/>
  <c r="IK44" i="32" s="1"/>
  <c r="EG44" i="32"/>
  <c r="IL44" i="32" s="1"/>
  <c r="EH44" i="32"/>
  <c r="IM44" i="32" s="1"/>
  <c r="EI44" i="32"/>
  <c r="IN44" i="32" s="1"/>
  <c r="EJ44" i="32"/>
  <c r="IO44" i="32" s="1"/>
  <c r="EK44" i="32"/>
  <c r="IP44" i="32" s="1"/>
  <c r="EL44" i="32"/>
  <c r="IQ44" i="32" s="1"/>
  <c r="EM44" i="32"/>
  <c r="IR44" i="32" s="1"/>
  <c r="EN44" i="32"/>
  <c r="IS44" i="32" s="1"/>
  <c r="EO44" i="32"/>
  <c r="IT44" i="32" s="1"/>
  <c r="EP44" i="32"/>
  <c r="IU44" i="32" s="1"/>
  <c r="EQ44" i="32"/>
  <c r="IV44" i="32" s="1"/>
  <c r="ER44" i="32"/>
  <c r="IW44" i="32" s="1"/>
  <c r="ES44" i="32"/>
  <c r="IX44" i="32" s="1"/>
  <c r="ET44" i="32"/>
  <c r="IY44" i="32" s="1"/>
  <c r="EU44" i="32"/>
  <c r="IZ44" i="32" s="1"/>
  <c r="EV44" i="32"/>
  <c r="JA44" i="32" s="1"/>
  <c r="EW44" i="32"/>
  <c r="JB44" i="32" s="1"/>
  <c r="EX44" i="32"/>
  <c r="JC44" i="32" s="1"/>
  <c r="EY44" i="32"/>
  <c r="JD44" i="32" s="1"/>
  <c r="EZ44" i="32"/>
  <c r="JE44" i="32" s="1"/>
  <c r="FA44" i="32"/>
  <c r="JF44" i="32" s="1"/>
  <c r="FB44" i="32"/>
  <c r="JG44" i="32" s="1"/>
  <c r="FC44" i="32"/>
  <c r="JH44" i="32" s="1"/>
  <c r="FD44" i="32"/>
  <c r="JI44" i="32" s="1"/>
  <c r="FE44" i="32"/>
  <c r="JJ44" i="32" s="1"/>
  <c r="FF44" i="32"/>
  <c r="JK44" i="32" s="1"/>
  <c r="FG44" i="32"/>
  <c r="JL44" i="32" s="1"/>
  <c r="FH44" i="32"/>
  <c r="JM44" i="32" s="1"/>
  <c r="FI44" i="32"/>
  <c r="JN44" i="32" s="1"/>
  <c r="FJ44" i="32"/>
  <c r="JO44" i="32" s="1"/>
  <c r="FK44" i="32"/>
  <c r="JP44" i="32" s="1"/>
  <c r="FL44" i="32"/>
  <c r="JQ44" i="32" s="1"/>
  <c r="FM44" i="32"/>
  <c r="JR44" i="32" s="1"/>
  <c r="FN44" i="32"/>
  <c r="JS44" i="32" s="1"/>
  <c r="FO44" i="32"/>
  <c r="JT44" i="32" s="1"/>
  <c r="FP44" i="32"/>
  <c r="JU44" i="32" s="1"/>
  <c r="FQ44" i="32"/>
  <c r="JV44" i="32" s="1"/>
  <c r="FR44" i="32"/>
  <c r="JW44" i="32" s="1"/>
  <c r="FS44" i="32"/>
  <c r="JX44" i="32" s="1"/>
  <c r="FT44" i="32"/>
  <c r="JY44" i="32" s="1"/>
  <c r="FU44" i="32"/>
  <c r="JZ44" i="32" s="1"/>
  <c r="FV44" i="32"/>
  <c r="KA44" i="32" s="1"/>
  <c r="FW44" i="32"/>
  <c r="KB44" i="32" s="1"/>
  <c r="FX44" i="32"/>
  <c r="KC44" i="32" s="1"/>
  <c r="FY44" i="32"/>
  <c r="KD44" i="32" s="1"/>
  <c r="FZ44" i="32"/>
  <c r="KE44" i="32" s="1"/>
  <c r="GA44" i="32"/>
  <c r="KF44" i="32" s="1"/>
  <c r="GB44" i="32"/>
  <c r="KG44" i="32" s="1"/>
  <c r="GC44" i="32"/>
  <c r="KH44" i="32" s="1"/>
  <c r="GD44" i="32"/>
  <c r="KI44" i="32" s="1"/>
  <c r="GE44" i="32"/>
  <c r="KJ44" i="32" s="1"/>
  <c r="GF44" i="32"/>
  <c r="KK44" i="32" s="1"/>
  <c r="GG44" i="32"/>
  <c r="KL44" i="32" s="1"/>
  <c r="GH44" i="32"/>
  <c r="KM44" i="32" s="1"/>
  <c r="GI44" i="32"/>
  <c r="KN44" i="32" s="1"/>
  <c r="GJ44" i="32"/>
  <c r="KO44" i="32" s="1"/>
  <c r="GK44" i="32"/>
  <c r="KP44" i="32" s="1"/>
  <c r="GL44" i="32"/>
  <c r="KQ44" i="32" s="1"/>
  <c r="GM44" i="32"/>
  <c r="KR44" i="32" s="1"/>
  <c r="GN44" i="32"/>
  <c r="KS44" i="32" s="1"/>
  <c r="GO44" i="32"/>
  <c r="KT44" i="32" s="1"/>
  <c r="GP44" i="32"/>
  <c r="KU44" i="32" s="1"/>
  <c r="GQ44" i="32"/>
  <c r="KV44" i="32" s="1"/>
  <c r="GR44" i="32"/>
  <c r="KW44" i="32" s="1"/>
  <c r="GS44" i="32"/>
  <c r="KX44" i="32" s="1"/>
  <c r="GT44" i="32"/>
  <c r="KY44" i="32" s="1"/>
  <c r="GU44" i="32"/>
  <c r="KZ44" i="32" s="1"/>
  <c r="GV44" i="32"/>
  <c r="LA44" i="32" s="1"/>
  <c r="GW44" i="32"/>
  <c r="LB44" i="32" s="1"/>
  <c r="GX44" i="32"/>
  <c r="LC44" i="32" s="1"/>
  <c r="GY44" i="32"/>
  <c r="LD44" i="32" s="1"/>
  <c r="GZ44" i="32"/>
  <c r="LE44" i="32" s="1"/>
  <c r="HA44" i="32"/>
  <c r="LF44" i="32" s="1"/>
  <c r="HB44" i="32"/>
  <c r="LG44" i="32" s="1"/>
  <c r="HC44" i="32"/>
  <c r="LH44" i="32" s="1"/>
  <c r="HD44" i="32"/>
  <c r="LI44" i="32" s="1"/>
  <c r="HE44" i="32"/>
  <c r="LJ44" i="32" s="1"/>
  <c r="HF44" i="32"/>
  <c r="LK44" i="32" s="1"/>
  <c r="HG44" i="32"/>
  <c r="LL44" i="32" s="1"/>
  <c r="HH44" i="32"/>
  <c r="LM44" i="32" s="1"/>
  <c r="HI44" i="32"/>
  <c r="LN44" i="32" s="1"/>
  <c r="DI45" i="32"/>
  <c r="HN45" i="32" s="1"/>
  <c r="DJ45" i="32"/>
  <c r="HO45" i="32" s="1"/>
  <c r="DK45" i="32"/>
  <c r="HP45" i="32" s="1"/>
  <c r="DL45" i="32"/>
  <c r="HQ45" i="32" s="1"/>
  <c r="DM45" i="32"/>
  <c r="HR45" i="32" s="1"/>
  <c r="DN45" i="32"/>
  <c r="HS45" i="32" s="1"/>
  <c r="DO45" i="32"/>
  <c r="HT45" i="32" s="1"/>
  <c r="DP45" i="32"/>
  <c r="HU45" i="32" s="1"/>
  <c r="DQ45" i="32"/>
  <c r="HV45" i="32" s="1"/>
  <c r="DR45" i="32"/>
  <c r="HW45" i="32" s="1"/>
  <c r="DS45" i="32"/>
  <c r="HX45" i="32" s="1"/>
  <c r="DT45" i="32"/>
  <c r="HY45" i="32" s="1"/>
  <c r="DU45" i="32"/>
  <c r="HZ45" i="32" s="1"/>
  <c r="DV45" i="32"/>
  <c r="IA45" i="32" s="1"/>
  <c r="DW45" i="32"/>
  <c r="IB45" i="32" s="1"/>
  <c r="DX45" i="32"/>
  <c r="IC45" i="32" s="1"/>
  <c r="DY45" i="32"/>
  <c r="ID45" i="32" s="1"/>
  <c r="DZ45" i="32"/>
  <c r="IE45" i="32" s="1"/>
  <c r="EA45" i="32"/>
  <c r="IF45" i="32" s="1"/>
  <c r="EB45" i="32"/>
  <c r="IG45" i="32" s="1"/>
  <c r="EC45" i="32"/>
  <c r="IH45" i="32" s="1"/>
  <c r="ED45" i="32"/>
  <c r="II45" i="32" s="1"/>
  <c r="EE45" i="32"/>
  <c r="IJ45" i="32" s="1"/>
  <c r="EF45" i="32"/>
  <c r="IK45" i="32" s="1"/>
  <c r="EG45" i="32"/>
  <c r="IL45" i="32" s="1"/>
  <c r="EH45" i="32"/>
  <c r="IM45" i="32" s="1"/>
  <c r="EI45" i="32"/>
  <c r="IN45" i="32" s="1"/>
  <c r="EJ45" i="32"/>
  <c r="IO45" i="32" s="1"/>
  <c r="EK45" i="32"/>
  <c r="IP45" i="32" s="1"/>
  <c r="EL45" i="32"/>
  <c r="IQ45" i="32" s="1"/>
  <c r="EM45" i="32"/>
  <c r="IR45" i="32" s="1"/>
  <c r="EN45" i="32"/>
  <c r="IS45" i="32" s="1"/>
  <c r="EO45" i="32"/>
  <c r="IT45" i="32" s="1"/>
  <c r="EP45" i="32"/>
  <c r="IU45" i="32" s="1"/>
  <c r="EQ45" i="32"/>
  <c r="IV45" i="32" s="1"/>
  <c r="ER45" i="32"/>
  <c r="IW45" i="32" s="1"/>
  <c r="ES45" i="32"/>
  <c r="IX45" i="32" s="1"/>
  <c r="ET45" i="32"/>
  <c r="IY45" i="32" s="1"/>
  <c r="EU45" i="32"/>
  <c r="IZ45" i="32" s="1"/>
  <c r="EV45" i="32"/>
  <c r="JA45" i="32" s="1"/>
  <c r="EW45" i="32"/>
  <c r="JB45" i="32" s="1"/>
  <c r="EX45" i="32"/>
  <c r="JC45" i="32" s="1"/>
  <c r="EY45" i="32"/>
  <c r="JD45" i="32" s="1"/>
  <c r="EZ45" i="32"/>
  <c r="JE45" i="32" s="1"/>
  <c r="FA45" i="32"/>
  <c r="JF45" i="32" s="1"/>
  <c r="FB45" i="32"/>
  <c r="JG45" i="32" s="1"/>
  <c r="FC45" i="32"/>
  <c r="JH45" i="32" s="1"/>
  <c r="FD45" i="32"/>
  <c r="JI45" i="32" s="1"/>
  <c r="FE45" i="32"/>
  <c r="JJ45" i="32" s="1"/>
  <c r="FF45" i="32"/>
  <c r="JK45" i="32" s="1"/>
  <c r="FG45" i="32"/>
  <c r="JL45" i="32" s="1"/>
  <c r="FH45" i="32"/>
  <c r="JM45" i="32" s="1"/>
  <c r="FI45" i="32"/>
  <c r="JN45" i="32" s="1"/>
  <c r="FJ45" i="32"/>
  <c r="JO45" i="32" s="1"/>
  <c r="FK45" i="32"/>
  <c r="JP45" i="32" s="1"/>
  <c r="FL45" i="32"/>
  <c r="JQ45" i="32" s="1"/>
  <c r="FM45" i="32"/>
  <c r="JR45" i="32" s="1"/>
  <c r="FN45" i="32"/>
  <c r="JS45" i="32" s="1"/>
  <c r="FO45" i="32"/>
  <c r="JT45" i="32" s="1"/>
  <c r="FP45" i="32"/>
  <c r="JU45" i="32" s="1"/>
  <c r="FQ45" i="32"/>
  <c r="JV45" i="32" s="1"/>
  <c r="FR45" i="32"/>
  <c r="JW45" i="32" s="1"/>
  <c r="FS45" i="32"/>
  <c r="JX45" i="32" s="1"/>
  <c r="FT45" i="32"/>
  <c r="JY45" i="32" s="1"/>
  <c r="FU45" i="32"/>
  <c r="JZ45" i="32" s="1"/>
  <c r="FV45" i="32"/>
  <c r="KA45" i="32" s="1"/>
  <c r="FW45" i="32"/>
  <c r="KB45" i="32" s="1"/>
  <c r="FX45" i="32"/>
  <c r="KC45" i="32" s="1"/>
  <c r="FY45" i="32"/>
  <c r="KD45" i="32" s="1"/>
  <c r="FZ45" i="32"/>
  <c r="KE45" i="32" s="1"/>
  <c r="GA45" i="32"/>
  <c r="KF45" i="32" s="1"/>
  <c r="GB45" i="32"/>
  <c r="KG45" i="32" s="1"/>
  <c r="GC45" i="32"/>
  <c r="KH45" i="32" s="1"/>
  <c r="GD45" i="32"/>
  <c r="KI45" i="32" s="1"/>
  <c r="GE45" i="32"/>
  <c r="KJ45" i="32" s="1"/>
  <c r="GF45" i="32"/>
  <c r="KK45" i="32" s="1"/>
  <c r="GG45" i="32"/>
  <c r="KL45" i="32" s="1"/>
  <c r="GH45" i="32"/>
  <c r="KM45" i="32" s="1"/>
  <c r="GI45" i="32"/>
  <c r="KN45" i="32" s="1"/>
  <c r="GJ45" i="32"/>
  <c r="KO45" i="32" s="1"/>
  <c r="GK45" i="32"/>
  <c r="KP45" i="32" s="1"/>
  <c r="GL45" i="32"/>
  <c r="KQ45" i="32" s="1"/>
  <c r="GM45" i="32"/>
  <c r="KR45" i="32" s="1"/>
  <c r="GN45" i="32"/>
  <c r="KS45" i="32" s="1"/>
  <c r="GO45" i="32"/>
  <c r="KT45" i="32" s="1"/>
  <c r="GP45" i="32"/>
  <c r="KU45" i="32" s="1"/>
  <c r="GQ45" i="32"/>
  <c r="KV45" i="32" s="1"/>
  <c r="GR45" i="32"/>
  <c r="KW45" i="32" s="1"/>
  <c r="GS45" i="32"/>
  <c r="KX45" i="32" s="1"/>
  <c r="GT45" i="32"/>
  <c r="KY45" i="32" s="1"/>
  <c r="GU45" i="32"/>
  <c r="KZ45" i="32" s="1"/>
  <c r="GV45" i="32"/>
  <c r="LA45" i="32" s="1"/>
  <c r="GW45" i="32"/>
  <c r="LB45" i="32" s="1"/>
  <c r="GX45" i="32"/>
  <c r="LC45" i="32" s="1"/>
  <c r="GY45" i="32"/>
  <c r="LD45" i="32" s="1"/>
  <c r="GZ45" i="32"/>
  <c r="LE45" i="32" s="1"/>
  <c r="HA45" i="32"/>
  <c r="LF45" i="32" s="1"/>
  <c r="HB45" i="32"/>
  <c r="LG45" i="32" s="1"/>
  <c r="HC45" i="32"/>
  <c r="LH45" i="32" s="1"/>
  <c r="HD45" i="32"/>
  <c r="LI45" i="32" s="1"/>
  <c r="HE45" i="32"/>
  <c r="LJ45" i="32" s="1"/>
  <c r="HF45" i="32"/>
  <c r="LK45" i="32" s="1"/>
  <c r="HG45" i="32"/>
  <c r="LL45" i="32" s="1"/>
  <c r="HH45" i="32"/>
  <c r="LM45" i="32" s="1"/>
  <c r="HI45" i="32"/>
  <c r="LN45" i="32" s="1"/>
  <c r="DI46" i="32"/>
  <c r="HN46" i="32" s="1"/>
  <c r="DJ46" i="32"/>
  <c r="HO46" i="32" s="1"/>
  <c r="DK46" i="32"/>
  <c r="HP46" i="32" s="1"/>
  <c r="DL46" i="32"/>
  <c r="HQ46" i="32" s="1"/>
  <c r="DM46" i="32"/>
  <c r="HR46" i="32" s="1"/>
  <c r="DN46" i="32"/>
  <c r="HS46" i="32" s="1"/>
  <c r="DO46" i="32"/>
  <c r="HT46" i="32" s="1"/>
  <c r="DP46" i="32"/>
  <c r="HU46" i="32" s="1"/>
  <c r="DQ46" i="32"/>
  <c r="HV46" i="32" s="1"/>
  <c r="DR46" i="32"/>
  <c r="HW46" i="32" s="1"/>
  <c r="DS46" i="32"/>
  <c r="HX46" i="32" s="1"/>
  <c r="DT46" i="32"/>
  <c r="HY46" i="32" s="1"/>
  <c r="DU46" i="32"/>
  <c r="HZ46" i="32" s="1"/>
  <c r="DV46" i="32"/>
  <c r="IA46" i="32" s="1"/>
  <c r="DW46" i="32"/>
  <c r="IB46" i="32" s="1"/>
  <c r="DX46" i="32"/>
  <c r="IC46" i="32" s="1"/>
  <c r="DY46" i="32"/>
  <c r="ID46" i="32" s="1"/>
  <c r="DZ46" i="32"/>
  <c r="IE46" i="32" s="1"/>
  <c r="EA46" i="32"/>
  <c r="IF46" i="32" s="1"/>
  <c r="EB46" i="32"/>
  <c r="IG46" i="32" s="1"/>
  <c r="EC46" i="32"/>
  <c r="IH46" i="32" s="1"/>
  <c r="ED46" i="32"/>
  <c r="II46" i="32" s="1"/>
  <c r="EE46" i="32"/>
  <c r="IJ46" i="32" s="1"/>
  <c r="EF46" i="32"/>
  <c r="IK46" i="32" s="1"/>
  <c r="EG46" i="32"/>
  <c r="IL46" i="32" s="1"/>
  <c r="EH46" i="32"/>
  <c r="IM46" i="32" s="1"/>
  <c r="EI46" i="32"/>
  <c r="IN46" i="32" s="1"/>
  <c r="EJ46" i="32"/>
  <c r="IO46" i="32" s="1"/>
  <c r="EK46" i="32"/>
  <c r="IP46" i="32" s="1"/>
  <c r="EL46" i="32"/>
  <c r="IQ46" i="32" s="1"/>
  <c r="EM46" i="32"/>
  <c r="IR46" i="32" s="1"/>
  <c r="EN46" i="32"/>
  <c r="IS46" i="32" s="1"/>
  <c r="EO46" i="32"/>
  <c r="IT46" i="32" s="1"/>
  <c r="EP46" i="32"/>
  <c r="IU46" i="32" s="1"/>
  <c r="EQ46" i="32"/>
  <c r="IV46" i="32" s="1"/>
  <c r="ER46" i="32"/>
  <c r="IW46" i="32" s="1"/>
  <c r="ES46" i="32"/>
  <c r="IX46" i="32" s="1"/>
  <c r="ET46" i="32"/>
  <c r="IY46" i="32" s="1"/>
  <c r="EU46" i="32"/>
  <c r="IZ46" i="32" s="1"/>
  <c r="EV46" i="32"/>
  <c r="JA46" i="32" s="1"/>
  <c r="EW46" i="32"/>
  <c r="JB46" i="32" s="1"/>
  <c r="EX46" i="32"/>
  <c r="JC46" i="32" s="1"/>
  <c r="EY46" i="32"/>
  <c r="JD46" i="32" s="1"/>
  <c r="EZ46" i="32"/>
  <c r="JE46" i="32" s="1"/>
  <c r="FA46" i="32"/>
  <c r="JF46" i="32" s="1"/>
  <c r="FB46" i="32"/>
  <c r="JG46" i="32" s="1"/>
  <c r="FC46" i="32"/>
  <c r="JH46" i="32" s="1"/>
  <c r="FD46" i="32"/>
  <c r="JI46" i="32" s="1"/>
  <c r="FE46" i="32"/>
  <c r="JJ46" i="32" s="1"/>
  <c r="FF46" i="32"/>
  <c r="JK46" i="32" s="1"/>
  <c r="FG46" i="32"/>
  <c r="JL46" i="32" s="1"/>
  <c r="FH46" i="32"/>
  <c r="JM46" i="32" s="1"/>
  <c r="FI46" i="32"/>
  <c r="JN46" i="32" s="1"/>
  <c r="FJ46" i="32"/>
  <c r="JO46" i="32" s="1"/>
  <c r="FK46" i="32"/>
  <c r="JP46" i="32" s="1"/>
  <c r="FL46" i="32"/>
  <c r="JQ46" i="32" s="1"/>
  <c r="FM46" i="32"/>
  <c r="JR46" i="32" s="1"/>
  <c r="FN46" i="32"/>
  <c r="JS46" i="32" s="1"/>
  <c r="FO46" i="32"/>
  <c r="JT46" i="32" s="1"/>
  <c r="FP46" i="32"/>
  <c r="JU46" i="32" s="1"/>
  <c r="FQ46" i="32"/>
  <c r="JV46" i="32" s="1"/>
  <c r="FR46" i="32"/>
  <c r="JW46" i="32" s="1"/>
  <c r="FS46" i="32"/>
  <c r="JX46" i="32" s="1"/>
  <c r="FT46" i="32"/>
  <c r="JY46" i="32" s="1"/>
  <c r="FU46" i="32"/>
  <c r="JZ46" i="32" s="1"/>
  <c r="FV46" i="32"/>
  <c r="KA46" i="32" s="1"/>
  <c r="FW46" i="32"/>
  <c r="KB46" i="32" s="1"/>
  <c r="FX46" i="32"/>
  <c r="KC46" i="32" s="1"/>
  <c r="FY46" i="32"/>
  <c r="KD46" i="32" s="1"/>
  <c r="FZ46" i="32"/>
  <c r="KE46" i="32" s="1"/>
  <c r="GA46" i="32"/>
  <c r="KF46" i="32" s="1"/>
  <c r="GB46" i="32"/>
  <c r="KG46" i="32" s="1"/>
  <c r="GC46" i="32"/>
  <c r="KH46" i="32" s="1"/>
  <c r="GD46" i="32"/>
  <c r="KI46" i="32" s="1"/>
  <c r="GE46" i="32"/>
  <c r="KJ46" i="32" s="1"/>
  <c r="GF46" i="32"/>
  <c r="KK46" i="32" s="1"/>
  <c r="GG46" i="32"/>
  <c r="KL46" i="32" s="1"/>
  <c r="GH46" i="32"/>
  <c r="KM46" i="32" s="1"/>
  <c r="GI46" i="32"/>
  <c r="KN46" i="32" s="1"/>
  <c r="GJ46" i="32"/>
  <c r="KO46" i="32" s="1"/>
  <c r="GK46" i="32"/>
  <c r="KP46" i="32" s="1"/>
  <c r="GL46" i="32"/>
  <c r="KQ46" i="32" s="1"/>
  <c r="GM46" i="32"/>
  <c r="KR46" i="32" s="1"/>
  <c r="GN46" i="32"/>
  <c r="KS46" i="32" s="1"/>
  <c r="GO46" i="32"/>
  <c r="KT46" i="32" s="1"/>
  <c r="GP46" i="32"/>
  <c r="KU46" i="32" s="1"/>
  <c r="GQ46" i="32"/>
  <c r="KV46" i="32" s="1"/>
  <c r="GR46" i="32"/>
  <c r="KW46" i="32" s="1"/>
  <c r="GS46" i="32"/>
  <c r="KX46" i="32" s="1"/>
  <c r="GT46" i="32"/>
  <c r="KY46" i="32" s="1"/>
  <c r="GU46" i="32"/>
  <c r="KZ46" i="32" s="1"/>
  <c r="GV46" i="32"/>
  <c r="LA46" i="32" s="1"/>
  <c r="GW46" i="32"/>
  <c r="LB46" i="32" s="1"/>
  <c r="GX46" i="32"/>
  <c r="LC46" i="32" s="1"/>
  <c r="GY46" i="32"/>
  <c r="LD46" i="32" s="1"/>
  <c r="GZ46" i="32"/>
  <c r="LE46" i="32" s="1"/>
  <c r="HA46" i="32"/>
  <c r="LF46" i="32" s="1"/>
  <c r="HB46" i="32"/>
  <c r="LG46" i="32" s="1"/>
  <c r="HC46" i="32"/>
  <c r="LH46" i="32" s="1"/>
  <c r="HD46" i="32"/>
  <c r="LI46" i="32" s="1"/>
  <c r="HE46" i="32"/>
  <c r="LJ46" i="32" s="1"/>
  <c r="HF46" i="32"/>
  <c r="LK46" i="32" s="1"/>
  <c r="HG46" i="32"/>
  <c r="LL46" i="32" s="1"/>
  <c r="HH46" i="32"/>
  <c r="LM46" i="32" s="1"/>
  <c r="HI46" i="32"/>
  <c r="LN46" i="32" s="1"/>
  <c r="DI47" i="32"/>
  <c r="HN47" i="32" s="1"/>
  <c r="DJ47" i="32"/>
  <c r="HO47" i="32" s="1"/>
  <c r="DK47" i="32"/>
  <c r="HP47" i="32" s="1"/>
  <c r="DL47" i="32"/>
  <c r="HQ47" i="32" s="1"/>
  <c r="DM47" i="32"/>
  <c r="HR47" i="32" s="1"/>
  <c r="DN47" i="32"/>
  <c r="HS47" i="32" s="1"/>
  <c r="DO47" i="32"/>
  <c r="HT47" i="32" s="1"/>
  <c r="DP47" i="32"/>
  <c r="HU47" i="32" s="1"/>
  <c r="DQ47" i="32"/>
  <c r="HV47" i="32" s="1"/>
  <c r="DR47" i="32"/>
  <c r="HW47" i="32" s="1"/>
  <c r="DS47" i="32"/>
  <c r="HX47" i="32" s="1"/>
  <c r="DT47" i="32"/>
  <c r="HY47" i="32" s="1"/>
  <c r="DU47" i="32"/>
  <c r="HZ47" i="32" s="1"/>
  <c r="DV47" i="32"/>
  <c r="IA47" i="32" s="1"/>
  <c r="DW47" i="32"/>
  <c r="IB47" i="32" s="1"/>
  <c r="DX47" i="32"/>
  <c r="IC47" i="32" s="1"/>
  <c r="DY47" i="32"/>
  <c r="ID47" i="32" s="1"/>
  <c r="DZ47" i="32"/>
  <c r="IE47" i="32" s="1"/>
  <c r="EA47" i="32"/>
  <c r="IF47" i="32" s="1"/>
  <c r="EB47" i="32"/>
  <c r="IG47" i="32" s="1"/>
  <c r="EC47" i="32"/>
  <c r="IH47" i="32" s="1"/>
  <c r="ED47" i="32"/>
  <c r="II47" i="32" s="1"/>
  <c r="EE47" i="32"/>
  <c r="IJ47" i="32" s="1"/>
  <c r="EF47" i="32"/>
  <c r="IK47" i="32" s="1"/>
  <c r="EG47" i="32"/>
  <c r="IL47" i="32" s="1"/>
  <c r="EH47" i="32"/>
  <c r="IM47" i="32" s="1"/>
  <c r="EI47" i="32"/>
  <c r="IN47" i="32" s="1"/>
  <c r="EJ47" i="32"/>
  <c r="IO47" i="32" s="1"/>
  <c r="EK47" i="32"/>
  <c r="IP47" i="32" s="1"/>
  <c r="EL47" i="32"/>
  <c r="IQ47" i="32" s="1"/>
  <c r="EM47" i="32"/>
  <c r="IR47" i="32" s="1"/>
  <c r="EN47" i="32"/>
  <c r="IS47" i="32" s="1"/>
  <c r="EO47" i="32"/>
  <c r="IT47" i="32" s="1"/>
  <c r="EP47" i="32"/>
  <c r="IU47" i="32" s="1"/>
  <c r="EQ47" i="32"/>
  <c r="IV47" i="32" s="1"/>
  <c r="ER47" i="32"/>
  <c r="IW47" i="32" s="1"/>
  <c r="ES47" i="32"/>
  <c r="IX47" i="32" s="1"/>
  <c r="ET47" i="32"/>
  <c r="IY47" i="32" s="1"/>
  <c r="EU47" i="32"/>
  <c r="IZ47" i="32" s="1"/>
  <c r="EV47" i="32"/>
  <c r="JA47" i="32" s="1"/>
  <c r="EW47" i="32"/>
  <c r="JB47" i="32" s="1"/>
  <c r="EX47" i="32"/>
  <c r="JC47" i="32" s="1"/>
  <c r="EY47" i="32"/>
  <c r="JD47" i="32" s="1"/>
  <c r="EZ47" i="32"/>
  <c r="JE47" i="32" s="1"/>
  <c r="FA47" i="32"/>
  <c r="JF47" i="32" s="1"/>
  <c r="FB47" i="32"/>
  <c r="JG47" i="32" s="1"/>
  <c r="FC47" i="32"/>
  <c r="JH47" i="32" s="1"/>
  <c r="FD47" i="32"/>
  <c r="JI47" i="32" s="1"/>
  <c r="FE47" i="32"/>
  <c r="JJ47" i="32" s="1"/>
  <c r="FF47" i="32"/>
  <c r="JK47" i="32" s="1"/>
  <c r="FG47" i="32"/>
  <c r="JL47" i="32" s="1"/>
  <c r="FH47" i="32"/>
  <c r="JM47" i="32" s="1"/>
  <c r="FI47" i="32"/>
  <c r="JN47" i="32" s="1"/>
  <c r="FJ47" i="32"/>
  <c r="JO47" i="32" s="1"/>
  <c r="FK47" i="32"/>
  <c r="JP47" i="32" s="1"/>
  <c r="FL47" i="32"/>
  <c r="JQ47" i="32" s="1"/>
  <c r="FM47" i="32"/>
  <c r="JR47" i="32" s="1"/>
  <c r="FN47" i="32"/>
  <c r="JS47" i="32" s="1"/>
  <c r="FO47" i="32"/>
  <c r="JT47" i="32" s="1"/>
  <c r="FP47" i="32"/>
  <c r="JU47" i="32" s="1"/>
  <c r="FQ47" i="32"/>
  <c r="JV47" i="32" s="1"/>
  <c r="FR47" i="32"/>
  <c r="JW47" i="32" s="1"/>
  <c r="FS47" i="32"/>
  <c r="JX47" i="32" s="1"/>
  <c r="FT47" i="32"/>
  <c r="JY47" i="32" s="1"/>
  <c r="FU47" i="32"/>
  <c r="JZ47" i="32" s="1"/>
  <c r="FV47" i="32"/>
  <c r="KA47" i="32" s="1"/>
  <c r="FW47" i="32"/>
  <c r="KB47" i="32" s="1"/>
  <c r="FX47" i="32"/>
  <c r="KC47" i="32" s="1"/>
  <c r="FY47" i="32"/>
  <c r="KD47" i="32" s="1"/>
  <c r="FZ47" i="32"/>
  <c r="KE47" i="32" s="1"/>
  <c r="GA47" i="32"/>
  <c r="KF47" i="32" s="1"/>
  <c r="GB47" i="32"/>
  <c r="KG47" i="32" s="1"/>
  <c r="GC47" i="32"/>
  <c r="KH47" i="32" s="1"/>
  <c r="GD47" i="32"/>
  <c r="KI47" i="32" s="1"/>
  <c r="GE47" i="32"/>
  <c r="KJ47" i="32" s="1"/>
  <c r="GF47" i="32"/>
  <c r="KK47" i="32" s="1"/>
  <c r="GG47" i="32"/>
  <c r="KL47" i="32" s="1"/>
  <c r="GH47" i="32"/>
  <c r="KM47" i="32" s="1"/>
  <c r="GI47" i="32"/>
  <c r="KN47" i="32" s="1"/>
  <c r="GJ47" i="32"/>
  <c r="KO47" i="32" s="1"/>
  <c r="GK47" i="32"/>
  <c r="KP47" i="32" s="1"/>
  <c r="GL47" i="32"/>
  <c r="KQ47" i="32" s="1"/>
  <c r="GM47" i="32"/>
  <c r="KR47" i="32" s="1"/>
  <c r="GN47" i="32"/>
  <c r="KS47" i="32" s="1"/>
  <c r="GO47" i="32"/>
  <c r="KT47" i="32" s="1"/>
  <c r="GP47" i="32"/>
  <c r="KU47" i="32" s="1"/>
  <c r="GQ47" i="32"/>
  <c r="KV47" i="32" s="1"/>
  <c r="GR47" i="32"/>
  <c r="KW47" i="32" s="1"/>
  <c r="GS47" i="32"/>
  <c r="KX47" i="32" s="1"/>
  <c r="GT47" i="32"/>
  <c r="KY47" i="32" s="1"/>
  <c r="GU47" i="32"/>
  <c r="KZ47" i="32" s="1"/>
  <c r="GV47" i="32"/>
  <c r="LA47" i="32" s="1"/>
  <c r="GW47" i="32"/>
  <c r="LB47" i="32" s="1"/>
  <c r="GX47" i="32"/>
  <c r="LC47" i="32" s="1"/>
  <c r="GY47" i="32"/>
  <c r="LD47" i="32" s="1"/>
  <c r="GZ47" i="32"/>
  <c r="LE47" i="32" s="1"/>
  <c r="HA47" i="32"/>
  <c r="LF47" i="32" s="1"/>
  <c r="HB47" i="32"/>
  <c r="LG47" i="32" s="1"/>
  <c r="HC47" i="32"/>
  <c r="LH47" i="32" s="1"/>
  <c r="HD47" i="32"/>
  <c r="LI47" i="32" s="1"/>
  <c r="HE47" i="32"/>
  <c r="LJ47" i="32" s="1"/>
  <c r="HF47" i="32"/>
  <c r="LK47" i="32" s="1"/>
  <c r="HG47" i="32"/>
  <c r="LL47" i="32" s="1"/>
  <c r="HH47" i="32"/>
  <c r="LM47" i="32" s="1"/>
  <c r="HI47" i="32"/>
  <c r="LN47" i="32" s="1"/>
  <c r="DI48" i="32"/>
  <c r="HN48" i="32" s="1"/>
  <c r="DJ48" i="32"/>
  <c r="HO48" i="32" s="1"/>
  <c r="DK48" i="32"/>
  <c r="HP48" i="32" s="1"/>
  <c r="DL48" i="32"/>
  <c r="HQ48" i="32" s="1"/>
  <c r="DM48" i="32"/>
  <c r="HR48" i="32" s="1"/>
  <c r="DN48" i="32"/>
  <c r="HS48" i="32" s="1"/>
  <c r="DO48" i="32"/>
  <c r="HT48" i="32" s="1"/>
  <c r="DP48" i="32"/>
  <c r="HU48" i="32" s="1"/>
  <c r="DQ48" i="32"/>
  <c r="HV48" i="32" s="1"/>
  <c r="DR48" i="32"/>
  <c r="HW48" i="32" s="1"/>
  <c r="DS48" i="32"/>
  <c r="HX48" i="32" s="1"/>
  <c r="DT48" i="32"/>
  <c r="HY48" i="32" s="1"/>
  <c r="DU48" i="32"/>
  <c r="HZ48" i="32" s="1"/>
  <c r="DV48" i="32"/>
  <c r="IA48" i="32" s="1"/>
  <c r="DW48" i="32"/>
  <c r="IB48" i="32" s="1"/>
  <c r="DX48" i="32"/>
  <c r="IC48" i="32" s="1"/>
  <c r="DY48" i="32"/>
  <c r="ID48" i="32" s="1"/>
  <c r="DZ48" i="32"/>
  <c r="IE48" i="32" s="1"/>
  <c r="EA48" i="32"/>
  <c r="IF48" i="32" s="1"/>
  <c r="EB48" i="32"/>
  <c r="IG48" i="32" s="1"/>
  <c r="EC48" i="32"/>
  <c r="IH48" i="32" s="1"/>
  <c r="ED48" i="32"/>
  <c r="II48" i="32" s="1"/>
  <c r="EE48" i="32"/>
  <c r="IJ48" i="32" s="1"/>
  <c r="EF48" i="32"/>
  <c r="IK48" i="32" s="1"/>
  <c r="EG48" i="32"/>
  <c r="IL48" i="32" s="1"/>
  <c r="EH48" i="32"/>
  <c r="IM48" i="32" s="1"/>
  <c r="EI48" i="32"/>
  <c r="IN48" i="32" s="1"/>
  <c r="EJ48" i="32"/>
  <c r="IO48" i="32" s="1"/>
  <c r="EK48" i="32"/>
  <c r="IP48" i="32" s="1"/>
  <c r="EL48" i="32"/>
  <c r="IQ48" i="32" s="1"/>
  <c r="EM48" i="32"/>
  <c r="IR48" i="32" s="1"/>
  <c r="EN48" i="32"/>
  <c r="IS48" i="32" s="1"/>
  <c r="EO48" i="32"/>
  <c r="IT48" i="32" s="1"/>
  <c r="EP48" i="32"/>
  <c r="IU48" i="32" s="1"/>
  <c r="EQ48" i="32"/>
  <c r="IV48" i="32" s="1"/>
  <c r="ER48" i="32"/>
  <c r="IW48" i="32" s="1"/>
  <c r="ES48" i="32"/>
  <c r="IX48" i="32" s="1"/>
  <c r="ET48" i="32"/>
  <c r="IY48" i="32" s="1"/>
  <c r="EU48" i="32"/>
  <c r="IZ48" i="32" s="1"/>
  <c r="EV48" i="32"/>
  <c r="JA48" i="32" s="1"/>
  <c r="EW48" i="32"/>
  <c r="JB48" i="32" s="1"/>
  <c r="EX48" i="32"/>
  <c r="JC48" i="32" s="1"/>
  <c r="EY48" i="32"/>
  <c r="JD48" i="32" s="1"/>
  <c r="EZ48" i="32"/>
  <c r="JE48" i="32" s="1"/>
  <c r="FA48" i="32"/>
  <c r="JF48" i="32" s="1"/>
  <c r="FB48" i="32"/>
  <c r="JG48" i="32" s="1"/>
  <c r="FC48" i="32"/>
  <c r="JH48" i="32" s="1"/>
  <c r="FD48" i="32"/>
  <c r="JI48" i="32" s="1"/>
  <c r="FE48" i="32"/>
  <c r="JJ48" i="32" s="1"/>
  <c r="FF48" i="32"/>
  <c r="JK48" i="32" s="1"/>
  <c r="FG48" i="32"/>
  <c r="JL48" i="32" s="1"/>
  <c r="FH48" i="32"/>
  <c r="JM48" i="32" s="1"/>
  <c r="FI48" i="32"/>
  <c r="JN48" i="32" s="1"/>
  <c r="FJ48" i="32"/>
  <c r="JO48" i="32" s="1"/>
  <c r="FK48" i="32"/>
  <c r="JP48" i="32" s="1"/>
  <c r="FL48" i="32"/>
  <c r="JQ48" i="32" s="1"/>
  <c r="FM48" i="32"/>
  <c r="JR48" i="32" s="1"/>
  <c r="FN48" i="32"/>
  <c r="JS48" i="32" s="1"/>
  <c r="FO48" i="32"/>
  <c r="JT48" i="32" s="1"/>
  <c r="FP48" i="32"/>
  <c r="JU48" i="32" s="1"/>
  <c r="FQ48" i="32"/>
  <c r="JV48" i="32" s="1"/>
  <c r="FR48" i="32"/>
  <c r="JW48" i="32" s="1"/>
  <c r="FS48" i="32"/>
  <c r="JX48" i="32" s="1"/>
  <c r="FT48" i="32"/>
  <c r="JY48" i="32" s="1"/>
  <c r="FU48" i="32"/>
  <c r="JZ48" i="32" s="1"/>
  <c r="FV48" i="32"/>
  <c r="KA48" i="32" s="1"/>
  <c r="FW48" i="32"/>
  <c r="KB48" i="32" s="1"/>
  <c r="FX48" i="32"/>
  <c r="KC48" i="32" s="1"/>
  <c r="FY48" i="32"/>
  <c r="KD48" i="32" s="1"/>
  <c r="FZ48" i="32"/>
  <c r="KE48" i="32" s="1"/>
  <c r="GA48" i="32"/>
  <c r="KF48" i="32" s="1"/>
  <c r="GB48" i="32"/>
  <c r="KG48" i="32" s="1"/>
  <c r="GC48" i="32"/>
  <c r="KH48" i="32" s="1"/>
  <c r="GD48" i="32"/>
  <c r="KI48" i="32" s="1"/>
  <c r="GE48" i="32"/>
  <c r="KJ48" i="32" s="1"/>
  <c r="GF48" i="32"/>
  <c r="KK48" i="32" s="1"/>
  <c r="GG48" i="32"/>
  <c r="KL48" i="32" s="1"/>
  <c r="GH48" i="32"/>
  <c r="KM48" i="32" s="1"/>
  <c r="GI48" i="32"/>
  <c r="KN48" i="32" s="1"/>
  <c r="GJ48" i="32"/>
  <c r="KO48" i="32" s="1"/>
  <c r="GK48" i="32"/>
  <c r="KP48" i="32" s="1"/>
  <c r="GL48" i="32"/>
  <c r="KQ48" i="32" s="1"/>
  <c r="GM48" i="32"/>
  <c r="KR48" i="32" s="1"/>
  <c r="GN48" i="32"/>
  <c r="KS48" i="32" s="1"/>
  <c r="GO48" i="32"/>
  <c r="KT48" i="32" s="1"/>
  <c r="GP48" i="32"/>
  <c r="KU48" i="32" s="1"/>
  <c r="GQ48" i="32"/>
  <c r="KV48" i="32" s="1"/>
  <c r="GR48" i="32"/>
  <c r="KW48" i="32" s="1"/>
  <c r="GS48" i="32"/>
  <c r="KX48" i="32" s="1"/>
  <c r="GT48" i="32"/>
  <c r="KY48" i="32" s="1"/>
  <c r="GU48" i="32"/>
  <c r="KZ48" i="32" s="1"/>
  <c r="GV48" i="32"/>
  <c r="LA48" i="32" s="1"/>
  <c r="GW48" i="32"/>
  <c r="LB48" i="32" s="1"/>
  <c r="GX48" i="32"/>
  <c r="LC48" i="32" s="1"/>
  <c r="GY48" i="32"/>
  <c r="LD48" i="32" s="1"/>
  <c r="GZ48" i="32"/>
  <c r="LE48" i="32" s="1"/>
  <c r="HA48" i="32"/>
  <c r="LF48" i="32" s="1"/>
  <c r="HB48" i="32"/>
  <c r="LG48" i="32" s="1"/>
  <c r="HC48" i="32"/>
  <c r="LH48" i="32" s="1"/>
  <c r="HD48" i="32"/>
  <c r="LI48" i="32" s="1"/>
  <c r="HE48" i="32"/>
  <c r="LJ48" i="32" s="1"/>
  <c r="HF48" i="32"/>
  <c r="LK48" i="32" s="1"/>
  <c r="HG48" i="32"/>
  <c r="LL48" i="32" s="1"/>
  <c r="HH48" i="32"/>
  <c r="LM48" i="32" s="1"/>
  <c r="HI48" i="32"/>
  <c r="LN48" i="32" s="1"/>
  <c r="DI49" i="32"/>
  <c r="HN49" i="32" s="1"/>
  <c r="DJ49" i="32"/>
  <c r="HO49" i="32" s="1"/>
  <c r="DK49" i="32"/>
  <c r="HP49" i="32" s="1"/>
  <c r="DL49" i="32"/>
  <c r="HQ49" i="32" s="1"/>
  <c r="DM49" i="32"/>
  <c r="HR49" i="32" s="1"/>
  <c r="DN49" i="32"/>
  <c r="HS49" i="32" s="1"/>
  <c r="DO49" i="32"/>
  <c r="HT49" i="32" s="1"/>
  <c r="DP49" i="32"/>
  <c r="HU49" i="32" s="1"/>
  <c r="DQ49" i="32"/>
  <c r="HV49" i="32" s="1"/>
  <c r="DR49" i="32"/>
  <c r="HW49" i="32" s="1"/>
  <c r="DS49" i="32"/>
  <c r="HX49" i="32" s="1"/>
  <c r="DT49" i="32"/>
  <c r="HY49" i="32" s="1"/>
  <c r="DU49" i="32"/>
  <c r="HZ49" i="32" s="1"/>
  <c r="DV49" i="32"/>
  <c r="IA49" i="32" s="1"/>
  <c r="DW49" i="32"/>
  <c r="IB49" i="32" s="1"/>
  <c r="DX49" i="32"/>
  <c r="IC49" i="32" s="1"/>
  <c r="DY49" i="32"/>
  <c r="ID49" i="32" s="1"/>
  <c r="DZ49" i="32"/>
  <c r="IE49" i="32" s="1"/>
  <c r="EA49" i="32"/>
  <c r="IF49" i="32" s="1"/>
  <c r="EB49" i="32"/>
  <c r="IG49" i="32" s="1"/>
  <c r="EC49" i="32"/>
  <c r="IH49" i="32" s="1"/>
  <c r="ED49" i="32"/>
  <c r="II49" i="32" s="1"/>
  <c r="EE49" i="32"/>
  <c r="IJ49" i="32" s="1"/>
  <c r="EF49" i="32"/>
  <c r="IK49" i="32" s="1"/>
  <c r="EG49" i="32"/>
  <c r="IL49" i="32" s="1"/>
  <c r="EH49" i="32"/>
  <c r="IM49" i="32" s="1"/>
  <c r="EI49" i="32"/>
  <c r="IN49" i="32" s="1"/>
  <c r="EJ49" i="32"/>
  <c r="IO49" i="32" s="1"/>
  <c r="EK49" i="32"/>
  <c r="IP49" i="32" s="1"/>
  <c r="EL49" i="32"/>
  <c r="IQ49" i="32" s="1"/>
  <c r="EM49" i="32"/>
  <c r="IR49" i="32" s="1"/>
  <c r="EN49" i="32"/>
  <c r="IS49" i="32" s="1"/>
  <c r="EO49" i="32"/>
  <c r="IT49" i="32" s="1"/>
  <c r="EP49" i="32"/>
  <c r="IU49" i="32" s="1"/>
  <c r="EQ49" i="32"/>
  <c r="IV49" i="32" s="1"/>
  <c r="ER49" i="32"/>
  <c r="IW49" i="32" s="1"/>
  <c r="ES49" i="32"/>
  <c r="IX49" i="32" s="1"/>
  <c r="ET49" i="32"/>
  <c r="IY49" i="32" s="1"/>
  <c r="EU49" i="32"/>
  <c r="IZ49" i="32" s="1"/>
  <c r="EV49" i="32"/>
  <c r="JA49" i="32" s="1"/>
  <c r="EW49" i="32"/>
  <c r="JB49" i="32" s="1"/>
  <c r="EX49" i="32"/>
  <c r="JC49" i="32" s="1"/>
  <c r="EY49" i="32"/>
  <c r="JD49" i="32" s="1"/>
  <c r="EZ49" i="32"/>
  <c r="JE49" i="32" s="1"/>
  <c r="FA49" i="32"/>
  <c r="JF49" i="32" s="1"/>
  <c r="FB49" i="32"/>
  <c r="JG49" i="32" s="1"/>
  <c r="FC49" i="32"/>
  <c r="JH49" i="32" s="1"/>
  <c r="FD49" i="32"/>
  <c r="JI49" i="32" s="1"/>
  <c r="FE49" i="32"/>
  <c r="JJ49" i="32" s="1"/>
  <c r="FF49" i="32"/>
  <c r="JK49" i="32" s="1"/>
  <c r="FG49" i="32"/>
  <c r="JL49" i="32" s="1"/>
  <c r="FH49" i="32"/>
  <c r="JM49" i="32" s="1"/>
  <c r="FI49" i="32"/>
  <c r="JN49" i="32" s="1"/>
  <c r="FJ49" i="32"/>
  <c r="JO49" i="32" s="1"/>
  <c r="FK49" i="32"/>
  <c r="JP49" i="32" s="1"/>
  <c r="FL49" i="32"/>
  <c r="JQ49" i="32" s="1"/>
  <c r="FM49" i="32"/>
  <c r="JR49" i="32" s="1"/>
  <c r="FN49" i="32"/>
  <c r="JS49" i="32" s="1"/>
  <c r="FO49" i="32"/>
  <c r="JT49" i="32" s="1"/>
  <c r="FP49" i="32"/>
  <c r="JU49" i="32" s="1"/>
  <c r="FQ49" i="32"/>
  <c r="JV49" i="32" s="1"/>
  <c r="FR49" i="32"/>
  <c r="JW49" i="32" s="1"/>
  <c r="FS49" i="32"/>
  <c r="JX49" i="32" s="1"/>
  <c r="FT49" i="32"/>
  <c r="JY49" i="32" s="1"/>
  <c r="FU49" i="32"/>
  <c r="JZ49" i="32" s="1"/>
  <c r="FV49" i="32"/>
  <c r="KA49" i="32" s="1"/>
  <c r="FW49" i="32"/>
  <c r="KB49" i="32" s="1"/>
  <c r="FX49" i="32"/>
  <c r="KC49" i="32" s="1"/>
  <c r="FY49" i="32"/>
  <c r="KD49" i="32" s="1"/>
  <c r="FZ49" i="32"/>
  <c r="KE49" i="32" s="1"/>
  <c r="GA49" i="32"/>
  <c r="KF49" i="32" s="1"/>
  <c r="GB49" i="32"/>
  <c r="KG49" i="32" s="1"/>
  <c r="GC49" i="32"/>
  <c r="KH49" i="32" s="1"/>
  <c r="GD49" i="32"/>
  <c r="KI49" i="32" s="1"/>
  <c r="GE49" i="32"/>
  <c r="KJ49" i="32" s="1"/>
  <c r="GF49" i="32"/>
  <c r="KK49" i="32" s="1"/>
  <c r="GG49" i="32"/>
  <c r="KL49" i="32" s="1"/>
  <c r="GH49" i="32"/>
  <c r="KM49" i="32" s="1"/>
  <c r="GI49" i="32"/>
  <c r="KN49" i="32" s="1"/>
  <c r="GJ49" i="32"/>
  <c r="KO49" i="32" s="1"/>
  <c r="GK49" i="32"/>
  <c r="KP49" i="32" s="1"/>
  <c r="GL49" i="32"/>
  <c r="KQ49" i="32" s="1"/>
  <c r="GM49" i="32"/>
  <c r="KR49" i="32" s="1"/>
  <c r="GN49" i="32"/>
  <c r="KS49" i="32" s="1"/>
  <c r="GO49" i="32"/>
  <c r="KT49" i="32" s="1"/>
  <c r="GP49" i="32"/>
  <c r="KU49" i="32" s="1"/>
  <c r="GQ49" i="32"/>
  <c r="KV49" i="32" s="1"/>
  <c r="GR49" i="32"/>
  <c r="KW49" i="32" s="1"/>
  <c r="GS49" i="32"/>
  <c r="KX49" i="32" s="1"/>
  <c r="GT49" i="32"/>
  <c r="KY49" i="32" s="1"/>
  <c r="GU49" i="32"/>
  <c r="KZ49" i="32" s="1"/>
  <c r="GV49" i="32"/>
  <c r="LA49" i="32" s="1"/>
  <c r="GW49" i="32"/>
  <c r="LB49" i="32" s="1"/>
  <c r="GX49" i="32"/>
  <c r="LC49" i="32" s="1"/>
  <c r="GY49" i="32"/>
  <c r="LD49" i="32" s="1"/>
  <c r="GZ49" i="32"/>
  <c r="LE49" i="32" s="1"/>
  <c r="HA49" i="32"/>
  <c r="LF49" i="32" s="1"/>
  <c r="HB49" i="32"/>
  <c r="LG49" i="32" s="1"/>
  <c r="HC49" i="32"/>
  <c r="LH49" i="32" s="1"/>
  <c r="HD49" i="32"/>
  <c r="LI49" i="32" s="1"/>
  <c r="HE49" i="32"/>
  <c r="LJ49" i="32" s="1"/>
  <c r="HF49" i="32"/>
  <c r="LK49" i="32" s="1"/>
  <c r="HG49" i="32"/>
  <c r="LL49" i="32" s="1"/>
  <c r="HH49" i="32"/>
  <c r="LM49" i="32" s="1"/>
  <c r="HI49" i="32"/>
  <c r="LN49" i="32" s="1"/>
  <c r="DI50" i="32"/>
  <c r="HN50" i="32" s="1"/>
  <c r="DJ50" i="32"/>
  <c r="HO50" i="32" s="1"/>
  <c r="DK50" i="32"/>
  <c r="HP50" i="32" s="1"/>
  <c r="DL50" i="32"/>
  <c r="HQ50" i="32" s="1"/>
  <c r="DM50" i="32"/>
  <c r="HR50" i="32" s="1"/>
  <c r="DN50" i="32"/>
  <c r="HS50" i="32" s="1"/>
  <c r="DO50" i="32"/>
  <c r="HT50" i="32" s="1"/>
  <c r="DP50" i="32"/>
  <c r="HU50" i="32" s="1"/>
  <c r="DQ50" i="32"/>
  <c r="HV50" i="32" s="1"/>
  <c r="DR50" i="32"/>
  <c r="HW50" i="32" s="1"/>
  <c r="DS50" i="32"/>
  <c r="HX50" i="32" s="1"/>
  <c r="DT50" i="32"/>
  <c r="HY50" i="32" s="1"/>
  <c r="DU50" i="32"/>
  <c r="HZ50" i="32" s="1"/>
  <c r="DV50" i="32"/>
  <c r="IA50" i="32" s="1"/>
  <c r="DW50" i="32"/>
  <c r="IB50" i="32" s="1"/>
  <c r="DX50" i="32"/>
  <c r="IC50" i="32" s="1"/>
  <c r="DY50" i="32"/>
  <c r="ID50" i="32" s="1"/>
  <c r="DZ50" i="32"/>
  <c r="IE50" i="32" s="1"/>
  <c r="EA50" i="32"/>
  <c r="IF50" i="32" s="1"/>
  <c r="EB50" i="32"/>
  <c r="IG50" i="32" s="1"/>
  <c r="EC50" i="32"/>
  <c r="IH50" i="32" s="1"/>
  <c r="ED50" i="32"/>
  <c r="II50" i="32" s="1"/>
  <c r="EE50" i="32"/>
  <c r="IJ50" i="32" s="1"/>
  <c r="EF50" i="32"/>
  <c r="IK50" i="32" s="1"/>
  <c r="EG50" i="32"/>
  <c r="IL50" i="32" s="1"/>
  <c r="EH50" i="32"/>
  <c r="IM50" i="32" s="1"/>
  <c r="EI50" i="32"/>
  <c r="IN50" i="32" s="1"/>
  <c r="EJ50" i="32"/>
  <c r="IO50" i="32" s="1"/>
  <c r="EK50" i="32"/>
  <c r="IP50" i="32" s="1"/>
  <c r="EL50" i="32"/>
  <c r="IQ50" i="32" s="1"/>
  <c r="EM50" i="32"/>
  <c r="IR50" i="32" s="1"/>
  <c r="EN50" i="32"/>
  <c r="IS50" i="32" s="1"/>
  <c r="EO50" i="32"/>
  <c r="IT50" i="32" s="1"/>
  <c r="EP50" i="32"/>
  <c r="IU50" i="32" s="1"/>
  <c r="EQ50" i="32"/>
  <c r="IV50" i="32" s="1"/>
  <c r="ER50" i="32"/>
  <c r="IW50" i="32" s="1"/>
  <c r="ES50" i="32"/>
  <c r="IX50" i="32" s="1"/>
  <c r="ET50" i="32"/>
  <c r="IY50" i="32" s="1"/>
  <c r="EU50" i="32"/>
  <c r="IZ50" i="32" s="1"/>
  <c r="EV50" i="32"/>
  <c r="JA50" i="32" s="1"/>
  <c r="EW50" i="32"/>
  <c r="JB50" i="32" s="1"/>
  <c r="EX50" i="32"/>
  <c r="JC50" i="32" s="1"/>
  <c r="EY50" i="32"/>
  <c r="JD50" i="32" s="1"/>
  <c r="EZ50" i="32"/>
  <c r="JE50" i="32" s="1"/>
  <c r="FA50" i="32"/>
  <c r="JF50" i="32" s="1"/>
  <c r="FB50" i="32"/>
  <c r="JG50" i="32" s="1"/>
  <c r="FC50" i="32"/>
  <c r="JH50" i="32" s="1"/>
  <c r="FD50" i="32"/>
  <c r="JI50" i="32" s="1"/>
  <c r="FE50" i="32"/>
  <c r="JJ50" i="32" s="1"/>
  <c r="FF50" i="32"/>
  <c r="JK50" i="32" s="1"/>
  <c r="FG50" i="32"/>
  <c r="JL50" i="32" s="1"/>
  <c r="FH50" i="32"/>
  <c r="JM50" i="32" s="1"/>
  <c r="FI50" i="32"/>
  <c r="JN50" i="32" s="1"/>
  <c r="FJ50" i="32"/>
  <c r="JO50" i="32" s="1"/>
  <c r="FK50" i="32"/>
  <c r="JP50" i="32" s="1"/>
  <c r="FL50" i="32"/>
  <c r="JQ50" i="32" s="1"/>
  <c r="FM50" i="32"/>
  <c r="JR50" i="32" s="1"/>
  <c r="FN50" i="32"/>
  <c r="JS50" i="32" s="1"/>
  <c r="FO50" i="32"/>
  <c r="JT50" i="32" s="1"/>
  <c r="FP50" i="32"/>
  <c r="JU50" i="32" s="1"/>
  <c r="FQ50" i="32"/>
  <c r="JV50" i="32" s="1"/>
  <c r="FR50" i="32"/>
  <c r="JW50" i="32" s="1"/>
  <c r="FS50" i="32"/>
  <c r="JX50" i="32" s="1"/>
  <c r="FT50" i="32"/>
  <c r="JY50" i="32" s="1"/>
  <c r="FU50" i="32"/>
  <c r="JZ50" i="32" s="1"/>
  <c r="FV50" i="32"/>
  <c r="KA50" i="32" s="1"/>
  <c r="FW50" i="32"/>
  <c r="KB50" i="32" s="1"/>
  <c r="FX50" i="32"/>
  <c r="KC50" i="32" s="1"/>
  <c r="FY50" i="32"/>
  <c r="KD50" i="32" s="1"/>
  <c r="FZ50" i="32"/>
  <c r="KE50" i="32" s="1"/>
  <c r="GA50" i="32"/>
  <c r="KF50" i="32" s="1"/>
  <c r="GB50" i="32"/>
  <c r="KG50" i="32" s="1"/>
  <c r="GC50" i="32"/>
  <c r="KH50" i="32" s="1"/>
  <c r="GD50" i="32"/>
  <c r="KI50" i="32" s="1"/>
  <c r="GE50" i="32"/>
  <c r="KJ50" i="32" s="1"/>
  <c r="GF50" i="32"/>
  <c r="KK50" i="32" s="1"/>
  <c r="GG50" i="32"/>
  <c r="KL50" i="32" s="1"/>
  <c r="GH50" i="32"/>
  <c r="KM50" i="32" s="1"/>
  <c r="GI50" i="32"/>
  <c r="KN50" i="32" s="1"/>
  <c r="GJ50" i="32"/>
  <c r="KO50" i="32" s="1"/>
  <c r="GK50" i="32"/>
  <c r="KP50" i="32" s="1"/>
  <c r="GL50" i="32"/>
  <c r="KQ50" i="32" s="1"/>
  <c r="GM50" i="32"/>
  <c r="KR50" i="32" s="1"/>
  <c r="GN50" i="32"/>
  <c r="KS50" i="32" s="1"/>
  <c r="GO50" i="32"/>
  <c r="KT50" i="32" s="1"/>
  <c r="GP50" i="32"/>
  <c r="KU50" i="32" s="1"/>
  <c r="GQ50" i="32"/>
  <c r="KV50" i="32" s="1"/>
  <c r="GR50" i="32"/>
  <c r="KW50" i="32" s="1"/>
  <c r="GS50" i="32"/>
  <c r="KX50" i="32" s="1"/>
  <c r="GT50" i="32"/>
  <c r="KY50" i="32" s="1"/>
  <c r="GU50" i="32"/>
  <c r="KZ50" i="32" s="1"/>
  <c r="GV50" i="32"/>
  <c r="LA50" i="32" s="1"/>
  <c r="GW50" i="32"/>
  <c r="LB50" i="32" s="1"/>
  <c r="GX50" i="32"/>
  <c r="LC50" i="32" s="1"/>
  <c r="GY50" i="32"/>
  <c r="LD50" i="32" s="1"/>
  <c r="GZ50" i="32"/>
  <c r="LE50" i="32" s="1"/>
  <c r="HA50" i="32"/>
  <c r="LF50" i="32" s="1"/>
  <c r="HB50" i="32"/>
  <c r="LG50" i="32" s="1"/>
  <c r="HC50" i="32"/>
  <c r="LH50" i="32" s="1"/>
  <c r="HD50" i="32"/>
  <c r="LI50" i="32" s="1"/>
  <c r="HE50" i="32"/>
  <c r="LJ50" i="32" s="1"/>
  <c r="HF50" i="32"/>
  <c r="LK50" i="32" s="1"/>
  <c r="HG50" i="32"/>
  <c r="LL50" i="32" s="1"/>
  <c r="HH50" i="32"/>
  <c r="LM50" i="32" s="1"/>
  <c r="HI50" i="32"/>
  <c r="LN50" i="32" s="1"/>
  <c r="DI51" i="32"/>
  <c r="HN51" i="32" s="1"/>
  <c r="DJ51" i="32"/>
  <c r="HO51" i="32" s="1"/>
  <c r="DK51" i="32"/>
  <c r="HP51" i="32" s="1"/>
  <c r="DL51" i="32"/>
  <c r="HQ51" i="32" s="1"/>
  <c r="DM51" i="32"/>
  <c r="HR51" i="32" s="1"/>
  <c r="DN51" i="32"/>
  <c r="HS51" i="32" s="1"/>
  <c r="DO51" i="32"/>
  <c r="HT51" i="32" s="1"/>
  <c r="DP51" i="32"/>
  <c r="HU51" i="32" s="1"/>
  <c r="DQ51" i="32"/>
  <c r="HV51" i="32" s="1"/>
  <c r="DR51" i="32"/>
  <c r="HW51" i="32" s="1"/>
  <c r="DS51" i="32"/>
  <c r="HX51" i="32" s="1"/>
  <c r="DT51" i="32"/>
  <c r="HY51" i="32" s="1"/>
  <c r="DU51" i="32"/>
  <c r="HZ51" i="32" s="1"/>
  <c r="DV51" i="32"/>
  <c r="IA51" i="32" s="1"/>
  <c r="DW51" i="32"/>
  <c r="IB51" i="32" s="1"/>
  <c r="DX51" i="32"/>
  <c r="IC51" i="32" s="1"/>
  <c r="DY51" i="32"/>
  <c r="ID51" i="32" s="1"/>
  <c r="DZ51" i="32"/>
  <c r="IE51" i="32" s="1"/>
  <c r="EA51" i="32"/>
  <c r="IF51" i="32" s="1"/>
  <c r="EB51" i="32"/>
  <c r="IG51" i="32" s="1"/>
  <c r="EC51" i="32"/>
  <c r="IH51" i="32" s="1"/>
  <c r="ED51" i="32"/>
  <c r="II51" i="32" s="1"/>
  <c r="EE51" i="32"/>
  <c r="IJ51" i="32" s="1"/>
  <c r="EF51" i="32"/>
  <c r="IK51" i="32" s="1"/>
  <c r="EG51" i="32"/>
  <c r="IL51" i="32" s="1"/>
  <c r="EH51" i="32"/>
  <c r="IM51" i="32" s="1"/>
  <c r="EI51" i="32"/>
  <c r="IN51" i="32" s="1"/>
  <c r="EJ51" i="32"/>
  <c r="IO51" i="32" s="1"/>
  <c r="EK51" i="32"/>
  <c r="IP51" i="32" s="1"/>
  <c r="EL51" i="32"/>
  <c r="IQ51" i="32" s="1"/>
  <c r="EM51" i="32"/>
  <c r="IR51" i="32" s="1"/>
  <c r="EN51" i="32"/>
  <c r="IS51" i="32" s="1"/>
  <c r="EO51" i="32"/>
  <c r="IT51" i="32" s="1"/>
  <c r="EP51" i="32"/>
  <c r="IU51" i="32" s="1"/>
  <c r="EQ51" i="32"/>
  <c r="IV51" i="32" s="1"/>
  <c r="ER51" i="32"/>
  <c r="IW51" i="32" s="1"/>
  <c r="ES51" i="32"/>
  <c r="IX51" i="32" s="1"/>
  <c r="ET51" i="32"/>
  <c r="IY51" i="32" s="1"/>
  <c r="EU51" i="32"/>
  <c r="IZ51" i="32" s="1"/>
  <c r="EV51" i="32"/>
  <c r="JA51" i="32" s="1"/>
  <c r="EW51" i="32"/>
  <c r="JB51" i="32" s="1"/>
  <c r="EX51" i="32"/>
  <c r="JC51" i="32" s="1"/>
  <c r="EY51" i="32"/>
  <c r="JD51" i="32" s="1"/>
  <c r="EZ51" i="32"/>
  <c r="JE51" i="32" s="1"/>
  <c r="FA51" i="32"/>
  <c r="JF51" i="32" s="1"/>
  <c r="FB51" i="32"/>
  <c r="JG51" i="32" s="1"/>
  <c r="FC51" i="32"/>
  <c r="JH51" i="32" s="1"/>
  <c r="FD51" i="32"/>
  <c r="JI51" i="32" s="1"/>
  <c r="FE51" i="32"/>
  <c r="JJ51" i="32" s="1"/>
  <c r="FF51" i="32"/>
  <c r="JK51" i="32" s="1"/>
  <c r="FG51" i="32"/>
  <c r="JL51" i="32" s="1"/>
  <c r="FH51" i="32"/>
  <c r="JM51" i="32" s="1"/>
  <c r="FI51" i="32"/>
  <c r="JN51" i="32" s="1"/>
  <c r="FJ51" i="32"/>
  <c r="JO51" i="32" s="1"/>
  <c r="FK51" i="32"/>
  <c r="JP51" i="32" s="1"/>
  <c r="FL51" i="32"/>
  <c r="JQ51" i="32" s="1"/>
  <c r="FM51" i="32"/>
  <c r="JR51" i="32" s="1"/>
  <c r="FN51" i="32"/>
  <c r="JS51" i="32" s="1"/>
  <c r="FO51" i="32"/>
  <c r="JT51" i="32" s="1"/>
  <c r="FP51" i="32"/>
  <c r="JU51" i="32" s="1"/>
  <c r="FQ51" i="32"/>
  <c r="JV51" i="32" s="1"/>
  <c r="FR51" i="32"/>
  <c r="JW51" i="32" s="1"/>
  <c r="FS51" i="32"/>
  <c r="JX51" i="32" s="1"/>
  <c r="FT51" i="32"/>
  <c r="JY51" i="32" s="1"/>
  <c r="FU51" i="32"/>
  <c r="JZ51" i="32" s="1"/>
  <c r="FV51" i="32"/>
  <c r="KA51" i="32" s="1"/>
  <c r="FW51" i="32"/>
  <c r="KB51" i="32" s="1"/>
  <c r="FX51" i="32"/>
  <c r="KC51" i="32" s="1"/>
  <c r="FY51" i="32"/>
  <c r="KD51" i="32" s="1"/>
  <c r="FZ51" i="32"/>
  <c r="KE51" i="32" s="1"/>
  <c r="GA51" i="32"/>
  <c r="KF51" i="32" s="1"/>
  <c r="GB51" i="32"/>
  <c r="KG51" i="32" s="1"/>
  <c r="GC51" i="32"/>
  <c r="KH51" i="32" s="1"/>
  <c r="GD51" i="32"/>
  <c r="KI51" i="32" s="1"/>
  <c r="GE51" i="32"/>
  <c r="KJ51" i="32" s="1"/>
  <c r="GF51" i="32"/>
  <c r="KK51" i="32" s="1"/>
  <c r="GG51" i="32"/>
  <c r="KL51" i="32" s="1"/>
  <c r="GH51" i="32"/>
  <c r="KM51" i="32" s="1"/>
  <c r="GI51" i="32"/>
  <c r="KN51" i="32" s="1"/>
  <c r="GJ51" i="32"/>
  <c r="KO51" i="32" s="1"/>
  <c r="GK51" i="32"/>
  <c r="KP51" i="32" s="1"/>
  <c r="GL51" i="32"/>
  <c r="KQ51" i="32" s="1"/>
  <c r="GM51" i="32"/>
  <c r="KR51" i="32" s="1"/>
  <c r="GN51" i="32"/>
  <c r="KS51" i="32" s="1"/>
  <c r="GO51" i="32"/>
  <c r="KT51" i="32" s="1"/>
  <c r="GP51" i="32"/>
  <c r="KU51" i="32" s="1"/>
  <c r="GQ51" i="32"/>
  <c r="KV51" i="32" s="1"/>
  <c r="GR51" i="32"/>
  <c r="KW51" i="32" s="1"/>
  <c r="GS51" i="32"/>
  <c r="KX51" i="32" s="1"/>
  <c r="GT51" i="32"/>
  <c r="KY51" i="32" s="1"/>
  <c r="GU51" i="32"/>
  <c r="KZ51" i="32" s="1"/>
  <c r="GV51" i="32"/>
  <c r="LA51" i="32" s="1"/>
  <c r="GW51" i="32"/>
  <c r="LB51" i="32" s="1"/>
  <c r="GX51" i="32"/>
  <c r="LC51" i="32" s="1"/>
  <c r="GY51" i="32"/>
  <c r="LD51" i="32" s="1"/>
  <c r="GZ51" i="32"/>
  <c r="LE51" i="32" s="1"/>
  <c r="HA51" i="32"/>
  <c r="LF51" i="32" s="1"/>
  <c r="HB51" i="32"/>
  <c r="LG51" i="32" s="1"/>
  <c r="HC51" i="32"/>
  <c r="LH51" i="32" s="1"/>
  <c r="HD51" i="32"/>
  <c r="LI51" i="32" s="1"/>
  <c r="HE51" i="32"/>
  <c r="LJ51" i="32" s="1"/>
  <c r="HF51" i="32"/>
  <c r="LK51" i="32" s="1"/>
  <c r="HG51" i="32"/>
  <c r="LL51" i="32" s="1"/>
  <c r="HH51" i="32"/>
  <c r="LM51" i="32" s="1"/>
  <c r="HI51" i="32"/>
  <c r="LN51" i="32" s="1"/>
  <c r="HM32" i="32"/>
  <c r="HM33" i="32"/>
  <c r="HM34" i="32"/>
  <c r="HM35" i="32"/>
  <c r="HM36" i="32"/>
  <c r="HM37" i="32"/>
  <c r="HM38" i="32"/>
  <c r="HM39" i="32"/>
  <c r="HM40" i="32"/>
  <c r="HM41" i="32"/>
  <c r="HM42" i="32"/>
  <c r="HM43" i="32"/>
  <c r="HM44" i="32"/>
  <c r="HM45" i="32"/>
  <c r="HM46" i="32"/>
  <c r="HM47" i="32"/>
  <c r="HM48" i="32"/>
  <c r="HM49" i="32"/>
  <c r="HM50" i="32"/>
  <c r="HM51" i="32"/>
  <c r="LO52" i="32"/>
  <c r="LN52" i="32"/>
  <c r="LM52" i="32"/>
  <c r="LL52" i="32"/>
  <c r="LK52" i="32"/>
  <c r="LJ52" i="32"/>
  <c r="LI52" i="32"/>
  <c r="LH52" i="32"/>
  <c r="LG52" i="32"/>
  <c r="LF52" i="32"/>
  <c r="LE52" i="32"/>
  <c r="LD52" i="32"/>
  <c r="LC52" i="32"/>
  <c r="LB52" i="32"/>
  <c r="LA52" i="32"/>
  <c r="KZ52" i="32"/>
  <c r="KY52" i="32"/>
  <c r="KX52" i="32"/>
  <c r="KW52" i="32"/>
  <c r="KV52" i="32"/>
  <c r="KU52" i="32"/>
  <c r="KT52" i="32"/>
  <c r="KS52" i="32"/>
  <c r="KR52" i="32"/>
  <c r="KQ52" i="32"/>
  <c r="KP52" i="32"/>
  <c r="KO52" i="32"/>
  <c r="KN52" i="32"/>
  <c r="KM52" i="32"/>
  <c r="KL52" i="32"/>
  <c r="KK52" i="32"/>
  <c r="KJ52" i="32"/>
  <c r="KI52" i="32"/>
  <c r="KH52" i="32"/>
  <c r="KG52" i="32"/>
  <c r="KF52" i="32"/>
  <c r="KE52" i="32"/>
  <c r="KD52" i="32"/>
  <c r="KC52" i="32"/>
  <c r="KB52" i="32"/>
  <c r="KA52" i="32"/>
  <c r="JZ52" i="32"/>
  <c r="JY52" i="32"/>
  <c r="JX52" i="32"/>
  <c r="JW52" i="32"/>
  <c r="JV52" i="32"/>
  <c r="JU52" i="32"/>
  <c r="JT52" i="32"/>
  <c r="JS52" i="32"/>
  <c r="JR52" i="32"/>
  <c r="JQ52" i="32"/>
  <c r="JP52" i="32"/>
  <c r="JO52" i="32"/>
  <c r="JN52" i="32"/>
  <c r="JM52" i="32"/>
  <c r="JL52" i="32"/>
  <c r="JK52" i="32"/>
  <c r="JJ52" i="32"/>
  <c r="JI52" i="32"/>
  <c r="JH52" i="32"/>
  <c r="JG52" i="32"/>
  <c r="JF52" i="32"/>
  <c r="JE52" i="32"/>
  <c r="JD52" i="32"/>
  <c r="JC52" i="32"/>
  <c r="JB52" i="32"/>
  <c r="JA52" i="32"/>
  <c r="IZ52" i="32"/>
  <c r="IY52" i="32"/>
  <c r="IX52" i="32"/>
  <c r="IW52" i="32"/>
  <c r="IV52" i="32"/>
  <c r="IU52" i="32"/>
  <c r="IT52" i="32"/>
  <c r="IS52" i="32"/>
  <c r="IR52" i="32"/>
  <c r="IQ52" i="32"/>
  <c r="IP52" i="32"/>
  <c r="IO52" i="32"/>
  <c r="IN52" i="32"/>
  <c r="IM52" i="32"/>
  <c r="IL52" i="32"/>
  <c r="IK52" i="32"/>
  <c r="IJ52" i="32"/>
  <c r="II52" i="32"/>
  <c r="IH52" i="32"/>
  <c r="IG52" i="32"/>
  <c r="IF52" i="32"/>
  <c r="IE52" i="32"/>
  <c r="ID52" i="32"/>
  <c r="IC52" i="32"/>
  <c r="IB52" i="32"/>
  <c r="IA52" i="32"/>
  <c r="HZ52" i="32"/>
  <c r="HY52" i="32"/>
  <c r="HX52" i="32"/>
  <c r="HW52" i="32"/>
  <c r="HV52" i="32"/>
  <c r="HU52" i="32"/>
  <c r="HT52" i="32"/>
  <c r="HS52" i="32"/>
  <c r="HR52" i="32"/>
  <c r="HQ52" i="32"/>
  <c r="HP52" i="32"/>
  <c r="HO52" i="32"/>
  <c r="HN52" i="32"/>
  <c r="HM52" i="32"/>
  <c r="LO51" i="32"/>
  <c r="HL51" i="32"/>
  <c r="LO50" i="32"/>
  <c r="HL50" i="32"/>
  <c r="LO49" i="32"/>
  <c r="HL49" i="32"/>
  <c r="LO48" i="32"/>
  <c r="HL48" i="32"/>
  <c r="LO47" i="32"/>
  <c r="HL47" i="32"/>
  <c r="LO46" i="32"/>
  <c r="HL46" i="32"/>
  <c r="LO45" i="32"/>
  <c r="HL45" i="32"/>
  <c r="LO44" i="32"/>
  <c r="HL44" i="32"/>
  <c r="LO43" i="32"/>
  <c r="HL43" i="32"/>
  <c r="LO42" i="32"/>
  <c r="HL42" i="32"/>
  <c r="LO41" i="32"/>
  <c r="HL41" i="32"/>
  <c r="LO40" i="32"/>
  <c r="HL40" i="32"/>
  <c r="LO39" i="32"/>
  <c r="HL39" i="32"/>
  <c r="LO38" i="32"/>
  <c r="HL38" i="32"/>
  <c r="LO37" i="32"/>
  <c r="HL37" i="32"/>
  <c r="LO36" i="32"/>
  <c r="HL36" i="32"/>
  <c r="LO35" i="32"/>
  <c r="HL35" i="32"/>
  <c r="LO34" i="32"/>
  <c r="HL34" i="32"/>
  <c r="LO33" i="32"/>
  <c r="HL33" i="32"/>
  <c r="LO32" i="32"/>
  <c r="HL32" i="32"/>
  <c r="LO31" i="32"/>
  <c r="HL31" i="32"/>
  <c r="LO30" i="32"/>
  <c r="LN30" i="32"/>
  <c r="LM30" i="32"/>
  <c r="LL30" i="32"/>
  <c r="LK30" i="32"/>
  <c r="LJ30" i="32"/>
  <c r="LI30" i="32"/>
  <c r="LH30" i="32"/>
  <c r="LG30" i="32"/>
  <c r="LF30" i="32"/>
  <c r="LE30" i="32"/>
  <c r="LD30" i="32"/>
  <c r="LC30" i="32"/>
  <c r="LB30" i="32"/>
  <c r="LA30" i="32"/>
  <c r="KZ30" i="32"/>
  <c r="KY30" i="32"/>
  <c r="KX30" i="32"/>
  <c r="KW30" i="32"/>
  <c r="KV30" i="32"/>
  <c r="KU30" i="32"/>
  <c r="KT30" i="32"/>
  <c r="KS30" i="32"/>
  <c r="KR30" i="32"/>
  <c r="KQ30" i="32"/>
  <c r="KP30" i="32"/>
  <c r="KO30" i="32"/>
  <c r="KN30" i="32"/>
  <c r="KM30" i="32"/>
  <c r="KL30" i="32"/>
  <c r="KK30" i="32"/>
  <c r="KJ30" i="32"/>
  <c r="KI30" i="32"/>
  <c r="KH30" i="32"/>
  <c r="KG30" i="32"/>
  <c r="KF30" i="32"/>
  <c r="KE30" i="32"/>
  <c r="KD30" i="32"/>
  <c r="KC30" i="32"/>
  <c r="KB30" i="32"/>
  <c r="KA30" i="32"/>
  <c r="JZ30" i="32"/>
  <c r="JY30" i="32"/>
  <c r="JX30" i="32"/>
  <c r="JW30" i="32"/>
  <c r="JV30" i="32"/>
  <c r="JU30" i="32"/>
  <c r="JT30" i="32"/>
  <c r="JS30" i="32"/>
  <c r="JR30" i="32"/>
  <c r="JQ30" i="32"/>
  <c r="JP30" i="32"/>
  <c r="JO30" i="32"/>
  <c r="JN30" i="32"/>
  <c r="JM30" i="32"/>
  <c r="JL30" i="32"/>
  <c r="JK30" i="32"/>
  <c r="JJ30" i="32"/>
  <c r="JI30" i="32"/>
  <c r="JH30" i="32"/>
  <c r="JG30" i="32"/>
  <c r="JF30" i="32"/>
  <c r="JE30" i="32"/>
  <c r="JD30" i="32"/>
  <c r="JC30" i="32"/>
  <c r="JB30" i="32"/>
  <c r="JA30" i="32"/>
  <c r="IZ30" i="32"/>
  <c r="IY30" i="32"/>
  <c r="IX30" i="32"/>
  <c r="IW30" i="32"/>
  <c r="IV30" i="32"/>
  <c r="IU30" i="32"/>
  <c r="IT30" i="32"/>
  <c r="IS30" i="32"/>
  <c r="IR30" i="32"/>
  <c r="IQ30" i="32"/>
  <c r="IP30" i="32"/>
  <c r="IO30" i="32"/>
  <c r="IN30" i="32"/>
  <c r="IM30" i="32"/>
  <c r="IL30" i="32"/>
  <c r="IK30" i="32"/>
  <c r="IJ30" i="32"/>
  <c r="II30" i="32"/>
  <c r="IH30" i="32"/>
  <c r="IG30" i="32"/>
  <c r="IF30" i="32"/>
  <c r="IE30" i="32"/>
  <c r="ID30" i="32"/>
  <c r="IC30" i="32"/>
  <c r="IB30" i="32"/>
  <c r="IA30" i="32"/>
  <c r="HZ30" i="32"/>
  <c r="HY30" i="32"/>
  <c r="HX30" i="32"/>
  <c r="HW30" i="32"/>
  <c r="HV30" i="32"/>
  <c r="HU30" i="32"/>
  <c r="HT30" i="32"/>
  <c r="HS30" i="32"/>
  <c r="HR30" i="32"/>
  <c r="HQ30" i="32"/>
  <c r="HP30" i="32"/>
  <c r="HO30" i="32"/>
  <c r="HN30" i="32"/>
  <c r="HM30" i="32"/>
  <c r="HL30" i="32"/>
  <c r="HJ52" i="32"/>
  <c r="HI52" i="32"/>
  <c r="HH52" i="32"/>
  <c r="HG52" i="32"/>
  <c r="HF52" i="32"/>
  <c r="HE52" i="32"/>
  <c r="HD52" i="32"/>
  <c r="HC52" i="32"/>
  <c r="HB52" i="32"/>
  <c r="HA52" i="32"/>
  <c r="GZ52" i="32"/>
  <c r="GY52" i="32"/>
  <c r="GX52" i="32"/>
  <c r="GW52" i="32"/>
  <c r="GV52" i="32"/>
  <c r="GU52" i="32"/>
  <c r="GT52" i="32"/>
  <c r="GS52" i="32"/>
  <c r="GR52" i="32"/>
  <c r="GQ52" i="32"/>
  <c r="GP52" i="32"/>
  <c r="GO52" i="32"/>
  <c r="GN52" i="32"/>
  <c r="GM52" i="32"/>
  <c r="GL52" i="32"/>
  <c r="GK52" i="32"/>
  <c r="GJ52" i="32"/>
  <c r="GI52" i="32"/>
  <c r="GH52" i="32"/>
  <c r="GG52" i="32"/>
  <c r="GF52" i="32"/>
  <c r="GE52" i="32"/>
  <c r="GD52" i="32"/>
  <c r="GC52" i="32"/>
  <c r="GB52" i="32"/>
  <c r="GA52" i="32"/>
  <c r="FZ52" i="32"/>
  <c r="FY52" i="32"/>
  <c r="FX52" i="32"/>
  <c r="FW52" i="32"/>
  <c r="FV52" i="32"/>
  <c r="FU52" i="32"/>
  <c r="FT52" i="32"/>
  <c r="FS52" i="32"/>
  <c r="FR52" i="32"/>
  <c r="FQ52" i="32"/>
  <c r="FP52" i="32"/>
  <c r="FO52" i="32"/>
  <c r="FN52" i="32"/>
  <c r="FM52" i="32"/>
  <c r="FL52" i="32"/>
  <c r="FK52" i="32"/>
  <c r="FJ52" i="32"/>
  <c r="FI52" i="32"/>
  <c r="FH52" i="32"/>
  <c r="FG52" i="32"/>
  <c r="FF52" i="32"/>
  <c r="FE52" i="32"/>
  <c r="FD52" i="32"/>
  <c r="FC52" i="32"/>
  <c r="FB52" i="32"/>
  <c r="FA52" i="32"/>
  <c r="EZ52" i="32"/>
  <c r="EY52" i="32"/>
  <c r="EX52" i="32"/>
  <c r="EW52" i="32"/>
  <c r="EV52" i="32"/>
  <c r="EU52" i="32"/>
  <c r="ET52" i="32"/>
  <c r="ES52" i="32"/>
  <c r="ER52" i="32"/>
  <c r="EQ52" i="32"/>
  <c r="EP52" i="32"/>
  <c r="EO52" i="32"/>
  <c r="EN52" i="32"/>
  <c r="EM52" i="32"/>
  <c r="EL52" i="32"/>
  <c r="EK52" i="32"/>
  <c r="EJ52" i="32"/>
  <c r="EI52" i="32"/>
  <c r="EH52" i="32"/>
  <c r="EG52" i="32"/>
  <c r="EF52" i="32"/>
  <c r="EE52" i="32"/>
  <c r="ED52" i="32"/>
  <c r="EC52" i="32"/>
  <c r="EB52" i="32"/>
  <c r="EA52" i="32"/>
  <c r="DZ52" i="32"/>
  <c r="DY52" i="32"/>
  <c r="DX52" i="32"/>
  <c r="DW52" i="32"/>
  <c r="DV52" i="32"/>
  <c r="DU52" i="32"/>
  <c r="DT52" i="32"/>
  <c r="DS52" i="32"/>
  <c r="DR52" i="32"/>
  <c r="DQ52" i="32"/>
  <c r="DP52" i="32"/>
  <c r="DO52" i="32"/>
  <c r="DN52" i="32"/>
  <c r="DM52" i="32"/>
  <c r="DL52" i="32"/>
  <c r="DK52" i="32"/>
  <c r="DJ52" i="32"/>
  <c r="DI52" i="32"/>
  <c r="DH52" i="32"/>
  <c r="HJ51" i="32"/>
  <c r="HJ50" i="32"/>
  <c r="HJ49" i="32"/>
  <c r="HJ48" i="32"/>
  <c r="HJ47" i="32"/>
  <c r="HJ46" i="32"/>
  <c r="HJ45" i="32"/>
  <c r="HJ44" i="32"/>
  <c r="HJ43" i="32"/>
  <c r="HJ42" i="32"/>
  <c r="HJ41" i="32"/>
  <c r="HJ40" i="32"/>
  <c r="HJ39" i="32"/>
  <c r="HJ38" i="32"/>
  <c r="HJ37" i="32"/>
  <c r="HJ36" i="32"/>
  <c r="HJ35" i="32"/>
  <c r="HJ34" i="32"/>
  <c r="HJ33" i="32"/>
  <c r="HJ32" i="32"/>
  <c r="HJ31" i="32"/>
  <c r="HJ30" i="32"/>
  <c r="HI30" i="32"/>
  <c r="HH30" i="32"/>
  <c r="HG30" i="32"/>
  <c r="HF30" i="32"/>
  <c r="HE30" i="32"/>
  <c r="HD30" i="32"/>
  <c r="HC30" i="32"/>
  <c r="HB30" i="32"/>
  <c r="HA30" i="32"/>
  <c r="GZ30" i="32"/>
  <c r="GY30" i="32"/>
  <c r="GX30" i="32"/>
  <c r="GW30" i="32"/>
  <c r="GV30" i="32"/>
  <c r="GU30" i="32"/>
  <c r="GT30" i="32"/>
  <c r="GS30" i="32"/>
  <c r="GR30" i="32"/>
  <c r="GQ30" i="32"/>
  <c r="GP30" i="32"/>
  <c r="GO30" i="32"/>
  <c r="GN30" i="32"/>
  <c r="GM30" i="32"/>
  <c r="GL30" i="32"/>
  <c r="GK30" i="32"/>
  <c r="GJ30" i="32"/>
  <c r="GI30" i="32"/>
  <c r="GH30" i="32"/>
  <c r="GG30" i="32"/>
  <c r="GF30" i="32"/>
  <c r="GE30" i="32"/>
  <c r="GD30" i="32"/>
  <c r="GC30" i="32"/>
  <c r="GB30" i="32"/>
  <c r="GA30" i="32"/>
  <c r="FZ30" i="32"/>
  <c r="FY30" i="32"/>
  <c r="FX30" i="32"/>
  <c r="FW30" i="32"/>
  <c r="FV30" i="32"/>
  <c r="FU30" i="32"/>
  <c r="FT30" i="32"/>
  <c r="FS30" i="32"/>
  <c r="FR30" i="32"/>
  <c r="FQ30" i="32"/>
  <c r="FP30" i="32"/>
  <c r="FO30" i="32"/>
  <c r="FN30" i="32"/>
  <c r="FM30" i="32"/>
  <c r="FL30" i="32"/>
  <c r="FK30" i="32"/>
  <c r="FJ30" i="32"/>
  <c r="FI30" i="32"/>
  <c r="FH30" i="32"/>
  <c r="FG30" i="32"/>
  <c r="FF30" i="32"/>
  <c r="FE30" i="32"/>
  <c r="FD30" i="32"/>
  <c r="FC30" i="32"/>
  <c r="FB30" i="32"/>
  <c r="FA30" i="32"/>
  <c r="EZ30" i="32"/>
  <c r="EY30" i="32"/>
  <c r="EX30" i="32"/>
  <c r="EW30" i="32"/>
  <c r="EV30" i="32"/>
  <c r="EU30" i="32"/>
  <c r="ET30" i="32"/>
  <c r="ES30" i="32"/>
  <c r="ER30" i="32"/>
  <c r="EQ30" i="32"/>
  <c r="EP30" i="32"/>
  <c r="EO30" i="32"/>
  <c r="EN30" i="32"/>
  <c r="EM30" i="32"/>
  <c r="EL30" i="32"/>
  <c r="EK30" i="32"/>
  <c r="EJ30" i="32"/>
  <c r="EI30" i="32"/>
  <c r="EH30" i="32"/>
  <c r="EG30" i="32"/>
  <c r="EF30" i="32"/>
  <c r="EE30" i="32"/>
  <c r="ED30" i="32"/>
  <c r="EC30" i="32"/>
  <c r="EB30" i="32"/>
  <c r="EA30" i="32"/>
  <c r="DZ30" i="32"/>
  <c r="DY30" i="32"/>
  <c r="DX30" i="32"/>
  <c r="DW30" i="32"/>
  <c r="DV30" i="32"/>
  <c r="DU30" i="32"/>
  <c r="DT30" i="32"/>
  <c r="DS30" i="32"/>
  <c r="DR30" i="32"/>
  <c r="DQ30" i="32"/>
  <c r="DP30" i="32"/>
  <c r="DO30" i="32"/>
  <c r="DN30" i="32"/>
  <c r="DM30" i="32"/>
  <c r="DL30" i="32"/>
  <c r="DK30" i="32"/>
  <c r="DJ30" i="32"/>
  <c r="DI30" i="32"/>
  <c r="DH30" i="32"/>
  <c r="BO23" i="32"/>
  <c r="EE23" i="32" s="1"/>
  <c r="GU23" i="32" s="1"/>
  <c r="BN23" i="32"/>
  <c r="ED23" i="32" s="1"/>
  <c r="GT23" i="32" s="1"/>
  <c r="BM23" i="32"/>
  <c r="EC23" i="32" s="1"/>
  <c r="GS23" i="32" s="1"/>
  <c r="BL23" i="32"/>
  <c r="EB23" i="32" s="1"/>
  <c r="GR23" i="32" s="1"/>
  <c r="BK23" i="32"/>
  <c r="EA23" i="32" s="1"/>
  <c r="GQ23" i="32" s="1"/>
  <c r="BJ23" i="32"/>
  <c r="DZ23" i="32" s="1"/>
  <c r="GP23" i="32" s="1"/>
  <c r="BI23" i="32"/>
  <c r="DY23" i="32" s="1"/>
  <c r="GO23" i="32" s="1"/>
  <c r="BH23" i="32"/>
  <c r="DX23" i="32" s="1"/>
  <c r="GN23" i="32" s="1"/>
  <c r="BG23" i="32"/>
  <c r="DW23" i="32" s="1"/>
  <c r="GM23" i="32" s="1"/>
  <c r="BF23" i="32"/>
  <c r="DV23" i="32" s="1"/>
  <c r="GL23" i="32" s="1"/>
  <c r="BE23" i="32"/>
  <c r="DU23" i="32" s="1"/>
  <c r="GK23" i="32" s="1"/>
  <c r="BD23" i="32"/>
  <c r="DT23" i="32" s="1"/>
  <c r="GJ23" i="32" s="1"/>
  <c r="BC23" i="32"/>
  <c r="DS23" i="32" s="1"/>
  <c r="GI23" i="32" s="1"/>
  <c r="BB23" i="32"/>
  <c r="DR23" i="32" s="1"/>
  <c r="GH23" i="32" s="1"/>
  <c r="AX23" i="32"/>
  <c r="DN23" i="32" s="1"/>
  <c r="GD23" i="32" s="1"/>
  <c r="AW23" i="32"/>
  <c r="DM23" i="32" s="1"/>
  <c r="GC23" i="32" s="1"/>
  <c r="AV23" i="32"/>
  <c r="DL23" i="32" s="1"/>
  <c r="GB23" i="32" s="1"/>
  <c r="AU23" i="32"/>
  <c r="AT23" i="32"/>
  <c r="DJ23" i="32" s="1"/>
  <c r="FZ23" i="32" s="1"/>
  <c r="AS23" i="32"/>
  <c r="DI23" i="32" s="1"/>
  <c r="FY23" i="32" s="1"/>
  <c r="AR23" i="32"/>
  <c r="DH23" i="32" s="1"/>
  <c r="FX23" i="32" s="1"/>
  <c r="AQ23" i="32"/>
  <c r="DG23" i="32" s="1"/>
  <c r="FW23" i="32" s="1"/>
  <c r="AP23" i="32"/>
  <c r="DF23" i="32" s="1"/>
  <c r="FV23" i="32" s="1"/>
  <c r="AO23" i="32"/>
  <c r="DE23" i="32" s="1"/>
  <c r="FU23" i="32" s="1"/>
  <c r="AN23" i="32"/>
  <c r="DD23" i="32" s="1"/>
  <c r="FT23" i="32" s="1"/>
  <c r="AM23" i="32"/>
  <c r="AL23" i="32"/>
  <c r="DB23" i="32" s="1"/>
  <c r="FR23" i="32" s="1"/>
  <c r="AK23" i="32"/>
  <c r="DA23" i="32" s="1"/>
  <c r="FQ23" i="32" s="1"/>
  <c r="AG23" i="32"/>
  <c r="AF23" i="32"/>
  <c r="CV23" i="32" s="1"/>
  <c r="FL23" i="32" s="1"/>
  <c r="AE23" i="32"/>
  <c r="CU23" i="32" s="1"/>
  <c r="FK23" i="32" s="1"/>
  <c r="AD23" i="32"/>
  <c r="CT23" i="32" s="1"/>
  <c r="FJ23" i="32" s="1"/>
  <c r="AC23" i="32"/>
  <c r="CS23" i="32" s="1"/>
  <c r="FI23" i="32" s="1"/>
  <c r="AB23" i="32"/>
  <c r="CR23" i="32" s="1"/>
  <c r="FH23" i="32" s="1"/>
  <c r="AA23" i="32"/>
  <c r="CQ23" i="32" s="1"/>
  <c r="FG23" i="32" s="1"/>
  <c r="Z23" i="32"/>
  <c r="CP23" i="32" s="1"/>
  <c r="FF23" i="32" s="1"/>
  <c r="Y23" i="32"/>
  <c r="CO23" i="32" s="1"/>
  <c r="FE23" i="32" s="1"/>
  <c r="X23" i="32"/>
  <c r="CN23" i="32" s="1"/>
  <c r="FD23" i="32" s="1"/>
  <c r="W23" i="32"/>
  <c r="CM23" i="32" s="1"/>
  <c r="FC23" i="32" s="1"/>
  <c r="V23" i="32"/>
  <c r="CL23" i="32" s="1"/>
  <c r="FB23" i="32" s="1"/>
  <c r="U23" i="32"/>
  <c r="CK23" i="32" s="1"/>
  <c r="FA23" i="32" s="1"/>
  <c r="T23" i="32"/>
  <c r="CJ23" i="32" s="1"/>
  <c r="EZ23" i="32" s="1"/>
  <c r="P23" i="32"/>
  <c r="CF23" i="32" s="1"/>
  <c r="EV23" i="32" s="1"/>
  <c r="O23" i="32"/>
  <c r="CE23" i="32" s="1"/>
  <c r="EU23" i="32" s="1"/>
  <c r="N23" i="32"/>
  <c r="CD23" i="32" s="1"/>
  <c r="ET23" i="32" s="1"/>
  <c r="M23" i="32"/>
  <c r="CC23" i="32" s="1"/>
  <c r="ES23" i="32" s="1"/>
  <c r="L23" i="32"/>
  <c r="CB23" i="32" s="1"/>
  <c r="ER23" i="32" s="1"/>
  <c r="K23" i="32"/>
  <c r="CA23" i="32" s="1"/>
  <c r="EQ23" i="32" s="1"/>
  <c r="J23" i="32"/>
  <c r="BZ23" i="32" s="1"/>
  <c r="EP23" i="32" s="1"/>
  <c r="I23" i="32"/>
  <c r="BY23" i="32" s="1"/>
  <c r="EO23" i="32" s="1"/>
  <c r="H23" i="32"/>
  <c r="BX23" i="32" s="1"/>
  <c r="EN23" i="32" s="1"/>
  <c r="G23" i="32"/>
  <c r="F23" i="32"/>
  <c r="E23" i="32"/>
  <c r="BU23" i="32" s="1"/>
  <c r="EK23" i="32" s="1"/>
  <c r="D23" i="32"/>
  <c r="BT23" i="32" s="1"/>
  <c r="EJ23" i="32" s="1"/>
  <c r="C23" i="32"/>
  <c r="BS23" i="32" s="1"/>
  <c r="EI23" i="32" s="1"/>
  <c r="BO22" i="32"/>
  <c r="EE22" i="32" s="1"/>
  <c r="GU22" i="32" s="1"/>
  <c r="BN22" i="32"/>
  <c r="ED22" i="32" s="1"/>
  <c r="GT22" i="32" s="1"/>
  <c r="BM22" i="32"/>
  <c r="EC22" i="32" s="1"/>
  <c r="GS22" i="32" s="1"/>
  <c r="BL22" i="32"/>
  <c r="EB22" i="32" s="1"/>
  <c r="GR22" i="32" s="1"/>
  <c r="BK22" i="32"/>
  <c r="EA22" i="32" s="1"/>
  <c r="GQ22" i="32" s="1"/>
  <c r="BJ22" i="32"/>
  <c r="BI22" i="32"/>
  <c r="DY22" i="32" s="1"/>
  <c r="GO22" i="32" s="1"/>
  <c r="BH22" i="32"/>
  <c r="BG22" i="32"/>
  <c r="DW22" i="32" s="1"/>
  <c r="GM22" i="32" s="1"/>
  <c r="BF22" i="32"/>
  <c r="DV22" i="32" s="1"/>
  <c r="GL22" i="32" s="1"/>
  <c r="BE22" i="32"/>
  <c r="DU22" i="32" s="1"/>
  <c r="GK22" i="32" s="1"/>
  <c r="BD22" i="32"/>
  <c r="BC22" i="32"/>
  <c r="DS22" i="32" s="1"/>
  <c r="GI22" i="32" s="1"/>
  <c r="BB22" i="32"/>
  <c r="DR22" i="32" s="1"/>
  <c r="GH22" i="32" s="1"/>
  <c r="AX22" i="32"/>
  <c r="DN22" i="32" s="1"/>
  <c r="GD22" i="32" s="1"/>
  <c r="AW22" i="32"/>
  <c r="DM22" i="32" s="1"/>
  <c r="GC22" i="32" s="1"/>
  <c r="AV22" i="32"/>
  <c r="DL22" i="32" s="1"/>
  <c r="GB22" i="32" s="1"/>
  <c r="AU22" i="32"/>
  <c r="DK22" i="32" s="1"/>
  <c r="GA22" i="32" s="1"/>
  <c r="AT22" i="32"/>
  <c r="DJ22" i="32" s="1"/>
  <c r="FZ22" i="32" s="1"/>
  <c r="AS22" i="32"/>
  <c r="DI22" i="32" s="1"/>
  <c r="FY22" i="32" s="1"/>
  <c r="AR22" i="32"/>
  <c r="DH22" i="32" s="1"/>
  <c r="FX22" i="32" s="1"/>
  <c r="AQ22" i="32"/>
  <c r="DG22" i="32" s="1"/>
  <c r="FW22" i="32" s="1"/>
  <c r="AP22" i="32"/>
  <c r="DF22" i="32" s="1"/>
  <c r="FV22" i="32" s="1"/>
  <c r="AO22" i="32"/>
  <c r="DE22" i="32" s="1"/>
  <c r="FU22" i="32" s="1"/>
  <c r="AN22" i="32"/>
  <c r="DD22" i="32" s="1"/>
  <c r="FT22" i="32" s="1"/>
  <c r="AM22" i="32"/>
  <c r="DC22" i="32" s="1"/>
  <c r="FS22" i="32" s="1"/>
  <c r="AL22" i="32"/>
  <c r="DB22" i="32" s="1"/>
  <c r="FR22" i="32" s="1"/>
  <c r="AK22" i="32"/>
  <c r="DA22" i="32" s="1"/>
  <c r="FQ22" i="32" s="1"/>
  <c r="AG22" i="32"/>
  <c r="CW22" i="32" s="1"/>
  <c r="FM22" i="32" s="1"/>
  <c r="AF22" i="32"/>
  <c r="CV22" i="32" s="1"/>
  <c r="FL22" i="32" s="1"/>
  <c r="AE22" i="32"/>
  <c r="CU22" i="32" s="1"/>
  <c r="FK22" i="32" s="1"/>
  <c r="AD22" i="32"/>
  <c r="CT22" i="32" s="1"/>
  <c r="FJ22" i="32" s="1"/>
  <c r="AC22" i="32"/>
  <c r="CS22" i="32" s="1"/>
  <c r="FI22" i="32" s="1"/>
  <c r="AB22" i="32"/>
  <c r="CR22" i="32" s="1"/>
  <c r="FH22" i="32" s="1"/>
  <c r="AA22" i="32"/>
  <c r="CQ22" i="32" s="1"/>
  <c r="FG22" i="32" s="1"/>
  <c r="Z22" i="32"/>
  <c r="CP22" i="32" s="1"/>
  <c r="FF22" i="32" s="1"/>
  <c r="Y22" i="32"/>
  <c r="CO22" i="32" s="1"/>
  <c r="FE22" i="32" s="1"/>
  <c r="X22" i="32"/>
  <c r="CN22" i="32" s="1"/>
  <c r="FD22" i="32" s="1"/>
  <c r="W22" i="32"/>
  <c r="CM22" i="32" s="1"/>
  <c r="FC22" i="32" s="1"/>
  <c r="V22" i="32"/>
  <c r="CL22" i="32" s="1"/>
  <c r="FB22" i="32" s="1"/>
  <c r="U22" i="32"/>
  <c r="CK22" i="32" s="1"/>
  <c r="FA22" i="32" s="1"/>
  <c r="T22" i="32"/>
  <c r="CJ22" i="32" s="1"/>
  <c r="EZ22" i="32" s="1"/>
  <c r="P22" i="32"/>
  <c r="CF22" i="32" s="1"/>
  <c r="EV22" i="32" s="1"/>
  <c r="O22" i="32"/>
  <c r="CE22" i="32" s="1"/>
  <c r="EU22" i="32" s="1"/>
  <c r="N22" i="32"/>
  <c r="CD22" i="32" s="1"/>
  <c r="ET22" i="32" s="1"/>
  <c r="M22" i="32"/>
  <c r="CC22" i="32" s="1"/>
  <c r="ES22" i="32" s="1"/>
  <c r="L22" i="32"/>
  <c r="CB22" i="32" s="1"/>
  <c r="ER22" i="32" s="1"/>
  <c r="K22" i="32"/>
  <c r="CA22" i="32" s="1"/>
  <c r="EQ22" i="32" s="1"/>
  <c r="J22" i="32"/>
  <c r="BZ22" i="32" s="1"/>
  <c r="EP22" i="32" s="1"/>
  <c r="I22" i="32"/>
  <c r="BY22" i="32" s="1"/>
  <c r="EO22" i="32" s="1"/>
  <c r="H22" i="32"/>
  <c r="BX22" i="32" s="1"/>
  <c r="EN22" i="32" s="1"/>
  <c r="G22" i="32"/>
  <c r="BW22" i="32" s="1"/>
  <c r="EM22" i="32" s="1"/>
  <c r="F22" i="32"/>
  <c r="BV22" i="32" s="1"/>
  <c r="EL22" i="32" s="1"/>
  <c r="E22" i="32"/>
  <c r="BU22" i="32" s="1"/>
  <c r="EK22" i="32" s="1"/>
  <c r="D22" i="32"/>
  <c r="BT22" i="32" s="1"/>
  <c r="EJ22" i="32" s="1"/>
  <c r="C22" i="32"/>
  <c r="BS22" i="32" s="1"/>
  <c r="EI22" i="32" s="1"/>
  <c r="BO21" i="32"/>
  <c r="EE21" i="32" s="1"/>
  <c r="GU21" i="32" s="1"/>
  <c r="BN21" i="32"/>
  <c r="ED21" i="32" s="1"/>
  <c r="GT21" i="32" s="1"/>
  <c r="BM21" i="32"/>
  <c r="BL21" i="32"/>
  <c r="EB21" i="32" s="1"/>
  <c r="GR21" i="32" s="1"/>
  <c r="BK21" i="32"/>
  <c r="EA21" i="32" s="1"/>
  <c r="GQ21" i="32" s="1"/>
  <c r="BJ21" i="32"/>
  <c r="BI21" i="32"/>
  <c r="BH21" i="32"/>
  <c r="DX21" i="32" s="1"/>
  <c r="GN21" i="32" s="1"/>
  <c r="BG21" i="32"/>
  <c r="DW21" i="32" s="1"/>
  <c r="GM21" i="32" s="1"/>
  <c r="BF21" i="32"/>
  <c r="DV21" i="32" s="1"/>
  <c r="GL21" i="32" s="1"/>
  <c r="BE21" i="32"/>
  <c r="DU21" i="32" s="1"/>
  <c r="GK21" i="32" s="1"/>
  <c r="BD21" i="32"/>
  <c r="DT21" i="32" s="1"/>
  <c r="GJ21" i="32" s="1"/>
  <c r="BC21" i="32"/>
  <c r="DS21" i="32" s="1"/>
  <c r="GI21" i="32" s="1"/>
  <c r="BB21" i="32"/>
  <c r="DR21" i="32" s="1"/>
  <c r="GH21" i="32" s="1"/>
  <c r="AX21" i="32"/>
  <c r="DN21" i="32" s="1"/>
  <c r="GD21" i="32" s="1"/>
  <c r="AW21" i="32"/>
  <c r="DM21" i="32" s="1"/>
  <c r="GC21" i="32" s="1"/>
  <c r="AV21" i="32"/>
  <c r="DL21" i="32" s="1"/>
  <c r="GB21" i="32" s="1"/>
  <c r="AU21" i="32"/>
  <c r="AT21" i="32"/>
  <c r="DJ21" i="32" s="1"/>
  <c r="FZ21" i="32" s="1"/>
  <c r="AS21" i="32"/>
  <c r="DI21" i="32" s="1"/>
  <c r="FY21" i="32" s="1"/>
  <c r="AR21" i="32"/>
  <c r="AQ21" i="32"/>
  <c r="DG21" i="32" s="1"/>
  <c r="FW21" i="32" s="1"/>
  <c r="AP21" i="32"/>
  <c r="DF21" i="32" s="1"/>
  <c r="FV21" i="32" s="1"/>
  <c r="AO21" i="32"/>
  <c r="DE21" i="32" s="1"/>
  <c r="FU21" i="32" s="1"/>
  <c r="AN21" i="32"/>
  <c r="AM21" i="32"/>
  <c r="DC21" i="32" s="1"/>
  <c r="FS21" i="32" s="1"/>
  <c r="AL21" i="32"/>
  <c r="DB21" i="32" s="1"/>
  <c r="FR21" i="32" s="1"/>
  <c r="AK21" i="32"/>
  <c r="DA21" i="32" s="1"/>
  <c r="FQ21" i="32" s="1"/>
  <c r="AG21" i="32"/>
  <c r="AF21" i="32"/>
  <c r="CV21" i="32" s="1"/>
  <c r="FL21" i="32" s="1"/>
  <c r="AE21" i="32"/>
  <c r="CU21" i="32" s="1"/>
  <c r="FK21" i="32" s="1"/>
  <c r="AD21" i="32"/>
  <c r="CT21" i="32" s="1"/>
  <c r="FJ21" i="32" s="1"/>
  <c r="AC21" i="32"/>
  <c r="CS21" i="32" s="1"/>
  <c r="FI21" i="32" s="1"/>
  <c r="AB21" i="32"/>
  <c r="CR21" i="32" s="1"/>
  <c r="FH21" i="32" s="1"/>
  <c r="AA21" i="32"/>
  <c r="CQ21" i="32" s="1"/>
  <c r="FG21" i="32" s="1"/>
  <c r="Z21" i="32"/>
  <c r="CP21" i="32" s="1"/>
  <c r="FF21" i="32" s="1"/>
  <c r="Y21" i="32"/>
  <c r="CO21" i="32" s="1"/>
  <c r="FE21" i="32" s="1"/>
  <c r="X21" i="32"/>
  <c r="CN21" i="32" s="1"/>
  <c r="FD21" i="32" s="1"/>
  <c r="W21" i="32"/>
  <c r="CM21" i="32" s="1"/>
  <c r="FC21" i="32" s="1"/>
  <c r="V21" i="32"/>
  <c r="CL21" i="32" s="1"/>
  <c r="FB21" i="32" s="1"/>
  <c r="U21" i="32"/>
  <c r="CK21" i="32" s="1"/>
  <c r="FA21" i="32" s="1"/>
  <c r="T21" i="32"/>
  <c r="CJ21" i="32" s="1"/>
  <c r="EZ21" i="32" s="1"/>
  <c r="P21" i="32"/>
  <c r="CF21" i="32" s="1"/>
  <c r="EV21" i="32" s="1"/>
  <c r="O21" i="32"/>
  <c r="CE21" i="32" s="1"/>
  <c r="EU21" i="32" s="1"/>
  <c r="N21" i="32"/>
  <c r="M21" i="32"/>
  <c r="CC21" i="32" s="1"/>
  <c r="ES21" i="32" s="1"/>
  <c r="L21" i="32"/>
  <c r="CB21" i="32" s="1"/>
  <c r="ER21" i="32" s="1"/>
  <c r="K21" i="32"/>
  <c r="CA21" i="32" s="1"/>
  <c r="EQ21" i="32" s="1"/>
  <c r="J21" i="32"/>
  <c r="BZ21" i="32" s="1"/>
  <c r="EP21" i="32" s="1"/>
  <c r="I21" i="32"/>
  <c r="BY21" i="32" s="1"/>
  <c r="EO21" i="32" s="1"/>
  <c r="H21" i="32"/>
  <c r="BX21" i="32" s="1"/>
  <c r="EN21" i="32" s="1"/>
  <c r="G21" i="32"/>
  <c r="BW21" i="32" s="1"/>
  <c r="EM21" i="32" s="1"/>
  <c r="F21" i="32"/>
  <c r="BV21" i="32" s="1"/>
  <c r="EL21" i="32" s="1"/>
  <c r="E21" i="32"/>
  <c r="BU21" i="32" s="1"/>
  <c r="EK21" i="32" s="1"/>
  <c r="D21" i="32"/>
  <c r="BT21" i="32" s="1"/>
  <c r="EJ21" i="32" s="1"/>
  <c r="C21" i="32"/>
  <c r="BS21" i="32" s="1"/>
  <c r="EI21" i="32" s="1"/>
  <c r="BO20" i="32"/>
  <c r="BN20" i="32"/>
  <c r="ED20" i="32" s="1"/>
  <c r="GT20" i="32" s="1"/>
  <c r="BM20" i="32"/>
  <c r="EC20" i="32" s="1"/>
  <c r="GS20" i="32" s="1"/>
  <c r="BL20" i="32"/>
  <c r="EB20" i="32" s="1"/>
  <c r="GR20" i="32" s="1"/>
  <c r="BK20" i="32"/>
  <c r="BJ20" i="32"/>
  <c r="DZ20" i="32" s="1"/>
  <c r="GP20" i="32" s="1"/>
  <c r="BI20" i="32"/>
  <c r="BH20" i="32"/>
  <c r="DX20" i="32" s="1"/>
  <c r="GN20" i="32" s="1"/>
  <c r="BG20" i="32"/>
  <c r="BF20" i="32"/>
  <c r="DV20" i="32" s="1"/>
  <c r="GL20" i="32" s="1"/>
  <c r="BE20" i="32"/>
  <c r="BD20" i="32"/>
  <c r="DT20" i="32" s="1"/>
  <c r="GJ20" i="32" s="1"/>
  <c r="BC20" i="32"/>
  <c r="DS20" i="32" s="1"/>
  <c r="GI20" i="32" s="1"/>
  <c r="BB20" i="32"/>
  <c r="AX20" i="32"/>
  <c r="DN20" i="32" s="1"/>
  <c r="GD20" i="32" s="1"/>
  <c r="AW20" i="32"/>
  <c r="AV20" i="32"/>
  <c r="DL20" i="32" s="1"/>
  <c r="GB20" i="32" s="1"/>
  <c r="AU20" i="32"/>
  <c r="DK20" i="32" s="1"/>
  <c r="GA20" i="32" s="1"/>
  <c r="AT20" i="32"/>
  <c r="DJ20" i="32" s="1"/>
  <c r="FZ20" i="32" s="1"/>
  <c r="AS20" i="32"/>
  <c r="DI20" i="32" s="1"/>
  <c r="FY20" i="32" s="1"/>
  <c r="AR20" i="32"/>
  <c r="DH20" i="32" s="1"/>
  <c r="FX20" i="32" s="1"/>
  <c r="AQ20" i="32"/>
  <c r="AP20" i="32"/>
  <c r="DF20" i="32" s="1"/>
  <c r="FV20" i="32" s="1"/>
  <c r="AO20" i="32"/>
  <c r="AN20" i="32"/>
  <c r="DD20" i="32" s="1"/>
  <c r="FT20" i="32" s="1"/>
  <c r="AM20" i="32"/>
  <c r="AL20" i="32"/>
  <c r="DB20" i="32" s="1"/>
  <c r="FR20" i="32" s="1"/>
  <c r="AK20" i="32"/>
  <c r="AG20" i="32"/>
  <c r="CW20" i="32" s="1"/>
  <c r="FM20" i="32" s="1"/>
  <c r="AF20" i="32"/>
  <c r="AE20" i="32"/>
  <c r="AD20" i="32"/>
  <c r="CT20" i="32" s="1"/>
  <c r="FJ20" i="32" s="1"/>
  <c r="AC20" i="32"/>
  <c r="AB20" i="32"/>
  <c r="CR20" i="32" s="1"/>
  <c r="FH20" i="32" s="1"/>
  <c r="AA20" i="32"/>
  <c r="Z20" i="32"/>
  <c r="Y20" i="32"/>
  <c r="X20" i="32"/>
  <c r="CN20" i="32" s="1"/>
  <c r="FD20" i="32" s="1"/>
  <c r="W20" i="32"/>
  <c r="CM20" i="32" s="1"/>
  <c r="FC20" i="32" s="1"/>
  <c r="V20" i="32"/>
  <c r="CL20" i="32" s="1"/>
  <c r="FB20" i="32" s="1"/>
  <c r="U20" i="32"/>
  <c r="CK20" i="32" s="1"/>
  <c r="FA20" i="32" s="1"/>
  <c r="T20" i="32"/>
  <c r="P20" i="32"/>
  <c r="CF20" i="32" s="1"/>
  <c r="EV20" i="32" s="1"/>
  <c r="O20" i="32"/>
  <c r="CE20" i="32" s="1"/>
  <c r="EU20" i="32" s="1"/>
  <c r="N20" i="32"/>
  <c r="CD20" i="32" s="1"/>
  <c r="ET20" i="32" s="1"/>
  <c r="M20" i="32"/>
  <c r="L20" i="32"/>
  <c r="K20" i="32"/>
  <c r="J20" i="32"/>
  <c r="I20" i="32"/>
  <c r="BY20" i="32" s="1"/>
  <c r="EO20" i="32" s="1"/>
  <c r="H20" i="32"/>
  <c r="G20" i="32"/>
  <c r="BW20" i="32" s="1"/>
  <c r="EM20" i="32" s="1"/>
  <c r="F20" i="32"/>
  <c r="E20" i="32"/>
  <c r="BU20" i="32" s="1"/>
  <c r="EK20" i="32" s="1"/>
  <c r="D20" i="32"/>
  <c r="BT20" i="32" s="1"/>
  <c r="EJ20" i="32" s="1"/>
  <c r="C20" i="32"/>
  <c r="BS20" i="32" s="1"/>
  <c r="EI20" i="32" s="1"/>
  <c r="BO19" i="32"/>
  <c r="EE19" i="32" s="1"/>
  <c r="GU19" i="32" s="1"/>
  <c r="BN19" i="32"/>
  <c r="BM19" i="32"/>
  <c r="EC19" i="32" s="1"/>
  <c r="GS19" i="32" s="1"/>
  <c r="BL19" i="32"/>
  <c r="EB19" i="32" s="1"/>
  <c r="GR19" i="32" s="1"/>
  <c r="BK19" i="32"/>
  <c r="EA19" i="32" s="1"/>
  <c r="GQ19" i="32" s="1"/>
  <c r="BJ19" i="32"/>
  <c r="BI19" i="32"/>
  <c r="BH19" i="32"/>
  <c r="DX19" i="32" s="1"/>
  <c r="GN19" i="32" s="1"/>
  <c r="BG19" i="32"/>
  <c r="DW19" i="32" s="1"/>
  <c r="GM19" i="32" s="1"/>
  <c r="BF19" i="32"/>
  <c r="DV19" i="32" s="1"/>
  <c r="GL19" i="32" s="1"/>
  <c r="BE19" i="32"/>
  <c r="DU19" i="32" s="1"/>
  <c r="GK19" i="32" s="1"/>
  <c r="BD19" i="32"/>
  <c r="DT19" i="32" s="1"/>
  <c r="GJ19" i="32" s="1"/>
  <c r="BC19" i="32"/>
  <c r="DS19" i="32" s="1"/>
  <c r="GI19" i="32" s="1"/>
  <c r="BB19" i="32"/>
  <c r="DR19" i="32" s="1"/>
  <c r="GH19" i="32" s="1"/>
  <c r="AX19" i="32"/>
  <c r="DN19" i="32" s="1"/>
  <c r="GD19" i="32" s="1"/>
  <c r="AW19" i="32"/>
  <c r="DM19" i="32" s="1"/>
  <c r="GC19" i="32" s="1"/>
  <c r="AV19" i="32"/>
  <c r="AU19" i="32"/>
  <c r="DK19" i="32" s="1"/>
  <c r="GA19" i="32" s="1"/>
  <c r="AT19" i="32"/>
  <c r="AS19" i="32"/>
  <c r="DI19" i="32" s="1"/>
  <c r="FY19" i="32" s="1"/>
  <c r="AR19" i="32"/>
  <c r="AQ19" i="32"/>
  <c r="AP19" i="32"/>
  <c r="AO19" i="32"/>
  <c r="DE19" i="32" s="1"/>
  <c r="FU19" i="32" s="1"/>
  <c r="AN19" i="32"/>
  <c r="DD19" i="32" s="1"/>
  <c r="FT19" i="32" s="1"/>
  <c r="AM19" i="32"/>
  <c r="DC19" i="32" s="1"/>
  <c r="FS19" i="32" s="1"/>
  <c r="AL19" i="32"/>
  <c r="DB19" i="32" s="1"/>
  <c r="FR19" i="32" s="1"/>
  <c r="AK19" i="32"/>
  <c r="DA19" i="32" s="1"/>
  <c r="FQ19" i="32" s="1"/>
  <c r="AG19" i="32"/>
  <c r="CW19" i="32" s="1"/>
  <c r="FM19" i="32" s="1"/>
  <c r="AF19" i="32"/>
  <c r="CV19" i="32" s="1"/>
  <c r="FL19" i="32" s="1"/>
  <c r="AE19" i="32"/>
  <c r="CU19" i="32" s="1"/>
  <c r="FK19" i="32" s="1"/>
  <c r="AD19" i="32"/>
  <c r="CT19" i="32" s="1"/>
  <c r="FJ19" i="32" s="1"/>
  <c r="AC19" i="32"/>
  <c r="CS19" i="32" s="1"/>
  <c r="FI19" i="32" s="1"/>
  <c r="AB19" i="32"/>
  <c r="CR19" i="32" s="1"/>
  <c r="FH19" i="32" s="1"/>
  <c r="AA19" i="32"/>
  <c r="Z19" i="32"/>
  <c r="CP19" i="32" s="1"/>
  <c r="FF19" i="32" s="1"/>
  <c r="Y19" i="32"/>
  <c r="CO19" i="32" s="1"/>
  <c r="FE19" i="32" s="1"/>
  <c r="X19" i="32"/>
  <c r="CN19" i="32" s="1"/>
  <c r="FD19" i="32" s="1"/>
  <c r="W19" i="32"/>
  <c r="V19" i="32"/>
  <c r="CL19" i="32" s="1"/>
  <c r="FB19" i="32" s="1"/>
  <c r="U19" i="32"/>
  <c r="CK19" i="32" s="1"/>
  <c r="FA19" i="32" s="1"/>
  <c r="T19" i="32"/>
  <c r="CJ19" i="32" s="1"/>
  <c r="EZ19" i="32" s="1"/>
  <c r="P19" i="32"/>
  <c r="CF19" i="32" s="1"/>
  <c r="EV19" i="32" s="1"/>
  <c r="O19" i="32"/>
  <c r="CE19" i="32" s="1"/>
  <c r="EU19" i="32" s="1"/>
  <c r="N19" i="32"/>
  <c r="CD19" i="32" s="1"/>
  <c r="ET19" i="32" s="1"/>
  <c r="M19" i="32"/>
  <c r="CC19" i="32" s="1"/>
  <c r="ES19" i="32" s="1"/>
  <c r="L19" i="32"/>
  <c r="K19" i="32"/>
  <c r="CA19" i="32" s="1"/>
  <c r="EQ19" i="32" s="1"/>
  <c r="J19" i="32"/>
  <c r="BZ19" i="32" s="1"/>
  <c r="EP19" i="32" s="1"/>
  <c r="I19" i="32"/>
  <c r="BY19" i="32" s="1"/>
  <c r="EO19" i="32" s="1"/>
  <c r="H19" i="32"/>
  <c r="BX19" i="32" s="1"/>
  <c r="EN19" i="32" s="1"/>
  <c r="G19" i="32"/>
  <c r="BW19" i="32" s="1"/>
  <c r="EM19" i="32" s="1"/>
  <c r="F19" i="32"/>
  <c r="BV19" i="32" s="1"/>
  <c r="EL19" i="32" s="1"/>
  <c r="E19" i="32"/>
  <c r="BU19" i="32" s="1"/>
  <c r="EK19" i="32" s="1"/>
  <c r="D19" i="32"/>
  <c r="BT19" i="32" s="1"/>
  <c r="EJ19" i="32" s="1"/>
  <c r="C19" i="32"/>
  <c r="BS19" i="32" s="1"/>
  <c r="EI19" i="32" s="1"/>
  <c r="BO18" i="32"/>
  <c r="BN18" i="32"/>
  <c r="ED18" i="32" s="1"/>
  <c r="GT18" i="32" s="1"/>
  <c r="BM18" i="32"/>
  <c r="EC18" i="32" s="1"/>
  <c r="GS18" i="32" s="1"/>
  <c r="BL18" i="32"/>
  <c r="EB18" i="32" s="1"/>
  <c r="GR18" i="32" s="1"/>
  <c r="BK18" i="32"/>
  <c r="EA18" i="32" s="1"/>
  <c r="GQ18" i="32" s="1"/>
  <c r="BJ18" i="32"/>
  <c r="DZ18" i="32" s="1"/>
  <c r="GP18" i="32" s="1"/>
  <c r="BI18" i="32"/>
  <c r="DY18" i="32" s="1"/>
  <c r="GO18" i="32" s="1"/>
  <c r="BH18" i="32"/>
  <c r="DX18" i="32" s="1"/>
  <c r="GN18" i="32" s="1"/>
  <c r="BG18" i="32"/>
  <c r="BF18" i="32"/>
  <c r="BE18" i="32"/>
  <c r="DU18" i="32" s="1"/>
  <c r="GK18" i="32" s="1"/>
  <c r="BD18" i="32"/>
  <c r="BC18" i="32"/>
  <c r="BB18" i="32"/>
  <c r="AX18" i="32"/>
  <c r="DN18" i="32" s="1"/>
  <c r="GD18" i="32" s="1"/>
  <c r="AW18" i="32"/>
  <c r="DM18" i="32" s="1"/>
  <c r="GC18" i="32" s="1"/>
  <c r="AV18" i="32"/>
  <c r="DL18" i="32" s="1"/>
  <c r="GB18" i="32" s="1"/>
  <c r="AU18" i="32"/>
  <c r="DK18" i="32" s="1"/>
  <c r="GA18" i="32" s="1"/>
  <c r="AT18" i="32"/>
  <c r="DJ18" i="32" s="1"/>
  <c r="FZ18" i="32" s="1"/>
  <c r="AS18" i="32"/>
  <c r="DI18" i="32" s="1"/>
  <c r="FY18" i="32" s="1"/>
  <c r="AR18" i="32"/>
  <c r="DH18" i="32" s="1"/>
  <c r="FX18" i="32" s="1"/>
  <c r="AQ18" i="32"/>
  <c r="DG18" i="32" s="1"/>
  <c r="FW18" i="32" s="1"/>
  <c r="AP18" i="32"/>
  <c r="DF18" i="32" s="1"/>
  <c r="FV18" i="32" s="1"/>
  <c r="AO18" i="32"/>
  <c r="DE18" i="32" s="1"/>
  <c r="FU18" i="32" s="1"/>
  <c r="AN18" i="32"/>
  <c r="AM18" i="32"/>
  <c r="AL18" i="32"/>
  <c r="DB18" i="32" s="1"/>
  <c r="FR18" i="32" s="1"/>
  <c r="AK18" i="32"/>
  <c r="AG18" i="32"/>
  <c r="CW18" i="32" s="1"/>
  <c r="FM18" i="32" s="1"/>
  <c r="AF18" i="32"/>
  <c r="CV18" i="32" s="1"/>
  <c r="FL18" i="32" s="1"/>
  <c r="AE18" i="32"/>
  <c r="CU18" i="32" s="1"/>
  <c r="FK18" i="32" s="1"/>
  <c r="AD18" i="32"/>
  <c r="CT18" i="32" s="1"/>
  <c r="FJ18" i="32" s="1"/>
  <c r="AC18" i="32"/>
  <c r="CS18" i="32" s="1"/>
  <c r="FI18" i="32" s="1"/>
  <c r="AB18" i="32"/>
  <c r="AA18" i="32"/>
  <c r="CQ18" i="32" s="1"/>
  <c r="FG18" i="32" s="1"/>
  <c r="Z18" i="32"/>
  <c r="CP18" i="32" s="1"/>
  <c r="FF18" i="32" s="1"/>
  <c r="Y18" i="32"/>
  <c r="CO18" i="32" s="1"/>
  <c r="FE18" i="32" s="1"/>
  <c r="X18" i="32"/>
  <c r="W18" i="32"/>
  <c r="CM18" i="32" s="1"/>
  <c r="FC18" i="32" s="1"/>
  <c r="V18" i="32"/>
  <c r="U18" i="32"/>
  <c r="T18" i="32"/>
  <c r="P18" i="32"/>
  <c r="CF18" i="32" s="1"/>
  <c r="EV18" i="32" s="1"/>
  <c r="O18" i="32"/>
  <c r="CE18" i="32" s="1"/>
  <c r="EU18" i="32" s="1"/>
  <c r="N18" i="32"/>
  <c r="CD18" i="32" s="1"/>
  <c r="ET18" i="32" s="1"/>
  <c r="M18" i="32"/>
  <c r="CC18" i="32" s="1"/>
  <c r="ES18" i="32" s="1"/>
  <c r="L18" i="32"/>
  <c r="CB18" i="32" s="1"/>
  <c r="ER18" i="32" s="1"/>
  <c r="K18" i="32"/>
  <c r="CA18" i="32" s="1"/>
  <c r="EQ18" i="32" s="1"/>
  <c r="J18" i="32"/>
  <c r="BZ18" i="32" s="1"/>
  <c r="EP18" i="32" s="1"/>
  <c r="I18" i="32"/>
  <c r="BY18" i="32" s="1"/>
  <c r="H18" i="32"/>
  <c r="BX18" i="32" s="1"/>
  <c r="EN18" i="32" s="1"/>
  <c r="G18" i="32"/>
  <c r="F18" i="32"/>
  <c r="E18" i="32"/>
  <c r="D18" i="32"/>
  <c r="C18" i="32"/>
  <c r="BS18" i="32" s="1"/>
  <c r="GV24" i="32"/>
  <c r="GE24" i="32"/>
  <c r="GD24" i="32"/>
  <c r="GC24" i="32"/>
  <c r="GB24" i="32"/>
  <c r="GA24" i="32"/>
  <c r="FZ24" i="32"/>
  <c r="FY24" i="32"/>
  <c r="FX24" i="32"/>
  <c r="FW24" i="32"/>
  <c r="FV24" i="32"/>
  <c r="FU24" i="32"/>
  <c r="FT24" i="32"/>
  <c r="FS24" i="32"/>
  <c r="FR24" i="32"/>
  <c r="FQ24" i="32"/>
  <c r="FN24" i="32"/>
  <c r="EW24" i="32"/>
  <c r="EV24" i="32"/>
  <c r="EU24" i="32"/>
  <c r="ET24" i="32"/>
  <c r="ES24" i="32"/>
  <c r="ER24" i="32"/>
  <c r="EQ24" i="32"/>
  <c r="EP24" i="32"/>
  <c r="EO24" i="32"/>
  <c r="EN24" i="32"/>
  <c r="EM24" i="32"/>
  <c r="EL24" i="32"/>
  <c r="EK24" i="32"/>
  <c r="EJ24" i="32"/>
  <c r="EI24" i="32"/>
  <c r="GV23" i="32"/>
  <c r="GG23" i="32"/>
  <c r="GE23" i="32"/>
  <c r="FP23" i="32"/>
  <c r="FN23" i="32"/>
  <c r="EY23" i="32"/>
  <c r="EW23" i="32"/>
  <c r="EH23" i="32"/>
  <c r="GV22" i="32"/>
  <c r="GG22" i="32"/>
  <c r="GE22" i="32"/>
  <c r="FP22" i="32"/>
  <c r="FN22" i="32"/>
  <c r="EY22" i="32"/>
  <c r="EW22" i="32"/>
  <c r="EH22" i="32"/>
  <c r="GV21" i="32"/>
  <c r="GG21" i="32"/>
  <c r="GE21" i="32"/>
  <c r="FP21" i="32"/>
  <c r="FN21" i="32"/>
  <c r="EY21" i="32"/>
  <c r="EW21" i="32"/>
  <c r="EH21" i="32"/>
  <c r="GV20" i="32"/>
  <c r="GG20" i="32"/>
  <c r="GE20" i="32"/>
  <c r="FP20" i="32"/>
  <c r="FN20" i="32"/>
  <c r="EY20" i="32"/>
  <c r="EW20" i="32"/>
  <c r="EH20" i="32"/>
  <c r="GV19" i="32"/>
  <c r="GG19" i="32"/>
  <c r="GE19" i="32"/>
  <c r="FP19" i="32"/>
  <c r="FN19" i="32"/>
  <c r="EY19" i="32"/>
  <c r="EW19" i="32"/>
  <c r="EH19" i="32"/>
  <c r="GV18" i="32"/>
  <c r="GG18" i="32"/>
  <c r="GE18" i="32"/>
  <c r="FP18" i="32"/>
  <c r="FN18" i="32"/>
  <c r="EY18" i="32"/>
  <c r="EW18" i="32"/>
  <c r="EH18" i="32"/>
  <c r="EF24" i="32"/>
  <c r="DO24" i="32"/>
  <c r="DN24" i="32"/>
  <c r="DM24" i="32"/>
  <c r="DL24" i="32"/>
  <c r="DK24" i="32"/>
  <c r="DJ24" i="32"/>
  <c r="DI24" i="32"/>
  <c r="DH24" i="32"/>
  <c r="DG24" i="32"/>
  <c r="DF24" i="32"/>
  <c r="DE24" i="32"/>
  <c r="DD24" i="32"/>
  <c r="DC24" i="32"/>
  <c r="DB24" i="32"/>
  <c r="DA24" i="32"/>
  <c r="CX24" i="32"/>
  <c r="CG24" i="32"/>
  <c r="CF24" i="32"/>
  <c r="CE24" i="32"/>
  <c r="CD24" i="32"/>
  <c r="CC24" i="32"/>
  <c r="CB24" i="32"/>
  <c r="CA24" i="32"/>
  <c r="BZ24" i="32"/>
  <c r="BY24" i="32"/>
  <c r="BX24" i="32"/>
  <c r="BW24" i="32"/>
  <c r="BV24" i="32"/>
  <c r="BU24" i="32"/>
  <c r="BT24" i="32"/>
  <c r="BS24" i="32"/>
  <c r="EF23" i="32"/>
  <c r="DQ23" i="32"/>
  <c r="DO23" i="32"/>
  <c r="DK23" i="32"/>
  <c r="GA23" i="32" s="1"/>
  <c r="DC23" i="32"/>
  <c r="FS23" i="32" s="1"/>
  <c r="CZ23" i="32"/>
  <c r="CX23" i="32"/>
  <c r="CW23" i="32"/>
  <c r="FM23" i="32" s="1"/>
  <c r="CI23" i="32"/>
  <c r="CG23" i="32"/>
  <c r="BW23" i="32"/>
  <c r="EM23" i="32" s="1"/>
  <c r="BV23" i="32"/>
  <c r="EL23" i="32" s="1"/>
  <c r="EF22" i="32"/>
  <c r="DZ22" i="32"/>
  <c r="GP22" i="32" s="1"/>
  <c r="DT22" i="32"/>
  <c r="GJ22" i="32" s="1"/>
  <c r="DQ22" i="32"/>
  <c r="DO22" i="32"/>
  <c r="CZ22" i="32"/>
  <c r="CX22" i="32"/>
  <c r="CI22" i="32"/>
  <c r="CG22" i="32"/>
  <c r="EF21" i="32"/>
  <c r="DQ21" i="32"/>
  <c r="DO21" i="32"/>
  <c r="CZ21" i="32"/>
  <c r="CX21" i="32"/>
  <c r="CI21" i="32"/>
  <c r="CG21" i="32"/>
  <c r="EF20" i="32"/>
  <c r="DR20" i="32"/>
  <c r="GH20" i="32" s="1"/>
  <c r="DQ20" i="32"/>
  <c r="DO20" i="32"/>
  <c r="DA20" i="32"/>
  <c r="FQ20" i="32" s="1"/>
  <c r="CZ20" i="32"/>
  <c r="CX20" i="32"/>
  <c r="CV20" i="32"/>
  <c r="FL20" i="32" s="1"/>
  <c r="CJ20" i="32"/>
  <c r="EZ20" i="32" s="1"/>
  <c r="CI20" i="32"/>
  <c r="CG20" i="32"/>
  <c r="EF19" i="32"/>
  <c r="DQ19" i="32"/>
  <c r="DO19" i="32"/>
  <c r="CZ19" i="32"/>
  <c r="CX19" i="32"/>
  <c r="CI19" i="32"/>
  <c r="CG19" i="32"/>
  <c r="EF18" i="32"/>
  <c r="EE18" i="32"/>
  <c r="GU18" i="32" s="1"/>
  <c r="DQ18" i="32"/>
  <c r="DO18" i="32"/>
  <c r="CZ18" i="32"/>
  <c r="CX18" i="32"/>
  <c r="CR18" i="32"/>
  <c r="FH18" i="32" s="1"/>
  <c r="CN18" i="32"/>
  <c r="FD18" i="32" s="1"/>
  <c r="CI18" i="32"/>
  <c r="CG18" i="32"/>
  <c r="BO10" i="32"/>
  <c r="EE10" i="32" s="1"/>
  <c r="GU10" i="32" s="1"/>
  <c r="BN10" i="32"/>
  <c r="ED10" i="32" s="1"/>
  <c r="GT10" i="32" s="1"/>
  <c r="BM10" i="32"/>
  <c r="EC10" i="32" s="1"/>
  <c r="GS10" i="32" s="1"/>
  <c r="BL10" i="32"/>
  <c r="EB10" i="32" s="1"/>
  <c r="GR10" i="32" s="1"/>
  <c r="BK10" i="32"/>
  <c r="EA10" i="32" s="1"/>
  <c r="GQ10" i="32" s="1"/>
  <c r="BJ10" i="32"/>
  <c r="DZ10" i="32" s="1"/>
  <c r="GP10" i="32" s="1"/>
  <c r="BI10" i="32"/>
  <c r="DY10" i="32" s="1"/>
  <c r="GO10" i="32" s="1"/>
  <c r="BH10" i="32"/>
  <c r="DX10" i="32" s="1"/>
  <c r="GN10" i="32" s="1"/>
  <c r="BG10" i="32"/>
  <c r="DW10" i="32" s="1"/>
  <c r="GM10" i="32" s="1"/>
  <c r="BF10" i="32"/>
  <c r="DV10" i="32" s="1"/>
  <c r="GL10" i="32" s="1"/>
  <c r="BE10" i="32"/>
  <c r="DU10" i="32" s="1"/>
  <c r="GK10" i="32" s="1"/>
  <c r="BD10" i="32"/>
  <c r="DT10" i="32" s="1"/>
  <c r="GJ10" i="32" s="1"/>
  <c r="BC10" i="32"/>
  <c r="DS10" i="32" s="1"/>
  <c r="GI10" i="32" s="1"/>
  <c r="BB10" i="32"/>
  <c r="DR10" i="32" s="1"/>
  <c r="GH10" i="32" s="1"/>
  <c r="BO9" i="32"/>
  <c r="EE9" i="32" s="1"/>
  <c r="GU9" i="32" s="1"/>
  <c r="BN9" i="32"/>
  <c r="ED9" i="32" s="1"/>
  <c r="GT9" i="32" s="1"/>
  <c r="BM9" i="32"/>
  <c r="EC9" i="32" s="1"/>
  <c r="GS9" i="32" s="1"/>
  <c r="BL9" i="32"/>
  <c r="EB9" i="32" s="1"/>
  <c r="GR9" i="32" s="1"/>
  <c r="BK9" i="32"/>
  <c r="EA9" i="32" s="1"/>
  <c r="GQ9" i="32" s="1"/>
  <c r="BJ9" i="32"/>
  <c r="DZ9" i="32" s="1"/>
  <c r="GP9" i="32" s="1"/>
  <c r="BI9" i="32"/>
  <c r="DY9" i="32" s="1"/>
  <c r="GO9" i="32" s="1"/>
  <c r="BH9" i="32"/>
  <c r="DX9" i="32" s="1"/>
  <c r="GN9" i="32" s="1"/>
  <c r="BG9" i="32"/>
  <c r="DW9" i="32" s="1"/>
  <c r="GM9" i="32" s="1"/>
  <c r="BF9" i="32"/>
  <c r="DV9" i="32" s="1"/>
  <c r="GL9" i="32" s="1"/>
  <c r="BE9" i="32"/>
  <c r="DU9" i="32" s="1"/>
  <c r="GK9" i="32" s="1"/>
  <c r="BD9" i="32"/>
  <c r="DT9" i="32" s="1"/>
  <c r="GJ9" i="32" s="1"/>
  <c r="BC9" i="32"/>
  <c r="DS9" i="32" s="1"/>
  <c r="GI9" i="32" s="1"/>
  <c r="BB9" i="32"/>
  <c r="DR9" i="32" s="1"/>
  <c r="GH9" i="32" s="1"/>
  <c r="BO8" i="32"/>
  <c r="EE8" i="32" s="1"/>
  <c r="GU8" i="32" s="1"/>
  <c r="BN8" i="32"/>
  <c r="ED8" i="32" s="1"/>
  <c r="GT8" i="32" s="1"/>
  <c r="BM8" i="32"/>
  <c r="EC8" i="32" s="1"/>
  <c r="GS8" i="32" s="1"/>
  <c r="BL8" i="32"/>
  <c r="EB8" i="32" s="1"/>
  <c r="GR8" i="32" s="1"/>
  <c r="BK8" i="32"/>
  <c r="EA8" i="32" s="1"/>
  <c r="GQ8" i="32" s="1"/>
  <c r="BJ8" i="32"/>
  <c r="BI8" i="32"/>
  <c r="DY8" i="32" s="1"/>
  <c r="GO8" i="32" s="1"/>
  <c r="BH8" i="32"/>
  <c r="DX8" i="32" s="1"/>
  <c r="GN8" i="32" s="1"/>
  <c r="BG8" i="32"/>
  <c r="DW8" i="32" s="1"/>
  <c r="GM8" i="32" s="1"/>
  <c r="BF8" i="32"/>
  <c r="BE8" i="32"/>
  <c r="DU8" i="32" s="1"/>
  <c r="GK8" i="32" s="1"/>
  <c r="BD8" i="32"/>
  <c r="DT8" i="32" s="1"/>
  <c r="GJ8" i="32" s="1"/>
  <c r="BC8" i="32"/>
  <c r="DS8" i="32" s="1"/>
  <c r="GI8" i="32" s="1"/>
  <c r="BB8" i="32"/>
  <c r="DR8" i="32" s="1"/>
  <c r="GH8" i="32" s="1"/>
  <c r="BO7" i="32"/>
  <c r="EE7" i="32" s="1"/>
  <c r="GU7" i="32" s="1"/>
  <c r="BN7" i="32"/>
  <c r="ED7" i="32" s="1"/>
  <c r="GT7" i="32" s="1"/>
  <c r="BM7" i="32"/>
  <c r="EC7" i="32" s="1"/>
  <c r="GS7" i="32" s="1"/>
  <c r="BL7" i="32"/>
  <c r="EB7" i="32" s="1"/>
  <c r="GR7" i="32" s="1"/>
  <c r="BK7" i="32"/>
  <c r="BJ7" i="32"/>
  <c r="DZ7" i="32" s="1"/>
  <c r="GP7" i="32" s="1"/>
  <c r="BI7" i="32"/>
  <c r="BH7" i="32"/>
  <c r="BG7" i="32"/>
  <c r="BF7" i="32"/>
  <c r="BE7" i="32"/>
  <c r="DU7" i="32" s="1"/>
  <c r="GK7" i="32" s="1"/>
  <c r="BD7" i="32"/>
  <c r="DT7" i="32" s="1"/>
  <c r="GJ7" i="32" s="1"/>
  <c r="BC7" i="32"/>
  <c r="DS7" i="32" s="1"/>
  <c r="GI7" i="32" s="1"/>
  <c r="BB7" i="32"/>
  <c r="DR7" i="32" s="1"/>
  <c r="GH7" i="32" s="1"/>
  <c r="BO6" i="32"/>
  <c r="EE6" i="32" s="1"/>
  <c r="GU6" i="32" s="1"/>
  <c r="BN6" i="32"/>
  <c r="ED6" i="32" s="1"/>
  <c r="GT6" i="32" s="1"/>
  <c r="BM6" i="32"/>
  <c r="EC6" i="32" s="1"/>
  <c r="GS6" i="32" s="1"/>
  <c r="BL6" i="32"/>
  <c r="BK6" i="32"/>
  <c r="EA6" i="32" s="1"/>
  <c r="GQ6" i="32" s="1"/>
  <c r="BJ6" i="32"/>
  <c r="BI6" i="32"/>
  <c r="BH6" i="32"/>
  <c r="BG6" i="32"/>
  <c r="DW6" i="32" s="1"/>
  <c r="GM6" i="32" s="1"/>
  <c r="BF6" i="32"/>
  <c r="BE6" i="32"/>
  <c r="DU6" i="32" s="1"/>
  <c r="GK6" i="32" s="1"/>
  <c r="BD6" i="32"/>
  <c r="BC6" i="32"/>
  <c r="DS6" i="32" s="1"/>
  <c r="GI6" i="32" s="1"/>
  <c r="BB6" i="32"/>
  <c r="DR6" i="32" s="1"/>
  <c r="GH6" i="32" s="1"/>
  <c r="BO5" i="32"/>
  <c r="EE5" i="32" s="1"/>
  <c r="GU5" i="32" s="1"/>
  <c r="BN5" i="32"/>
  <c r="ED5" i="32" s="1"/>
  <c r="GT5" i="32" s="1"/>
  <c r="BM5" i="32"/>
  <c r="EC5" i="32" s="1"/>
  <c r="GS5" i="32" s="1"/>
  <c r="BL5" i="32"/>
  <c r="EB5" i="32" s="1"/>
  <c r="GR5" i="32" s="1"/>
  <c r="BK5" i="32"/>
  <c r="EA5" i="32" s="1"/>
  <c r="GQ5" i="32" s="1"/>
  <c r="BJ5" i="32"/>
  <c r="DZ5" i="32" s="1"/>
  <c r="GP5" i="32" s="1"/>
  <c r="BI5" i="32"/>
  <c r="DY5" i="32" s="1"/>
  <c r="GO5" i="32" s="1"/>
  <c r="BH5" i="32"/>
  <c r="DX5" i="32" s="1"/>
  <c r="GN5" i="32" s="1"/>
  <c r="BG5" i="32"/>
  <c r="BF5" i="32"/>
  <c r="DV5" i="32" s="1"/>
  <c r="GL5" i="32" s="1"/>
  <c r="BE5" i="32"/>
  <c r="DU5" i="32" s="1"/>
  <c r="GK5" i="32" s="1"/>
  <c r="BD5" i="32"/>
  <c r="BC5" i="32"/>
  <c r="BB5" i="32"/>
  <c r="AX10" i="32"/>
  <c r="DN10" i="32" s="1"/>
  <c r="GD10" i="32" s="1"/>
  <c r="AW10" i="32"/>
  <c r="DM10" i="32" s="1"/>
  <c r="GC10" i="32" s="1"/>
  <c r="AV10" i="32"/>
  <c r="DL10" i="32" s="1"/>
  <c r="GB10" i="32" s="1"/>
  <c r="AU10" i="32"/>
  <c r="DK10" i="32" s="1"/>
  <c r="GA10" i="32" s="1"/>
  <c r="AT10" i="32"/>
  <c r="DJ10" i="32" s="1"/>
  <c r="FZ10" i="32" s="1"/>
  <c r="AS10" i="32"/>
  <c r="DI10" i="32" s="1"/>
  <c r="FY10" i="32" s="1"/>
  <c r="AR10" i="32"/>
  <c r="DH10" i="32" s="1"/>
  <c r="FX10" i="32" s="1"/>
  <c r="AQ10" i="32"/>
  <c r="DG10" i="32" s="1"/>
  <c r="FW10" i="32" s="1"/>
  <c r="AP10" i="32"/>
  <c r="DF10" i="32" s="1"/>
  <c r="FV10" i="32" s="1"/>
  <c r="AO10" i="32"/>
  <c r="DE10" i="32" s="1"/>
  <c r="FU10" i="32" s="1"/>
  <c r="AN10" i="32"/>
  <c r="DD10" i="32" s="1"/>
  <c r="FT10" i="32" s="1"/>
  <c r="AM10" i="32"/>
  <c r="DC10" i="32" s="1"/>
  <c r="FS10" i="32" s="1"/>
  <c r="AL10" i="32"/>
  <c r="DB10" i="32" s="1"/>
  <c r="FR10" i="32" s="1"/>
  <c r="AK10" i="32"/>
  <c r="DA10" i="32" s="1"/>
  <c r="FQ10" i="32" s="1"/>
  <c r="AX9" i="32"/>
  <c r="DN9" i="32" s="1"/>
  <c r="GD9" i="32" s="1"/>
  <c r="AW9" i="32"/>
  <c r="DM9" i="32" s="1"/>
  <c r="GC9" i="32" s="1"/>
  <c r="AV9" i="32"/>
  <c r="DL9" i="32" s="1"/>
  <c r="GB9" i="32" s="1"/>
  <c r="AU9" i="32"/>
  <c r="DK9" i="32" s="1"/>
  <c r="GA9" i="32" s="1"/>
  <c r="AT9" i="32"/>
  <c r="DJ9" i="32" s="1"/>
  <c r="FZ9" i="32" s="1"/>
  <c r="AS9" i="32"/>
  <c r="DI9" i="32" s="1"/>
  <c r="FY9" i="32" s="1"/>
  <c r="AR9" i="32"/>
  <c r="DH9" i="32" s="1"/>
  <c r="FX9" i="32" s="1"/>
  <c r="AQ9" i="32"/>
  <c r="DG9" i="32" s="1"/>
  <c r="FW9" i="32" s="1"/>
  <c r="AP9" i="32"/>
  <c r="DF9" i="32" s="1"/>
  <c r="FV9" i="32" s="1"/>
  <c r="AO9" i="32"/>
  <c r="DE9" i="32" s="1"/>
  <c r="FU9" i="32" s="1"/>
  <c r="AN9" i="32"/>
  <c r="AM9" i="32"/>
  <c r="DC9" i="32" s="1"/>
  <c r="FS9" i="32" s="1"/>
  <c r="AL9" i="32"/>
  <c r="DB9" i="32" s="1"/>
  <c r="FR9" i="32" s="1"/>
  <c r="AK9" i="32"/>
  <c r="DA9" i="32" s="1"/>
  <c r="FQ9" i="32" s="1"/>
  <c r="AX8" i="32"/>
  <c r="DN8" i="32" s="1"/>
  <c r="GD8" i="32" s="1"/>
  <c r="AW8" i="32"/>
  <c r="DM8" i="32" s="1"/>
  <c r="GC8" i="32" s="1"/>
  <c r="AV8" i="32"/>
  <c r="DL8" i="32" s="1"/>
  <c r="GB8" i="32" s="1"/>
  <c r="AU8" i="32"/>
  <c r="DK8" i="32" s="1"/>
  <c r="GA8" i="32" s="1"/>
  <c r="AT8" i="32"/>
  <c r="DJ8" i="32" s="1"/>
  <c r="FZ8" i="32" s="1"/>
  <c r="AS8" i="32"/>
  <c r="DI8" i="32" s="1"/>
  <c r="FY8" i="32" s="1"/>
  <c r="AR8" i="32"/>
  <c r="DH8" i="32" s="1"/>
  <c r="FX8" i="32" s="1"/>
  <c r="AQ8" i="32"/>
  <c r="AP8" i="32"/>
  <c r="AO8" i="32"/>
  <c r="DE8" i="32" s="1"/>
  <c r="FU8" i="32" s="1"/>
  <c r="AN8" i="32"/>
  <c r="DD8" i="32" s="1"/>
  <c r="FT8" i="32" s="1"/>
  <c r="AM8" i="32"/>
  <c r="DC8" i="32" s="1"/>
  <c r="FS8" i="32" s="1"/>
  <c r="AL8" i="32"/>
  <c r="DB8" i="32" s="1"/>
  <c r="FR8" i="32" s="1"/>
  <c r="AK8" i="32"/>
  <c r="DA8" i="32" s="1"/>
  <c r="FQ8" i="32" s="1"/>
  <c r="AX7" i="32"/>
  <c r="DN7" i="32" s="1"/>
  <c r="GD7" i="32" s="1"/>
  <c r="AW7" i="32"/>
  <c r="DM7" i="32" s="1"/>
  <c r="GC7" i="32" s="1"/>
  <c r="AV7" i="32"/>
  <c r="DL7" i="32" s="1"/>
  <c r="GB7" i="32" s="1"/>
  <c r="AU7" i="32"/>
  <c r="DK7" i="32" s="1"/>
  <c r="GA7" i="32" s="1"/>
  <c r="AT7" i="32"/>
  <c r="DJ7" i="32" s="1"/>
  <c r="FZ7" i="32" s="1"/>
  <c r="AS7" i="32"/>
  <c r="DI7" i="32" s="1"/>
  <c r="FY7" i="32" s="1"/>
  <c r="AR7" i="32"/>
  <c r="DH7" i="32" s="1"/>
  <c r="FX7" i="32" s="1"/>
  <c r="AQ7" i="32"/>
  <c r="AP7" i="32"/>
  <c r="AO7" i="32"/>
  <c r="DE7" i="32" s="1"/>
  <c r="FU7" i="32" s="1"/>
  <c r="AN7" i="32"/>
  <c r="DD7" i="32" s="1"/>
  <c r="FT7" i="32" s="1"/>
  <c r="AM7" i="32"/>
  <c r="DC7" i="32" s="1"/>
  <c r="FS7" i="32" s="1"/>
  <c r="AL7" i="32"/>
  <c r="DB7" i="32" s="1"/>
  <c r="FR7" i="32" s="1"/>
  <c r="AK7" i="32"/>
  <c r="DA7" i="32" s="1"/>
  <c r="FQ7" i="32" s="1"/>
  <c r="AX6" i="32"/>
  <c r="DN6" i="32" s="1"/>
  <c r="GD6" i="32" s="1"/>
  <c r="AW6" i="32"/>
  <c r="DM6" i="32" s="1"/>
  <c r="GC6" i="32" s="1"/>
  <c r="AV6" i="32"/>
  <c r="DL6" i="32" s="1"/>
  <c r="GB6" i="32" s="1"/>
  <c r="AU6" i="32"/>
  <c r="DK6" i="32" s="1"/>
  <c r="GA6" i="32" s="1"/>
  <c r="AT6" i="32"/>
  <c r="DJ6" i="32" s="1"/>
  <c r="FZ6" i="32" s="1"/>
  <c r="AS6" i="32"/>
  <c r="DI6" i="32" s="1"/>
  <c r="FY6" i="32" s="1"/>
  <c r="AR6" i="32"/>
  <c r="DH6" i="32" s="1"/>
  <c r="FX6" i="32" s="1"/>
  <c r="AQ6" i="32"/>
  <c r="AP6" i="32"/>
  <c r="AO6" i="32"/>
  <c r="DE6" i="32" s="1"/>
  <c r="FU6" i="32" s="1"/>
  <c r="AN6" i="32"/>
  <c r="DD6" i="32" s="1"/>
  <c r="FT6" i="32" s="1"/>
  <c r="AM6" i="32"/>
  <c r="DC6" i="32" s="1"/>
  <c r="FS6" i="32" s="1"/>
  <c r="AL6" i="32"/>
  <c r="AK6" i="32"/>
  <c r="AX5" i="32"/>
  <c r="DN5" i="32" s="1"/>
  <c r="GD5" i="32" s="1"/>
  <c r="AW5" i="32"/>
  <c r="DM5" i="32" s="1"/>
  <c r="GC5" i="32" s="1"/>
  <c r="AV5" i="32"/>
  <c r="DL5" i="32" s="1"/>
  <c r="GB5" i="32" s="1"/>
  <c r="AU5" i="32"/>
  <c r="DK5" i="32" s="1"/>
  <c r="GA5" i="32" s="1"/>
  <c r="AT5" i="32"/>
  <c r="DJ5" i="32" s="1"/>
  <c r="FZ5" i="32" s="1"/>
  <c r="AS5" i="32"/>
  <c r="DI5" i="32" s="1"/>
  <c r="FY5" i="32" s="1"/>
  <c r="AR5" i="32"/>
  <c r="DH5" i="32" s="1"/>
  <c r="FX5" i="32" s="1"/>
  <c r="AQ5" i="32"/>
  <c r="DG5" i="32" s="1"/>
  <c r="FW5" i="32" s="1"/>
  <c r="AP5" i="32"/>
  <c r="AO5" i="32"/>
  <c r="DE5" i="32" s="1"/>
  <c r="FU5" i="32" s="1"/>
  <c r="AN5" i="32"/>
  <c r="AM5" i="32"/>
  <c r="AL5" i="32"/>
  <c r="AK5" i="32"/>
  <c r="AG10" i="32"/>
  <c r="CW10" i="32" s="1"/>
  <c r="FM10" i="32" s="1"/>
  <c r="AF10" i="32"/>
  <c r="CV10" i="32" s="1"/>
  <c r="FL10" i="32" s="1"/>
  <c r="AE10" i="32"/>
  <c r="CU10" i="32" s="1"/>
  <c r="FK10" i="32" s="1"/>
  <c r="AD10" i="32"/>
  <c r="CT10" i="32" s="1"/>
  <c r="FJ10" i="32" s="1"/>
  <c r="AC10" i="32"/>
  <c r="CS10" i="32" s="1"/>
  <c r="FI10" i="32" s="1"/>
  <c r="AB10" i="32"/>
  <c r="CR10" i="32" s="1"/>
  <c r="FH10" i="32" s="1"/>
  <c r="AA10" i="32"/>
  <c r="CQ10" i="32" s="1"/>
  <c r="FG10" i="32" s="1"/>
  <c r="Z10" i="32"/>
  <c r="CP10" i="32" s="1"/>
  <c r="FF10" i="32" s="1"/>
  <c r="Y10" i="32"/>
  <c r="CO10" i="32" s="1"/>
  <c r="FE10" i="32" s="1"/>
  <c r="X10" i="32"/>
  <c r="CN10" i="32" s="1"/>
  <c r="FD10" i="32" s="1"/>
  <c r="W10" i="32"/>
  <c r="CM10" i="32" s="1"/>
  <c r="FC10" i="32" s="1"/>
  <c r="V10" i="32"/>
  <c r="CL10" i="32" s="1"/>
  <c r="FB10" i="32" s="1"/>
  <c r="U10" i="32"/>
  <c r="CK10" i="32" s="1"/>
  <c r="FA10" i="32" s="1"/>
  <c r="T10" i="32"/>
  <c r="CJ10" i="32" s="1"/>
  <c r="EZ10" i="32" s="1"/>
  <c r="AG9" i="32"/>
  <c r="CW9" i="32" s="1"/>
  <c r="FM9" i="32" s="1"/>
  <c r="AF9" i="32"/>
  <c r="CV9" i="32" s="1"/>
  <c r="FL9" i="32" s="1"/>
  <c r="AE9" i="32"/>
  <c r="CU9" i="32" s="1"/>
  <c r="FK9" i="32" s="1"/>
  <c r="AD9" i="32"/>
  <c r="CT9" i="32" s="1"/>
  <c r="FJ9" i="32" s="1"/>
  <c r="AC9" i="32"/>
  <c r="CS9" i="32" s="1"/>
  <c r="FI9" i="32" s="1"/>
  <c r="AB9" i="32"/>
  <c r="CR9" i="32" s="1"/>
  <c r="FH9" i="32" s="1"/>
  <c r="AA9" i="32"/>
  <c r="CQ9" i="32" s="1"/>
  <c r="FG9" i="32" s="1"/>
  <c r="Z9" i="32"/>
  <c r="CP9" i="32" s="1"/>
  <c r="FF9" i="32" s="1"/>
  <c r="Y9" i="32"/>
  <c r="CO9" i="32" s="1"/>
  <c r="FE9" i="32" s="1"/>
  <c r="X9" i="32"/>
  <c r="CN9" i="32" s="1"/>
  <c r="FD9" i="32" s="1"/>
  <c r="W9" i="32"/>
  <c r="CM9" i="32" s="1"/>
  <c r="FC9" i="32" s="1"/>
  <c r="V9" i="32"/>
  <c r="CL9" i="32" s="1"/>
  <c r="FB9" i="32" s="1"/>
  <c r="U9" i="32"/>
  <c r="CK9" i="32" s="1"/>
  <c r="FA9" i="32" s="1"/>
  <c r="T9" i="32"/>
  <c r="CJ9" i="32" s="1"/>
  <c r="EZ9" i="32" s="1"/>
  <c r="AG8" i="32"/>
  <c r="CW8" i="32" s="1"/>
  <c r="FM8" i="32" s="1"/>
  <c r="AF8" i="32"/>
  <c r="CV8" i="32" s="1"/>
  <c r="FL8" i="32" s="1"/>
  <c r="AE8" i="32"/>
  <c r="CU8" i="32" s="1"/>
  <c r="FK8" i="32" s="1"/>
  <c r="AD8" i="32"/>
  <c r="CT8" i="32" s="1"/>
  <c r="FJ8" i="32" s="1"/>
  <c r="AC8" i="32"/>
  <c r="CS8" i="32" s="1"/>
  <c r="FI8" i="32" s="1"/>
  <c r="AB8" i="32"/>
  <c r="CR8" i="32" s="1"/>
  <c r="FH8" i="32" s="1"/>
  <c r="AA8" i="32"/>
  <c r="CQ8" i="32" s="1"/>
  <c r="FG8" i="32" s="1"/>
  <c r="Z8" i="32"/>
  <c r="Y8" i="32"/>
  <c r="X8" i="32"/>
  <c r="CN8" i="32" s="1"/>
  <c r="FD8" i="32" s="1"/>
  <c r="W8" i="32"/>
  <c r="CM8" i="32" s="1"/>
  <c r="FC8" i="32" s="1"/>
  <c r="V8" i="32"/>
  <c r="CL8" i="32" s="1"/>
  <c r="FB8" i="32" s="1"/>
  <c r="U8" i="32"/>
  <c r="CK8" i="32" s="1"/>
  <c r="FA8" i="32" s="1"/>
  <c r="T8" i="32"/>
  <c r="CJ8" i="32" s="1"/>
  <c r="EZ8" i="32" s="1"/>
  <c r="AG7" i="32"/>
  <c r="CW7" i="32" s="1"/>
  <c r="FM7" i="32" s="1"/>
  <c r="AF7" i="32"/>
  <c r="CV7" i="32" s="1"/>
  <c r="FL7" i="32" s="1"/>
  <c r="AE7" i="32"/>
  <c r="CU7" i="32" s="1"/>
  <c r="FK7" i="32" s="1"/>
  <c r="AD7" i="32"/>
  <c r="CT7" i="32" s="1"/>
  <c r="FJ7" i="32" s="1"/>
  <c r="AC7" i="32"/>
  <c r="CS7" i="32" s="1"/>
  <c r="FI7" i="32" s="1"/>
  <c r="AB7" i="32"/>
  <c r="CR7" i="32" s="1"/>
  <c r="FH7" i="32" s="1"/>
  <c r="AA7" i="32"/>
  <c r="CQ7" i="32" s="1"/>
  <c r="FG7" i="32" s="1"/>
  <c r="Z7" i="32"/>
  <c r="Y7" i="32"/>
  <c r="CO7" i="32" s="1"/>
  <c r="FE7" i="32" s="1"/>
  <c r="X7" i="32"/>
  <c r="CN7" i="32" s="1"/>
  <c r="FD7" i="32" s="1"/>
  <c r="W7" i="32"/>
  <c r="CM7" i="32" s="1"/>
  <c r="FC7" i="32" s="1"/>
  <c r="V7" i="32"/>
  <c r="CL7" i="32" s="1"/>
  <c r="FB7" i="32" s="1"/>
  <c r="U7" i="32"/>
  <c r="CK7" i="32" s="1"/>
  <c r="FA7" i="32" s="1"/>
  <c r="T7" i="32"/>
  <c r="CJ7" i="32" s="1"/>
  <c r="EZ7" i="32" s="1"/>
  <c r="AG6" i="32"/>
  <c r="CW6" i="32" s="1"/>
  <c r="FM6" i="32" s="1"/>
  <c r="AF6" i="32"/>
  <c r="CV6" i="32" s="1"/>
  <c r="FL6" i="32" s="1"/>
  <c r="AE6" i="32"/>
  <c r="CU6" i="32" s="1"/>
  <c r="FK6" i="32" s="1"/>
  <c r="AD6" i="32"/>
  <c r="CT6" i="32" s="1"/>
  <c r="FJ6" i="32" s="1"/>
  <c r="AC6" i="32"/>
  <c r="AB6" i="32"/>
  <c r="CR6" i="32" s="1"/>
  <c r="FH6" i="32" s="1"/>
  <c r="AA6" i="32"/>
  <c r="Z6" i="32"/>
  <c r="Y6" i="32"/>
  <c r="X6" i="32"/>
  <c r="W6" i="32"/>
  <c r="CM6" i="32" s="1"/>
  <c r="FC6" i="32" s="1"/>
  <c r="V6" i="32"/>
  <c r="CL6" i="32" s="1"/>
  <c r="FB6" i="32" s="1"/>
  <c r="U6" i="32"/>
  <c r="CK6" i="32" s="1"/>
  <c r="FA6" i="32" s="1"/>
  <c r="T6" i="32"/>
  <c r="CJ6" i="32" s="1"/>
  <c r="EZ6" i="32" s="1"/>
  <c r="AG5" i="32"/>
  <c r="CW5" i="32" s="1"/>
  <c r="FM5" i="32" s="1"/>
  <c r="AF5" i="32"/>
  <c r="CV5" i="32" s="1"/>
  <c r="FL5" i="32" s="1"/>
  <c r="AE5" i="32"/>
  <c r="CU5" i="32" s="1"/>
  <c r="FK5" i="32" s="1"/>
  <c r="AD5" i="32"/>
  <c r="CT5" i="32" s="1"/>
  <c r="FJ5" i="32" s="1"/>
  <c r="AC5" i="32"/>
  <c r="CS5" i="32" s="1"/>
  <c r="FI5" i="32" s="1"/>
  <c r="AB5" i="32"/>
  <c r="CR5" i="32" s="1"/>
  <c r="FH5" i="32" s="1"/>
  <c r="AA5" i="32"/>
  <c r="CQ5" i="32" s="1"/>
  <c r="FG5" i="32" s="1"/>
  <c r="Z5" i="32"/>
  <c r="CP5" i="32" s="1"/>
  <c r="FF5" i="32" s="1"/>
  <c r="Y5" i="32"/>
  <c r="X5" i="32"/>
  <c r="CN5" i="32" s="1"/>
  <c r="FD5" i="32" s="1"/>
  <c r="W5" i="32"/>
  <c r="V5" i="32"/>
  <c r="U5" i="32"/>
  <c r="CK5" i="32" s="1"/>
  <c r="FA5" i="32" s="1"/>
  <c r="T5" i="32"/>
  <c r="CJ5" i="32" s="1"/>
  <c r="D5" i="32"/>
  <c r="E5" i="32"/>
  <c r="BU5" i="32" s="1"/>
  <c r="EK5" i="32" s="1"/>
  <c r="F5" i="32"/>
  <c r="BV5" i="32" s="1"/>
  <c r="EL5" i="32" s="1"/>
  <c r="G5" i="32"/>
  <c r="BW5" i="32" s="1"/>
  <c r="EM5" i="32" s="1"/>
  <c r="H5" i="32"/>
  <c r="I5" i="32"/>
  <c r="BY5" i="32" s="1"/>
  <c r="EO5" i="32" s="1"/>
  <c r="J5" i="32"/>
  <c r="BZ5" i="32" s="1"/>
  <c r="EP5" i="32" s="1"/>
  <c r="K5" i="32"/>
  <c r="CA5" i="32" s="1"/>
  <c r="EQ5" i="32" s="1"/>
  <c r="L5" i="32"/>
  <c r="CB5" i="32" s="1"/>
  <c r="ER5" i="32" s="1"/>
  <c r="M5" i="32"/>
  <c r="CC5" i="32" s="1"/>
  <c r="ES5" i="32" s="1"/>
  <c r="N5" i="32"/>
  <c r="CD5" i="32" s="1"/>
  <c r="ET5" i="32" s="1"/>
  <c r="O5" i="32"/>
  <c r="CE5" i="32" s="1"/>
  <c r="EU5" i="32" s="1"/>
  <c r="P5" i="32"/>
  <c r="CF5" i="32" s="1"/>
  <c r="EV5" i="32" s="1"/>
  <c r="D6" i="32"/>
  <c r="BT6" i="32" s="1"/>
  <c r="EJ6" i="32" s="1"/>
  <c r="E6" i="32"/>
  <c r="BU6" i="32" s="1"/>
  <c r="EK6" i="32" s="1"/>
  <c r="F6" i="32"/>
  <c r="G6" i="32"/>
  <c r="H6" i="32"/>
  <c r="I6" i="32"/>
  <c r="J6" i="32"/>
  <c r="K6" i="32"/>
  <c r="L6" i="32"/>
  <c r="M6" i="32"/>
  <c r="CC6" i="32" s="1"/>
  <c r="ES6" i="32" s="1"/>
  <c r="N6" i="32"/>
  <c r="CD6" i="32" s="1"/>
  <c r="ET6" i="32" s="1"/>
  <c r="O6" i="32"/>
  <c r="CE6" i="32" s="1"/>
  <c r="EU6" i="32" s="1"/>
  <c r="P6" i="32"/>
  <c r="CF6" i="32" s="1"/>
  <c r="EV6" i="32" s="1"/>
  <c r="D7" i="32"/>
  <c r="BT7" i="32" s="1"/>
  <c r="EJ7" i="32" s="1"/>
  <c r="E7" i="32"/>
  <c r="BU7" i="32" s="1"/>
  <c r="EK7" i="32" s="1"/>
  <c r="F7" i="32"/>
  <c r="BV7" i="32" s="1"/>
  <c r="EL7" i="32" s="1"/>
  <c r="G7" i="32"/>
  <c r="BW7" i="32" s="1"/>
  <c r="EM7" i="32" s="1"/>
  <c r="H7" i="32"/>
  <c r="BX7" i="32" s="1"/>
  <c r="EN7" i="32" s="1"/>
  <c r="I7" i="32"/>
  <c r="BY7" i="32" s="1"/>
  <c r="EO7" i="32" s="1"/>
  <c r="J7" i="32"/>
  <c r="BZ7" i="32" s="1"/>
  <c r="EP7" i="32" s="1"/>
  <c r="K7" i="32"/>
  <c r="CA7" i="32" s="1"/>
  <c r="EQ7" i="32" s="1"/>
  <c r="L7" i="32"/>
  <c r="CB7" i="32" s="1"/>
  <c r="ER7" i="32" s="1"/>
  <c r="M7" i="32"/>
  <c r="CC7" i="32" s="1"/>
  <c r="ES7" i="32" s="1"/>
  <c r="N7" i="32"/>
  <c r="CD7" i="32" s="1"/>
  <c r="ET7" i="32" s="1"/>
  <c r="O7" i="32"/>
  <c r="CE7" i="32" s="1"/>
  <c r="EU7" i="32" s="1"/>
  <c r="P7" i="32"/>
  <c r="CF7" i="32" s="1"/>
  <c r="EV7" i="32" s="1"/>
  <c r="D8" i="32"/>
  <c r="BT8" i="32" s="1"/>
  <c r="EJ8" i="32" s="1"/>
  <c r="E8" i="32"/>
  <c r="BU8" i="32" s="1"/>
  <c r="EK8" i="32" s="1"/>
  <c r="F8" i="32"/>
  <c r="BV8" i="32" s="1"/>
  <c r="EL8" i="32" s="1"/>
  <c r="G8" i="32"/>
  <c r="H8" i="32"/>
  <c r="BX8" i="32" s="1"/>
  <c r="EN8" i="32" s="1"/>
  <c r="I8" i="32"/>
  <c r="BY8" i="32" s="1"/>
  <c r="EO8" i="32" s="1"/>
  <c r="J8" i="32"/>
  <c r="BZ8" i="32" s="1"/>
  <c r="EP8" i="32" s="1"/>
  <c r="K8" i="32"/>
  <c r="CA8" i="32" s="1"/>
  <c r="EQ8" i="32" s="1"/>
  <c r="L8" i="32"/>
  <c r="M8" i="32"/>
  <c r="CC8" i="32" s="1"/>
  <c r="ES8" i="32" s="1"/>
  <c r="N8" i="32"/>
  <c r="CD8" i="32" s="1"/>
  <c r="ET8" i="32" s="1"/>
  <c r="O8" i="32"/>
  <c r="CE8" i="32" s="1"/>
  <c r="EU8" i="32" s="1"/>
  <c r="P8" i="32"/>
  <c r="CF8" i="32" s="1"/>
  <c r="EV8" i="32" s="1"/>
  <c r="D9" i="32"/>
  <c r="BT9" i="32" s="1"/>
  <c r="EJ9" i="32" s="1"/>
  <c r="E9" i="32"/>
  <c r="BU9" i="32" s="1"/>
  <c r="EK9" i="32" s="1"/>
  <c r="F9" i="32"/>
  <c r="BV9" i="32" s="1"/>
  <c r="EL9" i="32" s="1"/>
  <c r="G9" i="32"/>
  <c r="BW9" i="32" s="1"/>
  <c r="EM9" i="32" s="1"/>
  <c r="H9" i="32"/>
  <c r="BX9" i="32" s="1"/>
  <c r="EN9" i="32" s="1"/>
  <c r="I9" i="32"/>
  <c r="BY9" i="32" s="1"/>
  <c r="EO9" i="32" s="1"/>
  <c r="J9" i="32"/>
  <c r="BZ9" i="32" s="1"/>
  <c r="EP9" i="32" s="1"/>
  <c r="K9" i="32"/>
  <c r="CA9" i="32" s="1"/>
  <c r="EQ9" i="32" s="1"/>
  <c r="L9" i="32"/>
  <c r="CB9" i="32" s="1"/>
  <c r="ER9" i="32" s="1"/>
  <c r="M9" i="32"/>
  <c r="CC9" i="32" s="1"/>
  <c r="ES9" i="32" s="1"/>
  <c r="N9" i="32"/>
  <c r="CD9" i="32" s="1"/>
  <c r="ET9" i="32" s="1"/>
  <c r="O9" i="32"/>
  <c r="CE9" i="32" s="1"/>
  <c r="EU9" i="32" s="1"/>
  <c r="P9" i="32"/>
  <c r="CF9" i="32" s="1"/>
  <c r="EV9" i="32" s="1"/>
  <c r="D10" i="32"/>
  <c r="BT10" i="32" s="1"/>
  <c r="EJ10" i="32" s="1"/>
  <c r="E10" i="32"/>
  <c r="BU10" i="32" s="1"/>
  <c r="EK10" i="32" s="1"/>
  <c r="F10" i="32"/>
  <c r="BV10" i="32" s="1"/>
  <c r="EL10" i="32" s="1"/>
  <c r="G10" i="32"/>
  <c r="BW10" i="32" s="1"/>
  <c r="EM10" i="32" s="1"/>
  <c r="H10" i="32"/>
  <c r="BX10" i="32" s="1"/>
  <c r="EN10" i="32" s="1"/>
  <c r="I10" i="32"/>
  <c r="BY10" i="32" s="1"/>
  <c r="EO10" i="32" s="1"/>
  <c r="J10" i="32"/>
  <c r="BZ10" i="32" s="1"/>
  <c r="EP10" i="32" s="1"/>
  <c r="K10" i="32"/>
  <c r="CA10" i="32" s="1"/>
  <c r="EQ10" i="32" s="1"/>
  <c r="L10" i="32"/>
  <c r="CB10" i="32" s="1"/>
  <c r="ER10" i="32" s="1"/>
  <c r="M10" i="32"/>
  <c r="CC10" i="32" s="1"/>
  <c r="ES10" i="32" s="1"/>
  <c r="N10" i="32"/>
  <c r="CD10" i="32" s="1"/>
  <c r="ET10" i="32" s="1"/>
  <c r="O10" i="32"/>
  <c r="CE10" i="32" s="1"/>
  <c r="EU10" i="32" s="1"/>
  <c r="P10" i="32"/>
  <c r="CF10" i="32" s="1"/>
  <c r="EV10" i="32" s="1"/>
  <c r="C5" i="32"/>
  <c r="C6" i="32"/>
  <c r="BS6" i="32" s="1"/>
  <c r="EI6" i="32" s="1"/>
  <c r="C7" i="32"/>
  <c r="BS7" i="32" s="1"/>
  <c r="EI7" i="32" s="1"/>
  <c r="C8" i="32"/>
  <c r="BS8" i="32" s="1"/>
  <c r="EI8" i="32" s="1"/>
  <c r="C9" i="32"/>
  <c r="BS9" i="32" s="1"/>
  <c r="EI9" i="32" s="1"/>
  <c r="C10" i="32"/>
  <c r="BS10" i="32" s="1"/>
  <c r="EI10" i="32" s="1"/>
  <c r="GV11" i="32"/>
  <c r="GE11" i="32"/>
  <c r="GD11" i="32"/>
  <c r="GC11" i="32"/>
  <c r="GB11" i="32"/>
  <c r="GA11" i="32"/>
  <c r="FZ11" i="32"/>
  <c r="FY11" i="32"/>
  <c r="FX11" i="32"/>
  <c r="FW11" i="32"/>
  <c r="FV11" i="32"/>
  <c r="FU11" i="32"/>
  <c r="FT11" i="32"/>
  <c r="FS11" i="32"/>
  <c r="FR11" i="32"/>
  <c r="FQ11" i="32"/>
  <c r="FN11" i="32"/>
  <c r="EW11" i="32"/>
  <c r="EV11" i="32"/>
  <c r="EU11" i="32"/>
  <c r="ET11" i="32"/>
  <c r="ES11" i="32"/>
  <c r="ER11" i="32"/>
  <c r="EQ11" i="32"/>
  <c r="EP11" i="32"/>
  <c r="EO11" i="32"/>
  <c r="EN11" i="32"/>
  <c r="EM11" i="32"/>
  <c r="EL11" i="32"/>
  <c r="EK11" i="32"/>
  <c r="EJ11" i="32"/>
  <c r="EI11" i="32"/>
  <c r="GV10" i="32"/>
  <c r="GG10" i="32"/>
  <c r="GE10" i="32"/>
  <c r="FP10" i="32"/>
  <c r="FN10" i="32"/>
  <c r="EY10" i="32"/>
  <c r="EW10" i="32"/>
  <c r="EH10" i="32"/>
  <c r="GV9" i="32"/>
  <c r="GG9" i="32"/>
  <c r="GE9" i="32"/>
  <c r="FP9" i="32"/>
  <c r="FN9" i="32"/>
  <c r="EY9" i="32"/>
  <c r="EW9" i="32"/>
  <c r="EH9" i="32"/>
  <c r="GV8" i="32"/>
  <c r="GG8" i="32"/>
  <c r="GE8" i="32"/>
  <c r="FP8" i="32"/>
  <c r="FN8" i="32"/>
  <c r="EY8" i="32"/>
  <c r="EW8" i="32"/>
  <c r="EH8" i="32"/>
  <c r="GV7" i="32"/>
  <c r="GG7" i="32"/>
  <c r="GE7" i="32"/>
  <c r="FP7" i="32"/>
  <c r="FN7" i="32"/>
  <c r="EY7" i="32"/>
  <c r="EW7" i="32"/>
  <c r="EH7" i="32"/>
  <c r="GV6" i="32"/>
  <c r="GG6" i="32"/>
  <c r="GE6" i="32"/>
  <c r="FP6" i="32"/>
  <c r="FN6" i="32"/>
  <c r="EY6" i="32"/>
  <c r="EW6" i="32"/>
  <c r="EH6" i="32"/>
  <c r="GV5" i="32"/>
  <c r="GG5" i="32"/>
  <c r="GE5" i="32"/>
  <c r="FP5" i="32"/>
  <c r="FN5" i="32"/>
  <c r="EY5" i="32"/>
  <c r="EW5" i="32"/>
  <c r="EH5" i="32"/>
  <c r="EF11" i="32"/>
  <c r="DO11" i="32"/>
  <c r="DN11" i="32"/>
  <c r="DM11" i="32"/>
  <c r="DL11" i="32"/>
  <c r="DK11" i="32"/>
  <c r="DJ11" i="32"/>
  <c r="DI11" i="32"/>
  <c r="DH11" i="32"/>
  <c r="DG11" i="32"/>
  <c r="DF11" i="32"/>
  <c r="DE11" i="32"/>
  <c r="DD11" i="32"/>
  <c r="DC11" i="32"/>
  <c r="DB11" i="32"/>
  <c r="DA11" i="32"/>
  <c r="CX11" i="32"/>
  <c r="EF10" i="32"/>
  <c r="DQ10" i="32"/>
  <c r="DO10" i="32"/>
  <c r="CZ10" i="32"/>
  <c r="CX10" i="32"/>
  <c r="EF9" i="32"/>
  <c r="DQ9" i="32"/>
  <c r="DO9" i="32"/>
  <c r="CZ9" i="32"/>
  <c r="CX9" i="32"/>
  <c r="EF8" i="32"/>
  <c r="DQ8" i="32"/>
  <c r="DO8" i="32"/>
  <c r="CZ8" i="32"/>
  <c r="CX8" i="32"/>
  <c r="EF7" i="32"/>
  <c r="DQ7" i="32"/>
  <c r="DO7" i="32"/>
  <c r="CZ7" i="32"/>
  <c r="CX7" i="32"/>
  <c r="EF6" i="32"/>
  <c r="DQ6" i="32"/>
  <c r="DO6" i="32"/>
  <c r="CZ6" i="32"/>
  <c r="CX6" i="32"/>
  <c r="EF5" i="32"/>
  <c r="DQ5" i="32"/>
  <c r="DO5" i="32"/>
  <c r="CZ5" i="32"/>
  <c r="CX5" i="32"/>
  <c r="CG11" i="32"/>
  <c r="CF11" i="32"/>
  <c r="CE11" i="32"/>
  <c r="CD11" i="32"/>
  <c r="CC11" i="32"/>
  <c r="CB11" i="32"/>
  <c r="CA11" i="32"/>
  <c r="BZ11" i="32"/>
  <c r="BY11" i="32"/>
  <c r="BX11" i="32"/>
  <c r="BW11" i="32"/>
  <c r="BV11" i="32"/>
  <c r="BU11" i="32"/>
  <c r="BT11" i="32"/>
  <c r="BS11" i="32"/>
  <c r="CG10" i="32"/>
  <c r="CG9" i="32"/>
  <c r="CG8" i="32"/>
  <c r="CG7" i="32"/>
  <c r="CG6" i="32"/>
  <c r="CG5" i="32"/>
  <c r="O47" i="7"/>
  <c r="N47" i="7"/>
  <c r="L47" i="7"/>
  <c r="K47" i="7"/>
  <c r="J47" i="7"/>
  <c r="I47" i="7"/>
  <c r="DY6" i="32" l="1"/>
  <c r="GO6" i="32" s="1"/>
  <c r="DG7" i="32"/>
  <c r="FW7" i="32" s="1"/>
  <c r="CB19" i="32"/>
  <c r="ER19" i="32" s="1"/>
  <c r="DY19" i="32"/>
  <c r="GO19" i="32" s="1"/>
  <c r="DZ19" i="32"/>
  <c r="GP19" i="32" s="1"/>
  <c r="CQ19" i="32"/>
  <c r="FG19" i="32" s="1"/>
  <c r="DX7" i="32"/>
  <c r="GN7" i="32" s="1"/>
  <c r="DG6" i="32"/>
  <c r="FW6" i="32" s="1"/>
  <c r="CP7" i="32"/>
  <c r="FF7" i="32" s="1"/>
  <c r="R13" i="7"/>
  <c r="DE20" i="32"/>
  <c r="FU20" i="32" s="1"/>
  <c r="DM20" i="32"/>
  <c r="GC20" i="32" s="1"/>
  <c r="DG19" i="32"/>
  <c r="FW19" i="32" s="1"/>
  <c r="CC20" i="32"/>
  <c r="ES20" i="32" s="1"/>
  <c r="DW20" i="32"/>
  <c r="GM20" i="32" s="1"/>
  <c r="EA20" i="32"/>
  <c r="GQ20" i="32" s="1"/>
  <c r="DX22" i="32"/>
  <c r="GN22" i="32" s="1"/>
  <c r="DU20" i="32"/>
  <c r="GK20" i="32" s="1"/>
  <c r="DY20" i="32"/>
  <c r="GO20" i="32" s="1"/>
  <c r="EC21" i="32"/>
  <c r="GS21" i="32" s="1"/>
  <c r="DL19" i="32"/>
  <c r="GB19" i="32" s="1"/>
  <c r="DH21" i="32"/>
  <c r="FX21" i="32" s="1"/>
  <c r="DJ19" i="32"/>
  <c r="FZ19" i="32" s="1"/>
  <c r="CO20" i="32"/>
  <c r="FE20" i="32" s="1"/>
  <c r="CS20" i="32"/>
  <c r="FI20" i="32" s="1"/>
  <c r="CW21" i="32"/>
  <c r="FM21" i="32" s="1"/>
  <c r="CP20" i="32"/>
  <c r="FF20" i="32" s="1"/>
  <c r="CQ20" i="32"/>
  <c r="FG20" i="32" s="1"/>
  <c r="CU20" i="32"/>
  <c r="FK20" i="32" s="1"/>
  <c r="BV20" i="32"/>
  <c r="EL20" i="32" s="1"/>
  <c r="CD21" i="32"/>
  <c r="ET21" i="32" s="1"/>
  <c r="CA20" i="32"/>
  <c r="EQ20" i="32" s="1"/>
  <c r="BZ20" i="32"/>
  <c r="EP20" i="32" s="1"/>
  <c r="BX20" i="32"/>
  <c r="EN20" i="32" s="1"/>
  <c r="CB20" i="32"/>
  <c r="ER20" i="32" s="1"/>
  <c r="DT6" i="32"/>
  <c r="GJ6" i="32" s="1"/>
  <c r="DX6" i="32"/>
  <c r="GN6" i="32" s="1"/>
  <c r="EB6" i="32"/>
  <c r="GR6" i="32" s="1"/>
  <c r="DV6" i="32"/>
  <c r="GL6" i="32" s="1"/>
  <c r="DZ6" i="32"/>
  <c r="GP6" i="32" s="1"/>
  <c r="DV7" i="32"/>
  <c r="GL7" i="32" s="1"/>
  <c r="CB8" i="32"/>
  <c r="ER8" i="32" s="1"/>
  <c r="CS6" i="32"/>
  <c r="FI6" i="32" s="1"/>
  <c r="CP6" i="32"/>
  <c r="FF6" i="32" s="1"/>
  <c r="CQ6" i="32"/>
  <c r="FG6" i="32" s="1"/>
  <c r="BW8" i="32"/>
  <c r="EM8" i="32" s="1"/>
  <c r="BY6" i="32"/>
  <c r="EO6" i="32" s="1"/>
  <c r="CA6" i="32"/>
  <c r="EQ6" i="32" s="1"/>
  <c r="BW6" i="32"/>
  <c r="EM6" i="32" s="1"/>
  <c r="EE20" i="32"/>
  <c r="GU20" i="32" s="1"/>
  <c r="BZ6" i="32"/>
  <c r="EP6" i="32" s="1"/>
  <c r="BV6" i="32"/>
  <c r="EL6" i="32" s="1"/>
  <c r="CL18" i="32"/>
  <c r="FB18" i="32" s="1"/>
  <c r="CM19" i="32"/>
  <c r="FC19" i="32" s="1"/>
  <c r="DH19" i="32"/>
  <c r="FX19" i="32" s="1"/>
  <c r="DY21" i="32"/>
  <c r="GO21" i="32" s="1"/>
  <c r="DZ21" i="32"/>
  <c r="GP21" i="32" s="1"/>
  <c r="EA7" i="32"/>
  <c r="GQ7" i="32" s="1"/>
  <c r="DF8" i="32"/>
  <c r="FV8" i="32" s="1"/>
  <c r="CN6" i="32"/>
  <c r="FD6" i="32" s="1"/>
  <c r="CO6" i="32"/>
  <c r="FE6" i="32" s="1"/>
  <c r="CB6" i="32"/>
  <c r="ER6" i="32" s="1"/>
  <c r="BX6" i="32"/>
  <c r="EN6" i="32" s="1"/>
  <c r="DD18" i="32"/>
  <c r="FT18" i="32" s="1"/>
  <c r="EI18" i="32"/>
  <c r="BS5" i="32"/>
  <c r="EI5" i="32" s="1"/>
  <c r="DV8" i="32"/>
  <c r="GL8" i="32" s="1"/>
  <c r="DG8" i="32"/>
  <c r="FW8" i="32" s="1"/>
  <c r="DF7" i="32"/>
  <c r="FV7" i="32" s="1"/>
  <c r="DT18" i="32"/>
  <c r="GJ18" i="32" s="1"/>
  <c r="CK18" i="32"/>
  <c r="FA18" i="32" s="1"/>
  <c r="DB6" i="32"/>
  <c r="FR6" i="32" s="1"/>
  <c r="DF6" i="32"/>
  <c r="FV6" i="32" s="1"/>
  <c r="CO5" i="32"/>
  <c r="FE5" i="32" s="1"/>
  <c r="DF5" i="32"/>
  <c r="FV5" i="32" s="1"/>
  <c r="DS5" i="32"/>
  <c r="GI5" i="32" s="1"/>
  <c r="CL5" i="32"/>
  <c r="FB5" i="32" s="1"/>
  <c r="DC5" i="32"/>
  <c r="FS5" i="32" s="1"/>
  <c r="DT5" i="32"/>
  <c r="GJ5" i="32" s="1"/>
  <c r="BV18" i="32"/>
  <c r="EL18" i="32" s="1"/>
  <c r="DW18" i="32"/>
  <c r="GM18" i="32" s="1"/>
  <c r="DB5" i="32"/>
  <c r="FR5" i="32" s="1"/>
  <c r="DC18" i="32"/>
  <c r="FS18" i="32" s="1"/>
  <c r="DV18" i="32"/>
  <c r="GL18" i="32" s="1"/>
  <c r="BX5" i="32"/>
  <c r="EN5" i="32" s="1"/>
  <c r="BT5" i="32"/>
  <c r="EJ5" i="32" s="1"/>
  <c r="BW18" i="32"/>
  <c r="EM18" i="32" s="1"/>
  <c r="CM5" i="32"/>
  <c r="FC5" i="32" s="1"/>
  <c r="DD5" i="32"/>
  <c r="FT5" i="32" s="1"/>
  <c r="DW5" i="32"/>
  <c r="GM5" i="32" s="1"/>
  <c r="DS18" i="32"/>
  <c r="GI18" i="32" s="1"/>
  <c r="BT18" i="32"/>
  <c r="EJ18" i="32" s="1"/>
  <c r="BU18" i="32"/>
  <c r="EK18" i="32" s="1"/>
  <c r="DG20" i="32"/>
  <c r="FW20" i="32" s="1"/>
  <c r="DK21" i="32"/>
  <c r="GA21" i="32" s="1"/>
  <c r="DW7" i="32"/>
  <c r="GM7" i="32" s="1"/>
  <c r="CO8" i="32"/>
  <c r="FE8" i="32" s="1"/>
  <c r="CP8" i="32"/>
  <c r="FF8" i="32" s="1"/>
  <c r="DD21" i="32"/>
  <c r="FT21" i="32" s="1"/>
  <c r="DD9" i="32"/>
  <c r="FT9" i="32" s="1"/>
  <c r="DX35" i="32"/>
  <c r="IC35" i="32" s="1"/>
  <c r="DZ8" i="32"/>
  <c r="GP8" i="32" s="1"/>
  <c r="DY7" i="32"/>
  <c r="GO7" i="32" s="1"/>
  <c r="ED19" i="32"/>
  <c r="GT19" i="32" s="1"/>
  <c r="DF19" i="32"/>
  <c r="FV19" i="32" s="1"/>
  <c r="DC20" i="32"/>
  <c r="FS20" i="32" s="1"/>
  <c r="EO18" i="32"/>
  <c r="BR24" i="32" l="1"/>
  <c r="EH24" i="32"/>
  <c r="BR11" i="32"/>
  <c r="EH11" i="32"/>
  <c r="BC24" i="34"/>
  <c r="BD24" i="34"/>
  <c r="BE24" i="34"/>
  <c r="BF24" i="34"/>
  <c r="BG24" i="34"/>
  <c r="BH24" i="34"/>
  <c r="BI24" i="34"/>
  <c r="BJ24" i="34"/>
  <c r="BK24" i="34"/>
  <c r="BL24" i="34"/>
  <c r="BM24" i="34"/>
  <c r="BN24" i="34"/>
  <c r="BO24" i="34"/>
  <c r="AL24" i="34"/>
  <c r="AM24" i="34"/>
  <c r="AN24" i="34"/>
  <c r="AO24" i="34"/>
  <c r="AP24" i="34"/>
  <c r="AQ24" i="34"/>
  <c r="AR24" i="34"/>
  <c r="AS24" i="34"/>
  <c r="AT24" i="34"/>
  <c r="AU24" i="34"/>
  <c r="AV24" i="34"/>
  <c r="AW24" i="34"/>
  <c r="AX24" i="34"/>
  <c r="U24" i="34"/>
  <c r="V24" i="34"/>
  <c r="W24" i="34"/>
  <c r="X24" i="34"/>
  <c r="Y24" i="34"/>
  <c r="Z24" i="34"/>
  <c r="AA24" i="34"/>
  <c r="AB24" i="34"/>
  <c r="AC24" i="34"/>
  <c r="AD24" i="34"/>
  <c r="AE24" i="34"/>
  <c r="AF24" i="34"/>
  <c r="AG24" i="34"/>
  <c r="AL11" i="34"/>
  <c r="AM11" i="34"/>
  <c r="AN11" i="34"/>
  <c r="AO11" i="34"/>
  <c r="AP11" i="34"/>
  <c r="AQ11" i="34"/>
  <c r="AR11" i="34"/>
  <c r="AS11" i="34"/>
  <c r="AT11" i="34"/>
  <c r="AU11" i="34"/>
  <c r="AV11" i="34"/>
  <c r="AW11" i="34"/>
  <c r="AX11" i="34"/>
  <c r="D31" i="24"/>
  <c r="E31" i="24"/>
  <c r="F31" i="24"/>
  <c r="G31" i="24"/>
  <c r="H31" i="24"/>
  <c r="I31" i="24"/>
  <c r="J31" i="24"/>
  <c r="K31" i="24"/>
  <c r="L31" i="24"/>
  <c r="M31" i="24"/>
  <c r="N31" i="24"/>
  <c r="O31" i="24"/>
  <c r="P31" i="24"/>
  <c r="Q31" i="24"/>
  <c r="R31" i="24"/>
  <c r="S31" i="24"/>
  <c r="T31" i="24"/>
  <c r="U31" i="24"/>
  <c r="V31" i="24"/>
  <c r="W31" i="24"/>
  <c r="X31" i="24"/>
  <c r="Y31" i="24"/>
  <c r="Z31" i="24"/>
  <c r="AA31" i="24"/>
  <c r="AB31" i="24"/>
  <c r="AC31" i="24"/>
  <c r="AD31" i="24"/>
  <c r="AE31" i="24"/>
  <c r="AF31"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BT31" i="24"/>
  <c r="BU31" i="24"/>
  <c r="BV31" i="24"/>
  <c r="BW31" i="24"/>
  <c r="BX31" i="24"/>
  <c r="BY31" i="24"/>
  <c r="BZ31" i="24"/>
  <c r="CA31" i="24"/>
  <c r="CB31" i="24"/>
  <c r="CC31" i="24"/>
  <c r="CD31" i="24"/>
  <c r="CE31" i="24"/>
  <c r="CF31" i="24"/>
  <c r="CG31" i="24"/>
  <c r="CH31" i="24"/>
  <c r="CI31" i="24"/>
  <c r="CJ31" i="24"/>
  <c r="CK31" i="24"/>
  <c r="CL31" i="24"/>
  <c r="CM31" i="24"/>
  <c r="CN31" i="24"/>
  <c r="CO31" i="24"/>
  <c r="CP31" i="24"/>
  <c r="CQ31" i="24"/>
  <c r="CR31" i="24"/>
  <c r="CS31" i="24"/>
  <c r="CT31" i="24"/>
  <c r="CU31" i="24"/>
  <c r="CV31" i="24"/>
  <c r="CW31" i="24"/>
  <c r="CX31" i="24"/>
  <c r="CY31" i="24"/>
  <c r="CZ31" i="24"/>
  <c r="DA31" i="24"/>
  <c r="DB31" i="24"/>
  <c r="DC31" i="24"/>
  <c r="DD31" i="24"/>
  <c r="D32" i="24"/>
  <c r="E32" i="24"/>
  <c r="F32" i="24"/>
  <c r="G32" i="24"/>
  <c r="H32" i="24"/>
  <c r="I32" i="24"/>
  <c r="J32" i="24"/>
  <c r="K32" i="24"/>
  <c r="L32" i="24"/>
  <c r="M32" i="24"/>
  <c r="N32" i="24"/>
  <c r="O32" i="24"/>
  <c r="P32" i="24"/>
  <c r="Q32" i="24"/>
  <c r="R32" i="24"/>
  <c r="S32" i="24"/>
  <c r="T32" i="24"/>
  <c r="U32" i="24"/>
  <c r="V32" i="24"/>
  <c r="W32" i="24"/>
  <c r="X32" i="24"/>
  <c r="Y32" i="24"/>
  <c r="Z32" i="24"/>
  <c r="AA32" i="24"/>
  <c r="AB32" i="24"/>
  <c r="AC32" i="24"/>
  <c r="AD32" i="24"/>
  <c r="AE32" i="24"/>
  <c r="AF32"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BT32" i="24"/>
  <c r="BU32" i="24"/>
  <c r="BV32" i="24"/>
  <c r="BW32" i="24"/>
  <c r="BX32" i="24"/>
  <c r="BY32" i="24"/>
  <c r="BZ32" i="24"/>
  <c r="CA32" i="24"/>
  <c r="CB32" i="24"/>
  <c r="CC32" i="24"/>
  <c r="CD32" i="24"/>
  <c r="CE32" i="24"/>
  <c r="CF32" i="24"/>
  <c r="CG32" i="24"/>
  <c r="CH32" i="24"/>
  <c r="CI32" i="24"/>
  <c r="CJ32" i="24"/>
  <c r="CK32" i="24"/>
  <c r="CL32" i="24"/>
  <c r="CM32" i="24"/>
  <c r="CN32" i="24"/>
  <c r="CO32" i="24"/>
  <c r="CP32" i="24"/>
  <c r="CQ32" i="24"/>
  <c r="CR32" i="24"/>
  <c r="CS32" i="24"/>
  <c r="CT32" i="24"/>
  <c r="CU32" i="24"/>
  <c r="CV32" i="24"/>
  <c r="CW32" i="24"/>
  <c r="CX32" i="24"/>
  <c r="CY32" i="24"/>
  <c r="CZ32" i="24"/>
  <c r="DA32" i="24"/>
  <c r="DB32" i="24"/>
  <c r="DC32" i="24"/>
  <c r="DD32" i="24"/>
  <c r="D33" i="24"/>
  <c r="E33" i="24"/>
  <c r="F33" i="24"/>
  <c r="G33" i="24"/>
  <c r="H33" i="24"/>
  <c r="I33" i="24"/>
  <c r="J33" i="24"/>
  <c r="K33" i="24"/>
  <c r="L33" i="24"/>
  <c r="M33" i="24"/>
  <c r="N33" i="24"/>
  <c r="O33" i="24"/>
  <c r="P33" i="24"/>
  <c r="Q33" i="24"/>
  <c r="R33" i="24"/>
  <c r="S33" i="24"/>
  <c r="T33" i="24"/>
  <c r="U33" i="24"/>
  <c r="V33" i="24"/>
  <c r="W33" i="24"/>
  <c r="X33" i="24"/>
  <c r="Y33" i="24"/>
  <c r="Z33" i="24"/>
  <c r="AA33" i="24"/>
  <c r="AB33" i="24"/>
  <c r="AC33" i="24"/>
  <c r="AD33" i="24"/>
  <c r="AE33" i="24"/>
  <c r="AF33"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BT33" i="24"/>
  <c r="BU33" i="24"/>
  <c r="BV33" i="24"/>
  <c r="BW33" i="24"/>
  <c r="BX33" i="24"/>
  <c r="BY33" i="24"/>
  <c r="BZ33" i="24"/>
  <c r="CA33" i="24"/>
  <c r="CB33" i="24"/>
  <c r="CC33" i="24"/>
  <c r="CD33" i="24"/>
  <c r="CE33" i="24"/>
  <c r="CF33" i="24"/>
  <c r="CG33" i="24"/>
  <c r="CH33" i="24"/>
  <c r="CI33" i="24"/>
  <c r="CJ33" i="24"/>
  <c r="CK33" i="24"/>
  <c r="CL33" i="24"/>
  <c r="CM33" i="24"/>
  <c r="CN33" i="24"/>
  <c r="CO33" i="24"/>
  <c r="CP33" i="24"/>
  <c r="CQ33" i="24"/>
  <c r="CR33" i="24"/>
  <c r="CS33" i="24"/>
  <c r="CT33" i="24"/>
  <c r="CU33" i="24"/>
  <c r="CV33" i="24"/>
  <c r="CW33" i="24"/>
  <c r="CX33" i="24"/>
  <c r="CY33" i="24"/>
  <c r="CZ33" i="24"/>
  <c r="DA33" i="24"/>
  <c r="DB33" i="24"/>
  <c r="DC33" i="24"/>
  <c r="DD33" i="24"/>
  <c r="D34" i="24"/>
  <c r="E34" i="24"/>
  <c r="F34" i="24"/>
  <c r="G34" i="24"/>
  <c r="H34" i="24"/>
  <c r="I34" i="24"/>
  <c r="J34" i="24"/>
  <c r="K34" i="24"/>
  <c r="L34" i="24"/>
  <c r="M34" i="24"/>
  <c r="N34" i="24"/>
  <c r="O34" i="24"/>
  <c r="P34" i="24"/>
  <c r="Q34" i="24"/>
  <c r="R34" i="24"/>
  <c r="S34" i="24"/>
  <c r="T34" i="24"/>
  <c r="U34" i="24"/>
  <c r="V34" i="24"/>
  <c r="W34" i="24"/>
  <c r="X34" i="24"/>
  <c r="Y34" i="24"/>
  <c r="Z34" i="24"/>
  <c r="AA34" i="24"/>
  <c r="AB34" i="24"/>
  <c r="AC34" i="24"/>
  <c r="AD34" i="24"/>
  <c r="AE34" i="24"/>
  <c r="AF34"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BT34" i="24"/>
  <c r="BU34" i="24"/>
  <c r="BV34" i="24"/>
  <c r="BW34" i="24"/>
  <c r="BX34" i="24"/>
  <c r="BY34" i="24"/>
  <c r="BZ34" i="24"/>
  <c r="CA34" i="24"/>
  <c r="CB34" i="24"/>
  <c r="CC34" i="24"/>
  <c r="CD34" i="24"/>
  <c r="CE34" i="24"/>
  <c r="CF34" i="24"/>
  <c r="CG34" i="24"/>
  <c r="CH34" i="24"/>
  <c r="CI34" i="24"/>
  <c r="CJ34" i="24"/>
  <c r="CK34" i="24"/>
  <c r="CL34" i="24"/>
  <c r="CM34" i="24"/>
  <c r="CN34" i="24"/>
  <c r="CO34" i="24"/>
  <c r="CP34" i="24"/>
  <c r="CQ34" i="24"/>
  <c r="CR34" i="24"/>
  <c r="CS34" i="24"/>
  <c r="CT34" i="24"/>
  <c r="CU34" i="24"/>
  <c r="CV34" i="24"/>
  <c r="CW34" i="24"/>
  <c r="CX34" i="24"/>
  <c r="CY34" i="24"/>
  <c r="CZ34" i="24"/>
  <c r="DA34" i="24"/>
  <c r="DB34" i="24"/>
  <c r="DC34" i="24"/>
  <c r="DD34" i="24"/>
  <c r="D35" i="24"/>
  <c r="E35" i="24"/>
  <c r="F35" i="24"/>
  <c r="G35" i="24"/>
  <c r="H35" i="24"/>
  <c r="I35" i="24"/>
  <c r="J35" i="24"/>
  <c r="K35" i="24"/>
  <c r="L35" i="24"/>
  <c r="M35" i="24"/>
  <c r="N35" i="24"/>
  <c r="O35" i="24"/>
  <c r="P35" i="24"/>
  <c r="Q35" i="24"/>
  <c r="R35" i="24"/>
  <c r="S35" i="24"/>
  <c r="T35" i="24"/>
  <c r="U35" i="24"/>
  <c r="V35" i="24"/>
  <c r="W35" i="24"/>
  <c r="X35" i="24"/>
  <c r="Y35" i="24"/>
  <c r="Z35" i="24"/>
  <c r="AA35" i="24"/>
  <c r="AB35" i="24"/>
  <c r="AC35" i="24"/>
  <c r="AD35" i="24"/>
  <c r="AE35" i="24"/>
  <c r="AF35"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BT35" i="24"/>
  <c r="BU35" i="24"/>
  <c r="BV35" i="24"/>
  <c r="BW35" i="24"/>
  <c r="BX35" i="24"/>
  <c r="BY35" i="24"/>
  <c r="BZ35" i="24"/>
  <c r="CA35" i="24"/>
  <c r="CB35" i="24"/>
  <c r="CC35" i="24"/>
  <c r="CD35" i="24"/>
  <c r="CE35" i="24"/>
  <c r="CF35" i="24"/>
  <c r="CG35" i="24"/>
  <c r="CH35" i="24"/>
  <c r="CI35" i="24"/>
  <c r="CJ35" i="24"/>
  <c r="CK35" i="24"/>
  <c r="CL35" i="24"/>
  <c r="CM35" i="24"/>
  <c r="CN35" i="24"/>
  <c r="CO35" i="24"/>
  <c r="CP35" i="24"/>
  <c r="CQ35" i="24"/>
  <c r="CR35" i="24"/>
  <c r="CS35" i="24"/>
  <c r="CT35" i="24"/>
  <c r="CU35" i="24"/>
  <c r="CV35" i="24"/>
  <c r="CW35" i="24"/>
  <c r="CX35" i="24"/>
  <c r="CY35" i="24"/>
  <c r="CZ35" i="24"/>
  <c r="DA35" i="24"/>
  <c r="DB35" i="24"/>
  <c r="DC35" i="24"/>
  <c r="DD35" i="24"/>
  <c r="D36" i="24"/>
  <c r="E36" i="24"/>
  <c r="F36" i="24"/>
  <c r="G36" i="24"/>
  <c r="H36" i="24"/>
  <c r="I36" i="24"/>
  <c r="J36" i="24"/>
  <c r="K36" i="24"/>
  <c r="L36" i="24"/>
  <c r="M36" i="24"/>
  <c r="N36" i="24"/>
  <c r="O36" i="24"/>
  <c r="P36" i="24"/>
  <c r="Q36" i="24"/>
  <c r="R36" i="24"/>
  <c r="S36" i="24"/>
  <c r="T36" i="24"/>
  <c r="U36" i="24"/>
  <c r="V36" i="24"/>
  <c r="W36" i="24"/>
  <c r="X36" i="24"/>
  <c r="Y36" i="24"/>
  <c r="Z36" i="24"/>
  <c r="AA36" i="24"/>
  <c r="AB36" i="24"/>
  <c r="AC36" i="24"/>
  <c r="AD36" i="24"/>
  <c r="AE36" i="24"/>
  <c r="AF36"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BT36" i="24"/>
  <c r="BU36" i="24"/>
  <c r="BV36" i="24"/>
  <c r="BW36" i="24"/>
  <c r="BX36" i="24"/>
  <c r="BY36" i="24"/>
  <c r="BZ36" i="24"/>
  <c r="CA36" i="24"/>
  <c r="CB36" i="24"/>
  <c r="CC36" i="24"/>
  <c r="CD36" i="24"/>
  <c r="CE36" i="24"/>
  <c r="CF36" i="24"/>
  <c r="CG36" i="24"/>
  <c r="CH36" i="24"/>
  <c r="CI36" i="24"/>
  <c r="CJ36" i="24"/>
  <c r="CK36" i="24"/>
  <c r="CL36" i="24"/>
  <c r="CM36" i="24"/>
  <c r="CN36" i="24"/>
  <c r="CO36" i="24"/>
  <c r="CP36" i="24"/>
  <c r="CQ36" i="24"/>
  <c r="CR36" i="24"/>
  <c r="CS36" i="24"/>
  <c r="CT36" i="24"/>
  <c r="CU36" i="24"/>
  <c r="CV36" i="24"/>
  <c r="CW36" i="24"/>
  <c r="CX36" i="24"/>
  <c r="CY36" i="24"/>
  <c r="CZ36" i="24"/>
  <c r="DA36" i="24"/>
  <c r="DB36" i="24"/>
  <c r="DC36" i="24"/>
  <c r="DD36" i="24"/>
  <c r="D37" i="24"/>
  <c r="E37" i="24"/>
  <c r="F37" i="24"/>
  <c r="G37" i="24"/>
  <c r="H37" i="24"/>
  <c r="I37" i="24"/>
  <c r="J37" i="24"/>
  <c r="K37" i="24"/>
  <c r="L37" i="24"/>
  <c r="M37" i="24"/>
  <c r="N37" i="24"/>
  <c r="O37" i="24"/>
  <c r="P37" i="24"/>
  <c r="Q37" i="24"/>
  <c r="R37" i="24"/>
  <c r="S37" i="24"/>
  <c r="T37" i="24"/>
  <c r="U37" i="24"/>
  <c r="V37" i="24"/>
  <c r="W37" i="24"/>
  <c r="X37" i="24"/>
  <c r="Y37" i="24"/>
  <c r="Z37" i="24"/>
  <c r="AA37" i="24"/>
  <c r="AB37" i="24"/>
  <c r="AC37" i="24"/>
  <c r="AD37" i="24"/>
  <c r="AE37" i="24"/>
  <c r="AF37"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BT37" i="24"/>
  <c r="BU37" i="24"/>
  <c r="BV37" i="24"/>
  <c r="BW37" i="24"/>
  <c r="BX37" i="24"/>
  <c r="BY37" i="24"/>
  <c r="BZ37" i="24"/>
  <c r="CA37" i="24"/>
  <c r="CB37" i="24"/>
  <c r="CC37" i="24"/>
  <c r="CD37" i="24"/>
  <c r="CE37" i="24"/>
  <c r="CF37" i="24"/>
  <c r="CG37" i="24"/>
  <c r="CH37" i="24"/>
  <c r="CI37" i="24"/>
  <c r="CJ37" i="24"/>
  <c r="CK37" i="24"/>
  <c r="CL37" i="24"/>
  <c r="CM37" i="24"/>
  <c r="CN37" i="24"/>
  <c r="CO37" i="24"/>
  <c r="CP37" i="24"/>
  <c r="CQ37" i="24"/>
  <c r="CR37" i="24"/>
  <c r="CS37" i="24"/>
  <c r="CT37" i="24"/>
  <c r="CU37" i="24"/>
  <c r="CV37" i="24"/>
  <c r="CW37" i="24"/>
  <c r="CX37" i="24"/>
  <c r="CY37" i="24"/>
  <c r="CZ37" i="24"/>
  <c r="DA37" i="24"/>
  <c r="DB37" i="24"/>
  <c r="DC37" i="24"/>
  <c r="DD37" i="24"/>
  <c r="D38" i="24"/>
  <c r="E38" i="24"/>
  <c r="F38" i="24"/>
  <c r="G38" i="24"/>
  <c r="H38" i="24"/>
  <c r="I38" i="24"/>
  <c r="J38" i="24"/>
  <c r="K38" i="24"/>
  <c r="L38" i="24"/>
  <c r="M38" i="24"/>
  <c r="N38" i="24"/>
  <c r="O38" i="24"/>
  <c r="P38" i="24"/>
  <c r="Q38" i="24"/>
  <c r="R38" i="24"/>
  <c r="S38" i="24"/>
  <c r="T38" i="24"/>
  <c r="U38" i="24"/>
  <c r="V38" i="24"/>
  <c r="W38" i="24"/>
  <c r="X38" i="24"/>
  <c r="Y38" i="24"/>
  <c r="Z38" i="24"/>
  <c r="AA38" i="24"/>
  <c r="AB38" i="24"/>
  <c r="AC38" i="24"/>
  <c r="AD38" i="24"/>
  <c r="AE38" i="24"/>
  <c r="AF38"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BT38" i="24"/>
  <c r="BU38" i="24"/>
  <c r="BV38" i="24"/>
  <c r="BW38" i="24"/>
  <c r="BX38" i="24"/>
  <c r="BY38" i="24"/>
  <c r="BZ38" i="24"/>
  <c r="CA38" i="24"/>
  <c r="CB38" i="24"/>
  <c r="CC38" i="24"/>
  <c r="CD38" i="24"/>
  <c r="CE38" i="24"/>
  <c r="CF38" i="24"/>
  <c r="CG38" i="24"/>
  <c r="CH38" i="24"/>
  <c r="CI38" i="24"/>
  <c r="CJ38" i="24"/>
  <c r="CK38" i="24"/>
  <c r="CL38" i="24"/>
  <c r="CM38" i="24"/>
  <c r="CN38" i="24"/>
  <c r="CO38" i="24"/>
  <c r="CP38" i="24"/>
  <c r="CQ38" i="24"/>
  <c r="CR38" i="24"/>
  <c r="CS38" i="24"/>
  <c r="CT38" i="24"/>
  <c r="CU38" i="24"/>
  <c r="CV38" i="24"/>
  <c r="CW38" i="24"/>
  <c r="CX38" i="24"/>
  <c r="CY38" i="24"/>
  <c r="CZ38" i="24"/>
  <c r="DA38" i="24"/>
  <c r="DB38" i="24"/>
  <c r="DC38" i="24"/>
  <c r="DD38" i="24"/>
  <c r="D39" i="24"/>
  <c r="E39" i="24"/>
  <c r="F39" i="24"/>
  <c r="G39" i="24"/>
  <c r="H39" i="24"/>
  <c r="I39" i="24"/>
  <c r="J39" i="24"/>
  <c r="K39" i="24"/>
  <c r="L39" i="24"/>
  <c r="M39" i="24"/>
  <c r="N39" i="24"/>
  <c r="O39" i="24"/>
  <c r="P39" i="24"/>
  <c r="Q39" i="24"/>
  <c r="R39" i="24"/>
  <c r="S39" i="24"/>
  <c r="T39" i="24"/>
  <c r="U39" i="24"/>
  <c r="V39" i="24"/>
  <c r="W39" i="24"/>
  <c r="X39" i="24"/>
  <c r="Y39" i="24"/>
  <c r="Z39" i="24"/>
  <c r="AA39" i="24"/>
  <c r="AB39" i="24"/>
  <c r="AC39" i="24"/>
  <c r="AD39" i="24"/>
  <c r="AE39" i="24"/>
  <c r="AF39"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BT39" i="24"/>
  <c r="BU39" i="24"/>
  <c r="BV39" i="24"/>
  <c r="BW39" i="24"/>
  <c r="BX39" i="24"/>
  <c r="BY39" i="24"/>
  <c r="BZ39" i="24"/>
  <c r="CA39" i="24"/>
  <c r="CB39" i="24"/>
  <c r="CC39" i="24"/>
  <c r="CD39" i="24"/>
  <c r="CE39" i="24"/>
  <c r="CF39" i="24"/>
  <c r="CG39" i="24"/>
  <c r="CH39" i="24"/>
  <c r="CI39" i="24"/>
  <c r="CJ39" i="24"/>
  <c r="CK39" i="24"/>
  <c r="CL39" i="24"/>
  <c r="CM39" i="24"/>
  <c r="CN39" i="24"/>
  <c r="CO39" i="24"/>
  <c r="CP39" i="24"/>
  <c r="CQ39" i="24"/>
  <c r="CR39" i="24"/>
  <c r="CS39" i="24"/>
  <c r="CT39" i="24"/>
  <c r="CU39" i="24"/>
  <c r="CV39" i="24"/>
  <c r="CW39" i="24"/>
  <c r="CX39" i="24"/>
  <c r="CY39" i="24"/>
  <c r="CZ39" i="24"/>
  <c r="DA39" i="24"/>
  <c r="DB39" i="24"/>
  <c r="DC39" i="24"/>
  <c r="DD39" i="24"/>
  <c r="D40" i="24"/>
  <c r="E40" i="24"/>
  <c r="F40" i="24"/>
  <c r="G40" i="24"/>
  <c r="H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BT40" i="24"/>
  <c r="BU40" i="24"/>
  <c r="BV40" i="24"/>
  <c r="BW40" i="24"/>
  <c r="BX40" i="24"/>
  <c r="BY40" i="24"/>
  <c r="BZ40" i="24"/>
  <c r="CA40" i="24"/>
  <c r="CB40" i="24"/>
  <c r="CC40" i="24"/>
  <c r="CD40" i="24"/>
  <c r="CE40" i="24"/>
  <c r="CF40" i="24"/>
  <c r="CG40" i="24"/>
  <c r="CH40" i="24"/>
  <c r="CI40" i="24"/>
  <c r="CJ40" i="24"/>
  <c r="CK40" i="24"/>
  <c r="CL40" i="24"/>
  <c r="CM40" i="24"/>
  <c r="CN40" i="24"/>
  <c r="CO40" i="24"/>
  <c r="CP40" i="24"/>
  <c r="CQ40" i="24"/>
  <c r="CR40" i="24"/>
  <c r="CS40" i="24"/>
  <c r="CT40" i="24"/>
  <c r="CU40" i="24"/>
  <c r="CV40" i="24"/>
  <c r="CW40" i="24"/>
  <c r="CX40" i="24"/>
  <c r="CY40" i="24"/>
  <c r="CZ40" i="24"/>
  <c r="DA40" i="24"/>
  <c r="DB40" i="24"/>
  <c r="DC40" i="24"/>
  <c r="DD40" i="24"/>
  <c r="D41" i="24"/>
  <c r="E41" i="24"/>
  <c r="F41" i="24"/>
  <c r="G41" i="24"/>
  <c r="H41" i="24"/>
  <c r="I41" i="24"/>
  <c r="J41" i="24"/>
  <c r="K41" i="24"/>
  <c r="L41" i="24"/>
  <c r="M41" i="24"/>
  <c r="N41" i="24"/>
  <c r="O41" i="24"/>
  <c r="P41" i="24"/>
  <c r="Q41" i="24"/>
  <c r="R41" i="24"/>
  <c r="S41" i="24"/>
  <c r="T41" i="24"/>
  <c r="U41" i="24"/>
  <c r="V41" i="24"/>
  <c r="W41" i="24"/>
  <c r="X41" i="24"/>
  <c r="Y41" i="24"/>
  <c r="Z41" i="24"/>
  <c r="AA41" i="24"/>
  <c r="AB41" i="24"/>
  <c r="AC41" i="24"/>
  <c r="AD41" i="24"/>
  <c r="AE41" i="24"/>
  <c r="AF41"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CQ41" i="24"/>
  <c r="CR41" i="24"/>
  <c r="CS41" i="24"/>
  <c r="CT41" i="24"/>
  <c r="CU41" i="24"/>
  <c r="CV41" i="24"/>
  <c r="CW41" i="24"/>
  <c r="CX41" i="24"/>
  <c r="CY41" i="24"/>
  <c r="CZ41" i="24"/>
  <c r="DA41" i="24"/>
  <c r="DB41" i="24"/>
  <c r="DC41" i="24"/>
  <c r="DD41" i="24"/>
  <c r="D42" i="24"/>
  <c r="E42" i="24"/>
  <c r="F42" i="24"/>
  <c r="G42" i="24"/>
  <c r="H42" i="24"/>
  <c r="I42" i="24"/>
  <c r="J42" i="24"/>
  <c r="K42" i="24"/>
  <c r="L42" i="24"/>
  <c r="M42" i="24"/>
  <c r="N42" i="24"/>
  <c r="O42" i="24"/>
  <c r="P42" i="24"/>
  <c r="Q42" i="24"/>
  <c r="R42" i="24"/>
  <c r="S42" i="24"/>
  <c r="T42" i="24"/>
  <c r="U42" i="24"/>
  <c r="V42" i="24"/>
  <c r="W42" i="24"/>
  <c r="X42" i="24"/>
  <c r="Y42" i="24"/>
  <c r="Z42" i="24"/>
  <c r="AA42" i="24"/>
  <c r="AB42" i="24"/>
  <c r="AC42" i="24"/>
  <c r="AD42" i="24"/>
  <c r="AE42" i="24"/>
  <c r="AF42"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BT42" i="24"/>
  <c r="BU42" i="24"/>
  <c r="BV42" i="24"/>
  <c r="BW42" i="24"/>
  <c r="BX42" i="24"/>
  <c r="BY42" i="24"/>
  <c r="BZ42" i="24"/>
  <c r="CA42" i="24"/>
  <c r="CB42" i="24"/>
  <c r="CC42" i="24"/>
  <c r="CD42" i="24"/>
  <c r="CE42" i="24"/>
  <c r="CF42" i="24"/>
  <c r="CG42" i="24"/>
  <c r="CH42" i="24"/>
  <c r="CI42" i="24"/>
  <c r="CJ42" i="24"/>
  <c r="CK42" i="24"/>
  <c r="CL42" i="24"/>
  <c r="CM42" i="24"/>
  <c r="CN42" i="24"/>
  <c r="CO42" i="24"/>
  <c r="CP42" i="24"/>
  <c r="CQ42" i="24"/>
  <c r="CR42" i="24"/>
  <c r="CS42" i="24"/>
  <c r="CT42" i="24"/>
  <c r="CU42" i="24"/>
  <c r="CV42" i="24"/>
  <c r="CW42" i="24"/>
  <c r="CX42" i="24"/>
  <c r="CY42" i="24"/>
  <c r="CZ42" i="24"/>
  <c r="DA42" i="24"/>
  <c r="DB42" i="24"/>
  <c r="DC42" i="24"/>
  <c r="DD42" i="24"/>
  <c r="D43" i="24"/>
  <c r="E43" i="24"/>
  <c r="F43" i="24"/>
  <c r="G43" i="24"/>
  <c r="H43" i="24"/>
  <c r="I43" i="24"/>
  <c r="J43" i="24"/>
  <c r="K43" i="24"/>
  <c r="L43" i="24"/>
  <c r="M43" i="24"/>
  <c r="N43" i="24"/>
  <c r="O43" i="24"/>
  <c r="P43" i="24"/>
  <c r="Q43" i="24"/>
  <c r="R43" i="24"/>
  <c r="S43" i="24"/>
  <c r="T43" i="24"/>
  <c r="U43" i="24"/>
  <c r="V43" i="24"/>
  <c r="W43" i="24"/>
  <c r="X43" i="24"/>
  <c r="Y43" i="24"/>
  <c r="Z43" i="24"/>
  <c r="AA43" i="24"/>
  <c r="AB43" i="24"/>
  <c r="AC43" i="24"/>
  <c r="AD43" i="24"/>
  <c r="AE43" i="24"/>
  <c r="AF43"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BT43" i="24"/>
  <c r="BU43" i="24"/>
  <c r="BV43" i="24"/>
  <c r="BW43" i="24"/>
  <c r="BX43" i="24"/>
  <c r="BY43" i="24"/>
  <c r="BZ43" i="24"/>
  <c r="CA43" i="24"/>
  <c r="CB43" i="24"/>
  <c r="CC43" i="24"/>
  <c r="CD43" i="24"/>
  <c r="CE43" i="24"/>
  <c r="CF43" i="24"/>
  <c r="CG43" i="24"/>
  <c r="CH43" i="24"/>
  <c r="CI43" i="24"/>
  <c r="CJ43" i="24"/>
  <c r="CK43" i="24"/>
  <c r="CL43" i="24"/>
  <c r="CM43" i="24"/>
  <c r="CN43" i="24"/>
  <c r="CO43" i="24"/>
  <c r="CP43" i="24"/>
  <c r="CQ43" i="24"/>
  <c r="CR43" i="24"/>
  <c r="CS43" i="24"/>
  <c r="CT43" i="24"/>
  <c r="CU43" i="24"/>
  <c r="CV43" i="24"/>
  <c r="CW43" i="24"/>
  <c r="CX43" i="24"/>
  <c r="CY43" i="24"/>
  <c r="CZ43" i="24"/>
  <c r="DA43" i="24"/>
  <c r="DB43" i="24"/>
  <c r="DC43" i="24"/>
  <c r="DD43" i="24"/>
  <c r="D44" i="24"/>
  <c r="E44" i="24"/>
  <c r="F44" i="24"/>
  <c r="G44" i="24"/>
  <c r="H44" i="24"/>
  <c r="I44" i="24"/>
  <c r="J44" i="24"/>
  <c r="K44" i="24"/>
  <c r="L44" i="24"/>
  <c r="M44" i="24"/>
  <c r="N44" i="24"/>
  <c r="O44" i="24"/>
  <c r="P44" i="24"/>
  <c r="Q44" i="24"/>
  <c r="R44" i="24"/>
  <c r="S44" i="24"/>
  <c r="T44" i="24"/>
  <c r="U44" i="24"/>
  <c r="V44" i="24"/>
  <c r="W44" i="24"/>
  <c r="X44" i="24"/>
  <c r="Y44" i="24"/>
  <c r="Z44" i="24"/>
  <c r="AA44" i="24"/>
  <c r="AB44" i="24"/>
  <c r="AC44" i="24"/>
  <c r="AD44" i="24"/>
  <c r="AE44" i="24"/>
  <c r="AF44"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BT44" i="24"/>
  <c r="BU44" i="24"/>
  <c r="BV44" i="24"/>
  <c r="BW44" i="24"/>
  <c r="BX44" i="24"/>
  <c r="BY44" i="24"/>
  <c r="BZ44" i="24"/>
  <c r="CA44" i="24"/>
  <c r="CB44" i="24"/>
  <c r="CC44" i="24"/>
  <c r="CD44" i="24"/>
  <c r="CE44" i="24"/>
  <c r="CF44" i="24"/>
  <c r="CG44" i="24"/>
  <c r="CH44" i="24"/>
  <c r="CI44" i="24"/>
  <c r="CJ44" i="24"/>
  <c r="CK44" i="24"/>
  <c r="CL44" i="24"/>
  <c r="CM44" i="24"/>
  <c r="CN44" i="24"/>
  <c r="CO44" i="24"/>
  <c r="CP44" i="24"/>
  <c r="CQ44" i="24"/>
  <c r="CR44" i="24"/>
  <c r="CS44" i="24"/>
  <c r="CT44" i="24"/>
  <c r="CU44" i="24"/>
  <c r="CV44" i="24"/>
  <c r="CW44" i="24"/>
  <c r="CX44" i="24"/>
  <c r="CY44" i="24"/>
  <c r="CZ44" i="24"/>
  <c r="DA44" i="24"/>
  <c r="DB44" i="24"/>
  <c r="DC44" i="24"/>
  <c r="DD44" i="24"/>
  <c r="D45" i="24"/>
  <c r="E45" i="24"/>
  <c r="F45" i="24"/>
  <c r="G45" i="24"/>
  <c r="H45" i="24"/>
  <c r="I45" i="24"/>
  <c r="J45" i="24"/>
  <c r="K45" i="24"/>
  <c r="L45" i="24"/>
  <c r="M45" i="24"/>
  <c r="N45" i="24"/>
  <c r="O45" i="24"/>
  <c r="P45" i="24"/>
  <c r="Q45" i="24"/>
  <c r="R45" i="24"/>
  <c r="S45" i="24"/>
  <c r="T45" i="24"/>
  <c r="U45" i="24"/>
  <c r="V45" i="24"/>
  <c r="W45" i="24"/>
  <c r="X45" i="24"/>
  <c r="Y45" i="24"/>
  <c r="Z45" i="24"/>
  <c r="AA45" i="24"/>
  <c r="AB45" i="24"/>
  <c r="AC45" i="24"/>
  <c r="AD45" i="24"/>
  <c r="AE45" i="24"/>
  <c r="AF45"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BT45" i="24"/>
  <c r="BU45" i="24"/>
  <c r="BV45" i="24"/>
  <c r="BW45" i="24"/>
  <c r="BX45" i="24"/>
  <c r="BY45" i="24"/>
  <c r="BZ45" i="24"/>
  <c r="CA45" i="24"/>
  <c r="CB45" i="24"/>
  <c r="CC45" i="24"/>
  <c r="CD45" i="24"/>
  <c r="CE45" i="24"/>
  <c r="CF45" i="24"/>
  <c r="CG45" i="24"/>
  <c r="CH45" i="24"/>
  <c r="CI45" i="24"/>
  <c r="CJ45" i="24"/>
  <c r="CK45" i="24"/>
  <c r="CL45" i="24"/>
  <c r="CM45" i="24"/>
  <c r="CN45" i="24"/>
  <c r="CO45" i="24"/>
  <c r="CP45" i="24"/>
  <c r="CQ45" i="24"/>
  <c r="CR45" i="24"/>
  <c r="CS45" i="24"/>
  <c r="CT45" i="24"/>
  <c r="CU45" i="24"/>
  <c r="CV45" i="24"/>
  <c r="CW45" i="24"/>
  <c r="CX45" i="24"/>
  <c r="CY45" i="24"/>
  <c r="CZ45" i="24"/>
  <c r="DA45" i="24"/>
  <c r="DB45" i="24"/>
  <c r="DC45" i="24"/>
  <c r="DD45" i="24"/>
  <c r="D46" i="24"/>
  <c r="E46" i="24"/>
  <c r="F46" i="24"/>
  <c r="G46" i="24"/>
  <c r="H46" i="24"/>
  <c r="I46" i="24"/>
  <c r="J46" i="24"/>
  <c r="K46" i="24"/>
  <c r="L46" i="24"/>
  <c r="M46" i="24"/>
  <c r="N46" i="24"/>
  <c r="O46" i="24"/>
  <c r="P46" i="24"/>
  <c r="Q46" i="24"/>
  <c r="R46" i="24"/>
  <c r="S46" i="24"/>
  <c r="T46" i="24"/>
  <c r="U46" i="24"/>
  <c r="V46" i="24"/>
  <c r="W46" i="24"/>
  <c r="X46" i="24"/>
  <c r="Y46" i="24"/>
  <c r="Z46" i="24"/>
  <c r="AA46" i="24"/>
  <c r="AB46" i="24"/>
  <c r="AC46" i="24"/>
  <c r="AD46" i="24"/>
  <c r="AE46" i="24"/>
  <c r="AF46"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BT46" i="24"/>
  <c r="BU46" i="24"/>
  <c r="BV46" i="24"/>
  <c r="BW46" i="24"/>
  <c r="BX46" i="24"/>
  <c r="BY46" i="24"/>
  <c r="BZ46" i="24"/>
  <c r="CA46" i="24"/>
  <c r="CB46" i="24"/>
  <c r="CC46" i="24"/>
  <c r="CD46" i="24"/>
  <c r="CE46" i="24"/>
  <c r="CF46" i="24"/>
  <c r="CG46" i="24"/>
  <c r="CH46" i="24"/>
  <c r="CI46" i="24"/>
  <c r="CJ46" i="24"/>
  <c r="CK46" i="24"/>
  <c r="CL46" i="24"/>
  <c r="CM46" i="24"/>
  <c r="CN46" i="24"/>
  <c r="CO46" i="24"/>
  <c r="CP46" i="24"/>
  <c r="CQ46" i="24"/>
  <c r="CR46" i="24"/>
  <c r="CS46" i="24"/>
  <c r="CT46" i="24"/>
  <c r="CU46" i="24"/>
  <c r="CV46" i="24"/>
  <c r="CW46" i="24"/>
  <c r="CX46" i="24"/>
  <c r="CY46" i="24"/>
  <c r="CZ46" i="24"/>
  <c r="DA46" i="24"/>
  <c r="DB46" i="24"/>
  <c r="DC46" i="24"/>
  <c r="DD46" i="24"/>
  <c r="D47" i="24"/>
  <c r="E47" i="24"/>
  <c r="F47" i="24"/>
  <c r="G47" i="24"/>
  <c r="H47" i="24"/>
  <c r="I47" i="24"/>
  <c r="J47" i="24"/>
  <c r="K47" i="24"/>
  <c r="L47" i="24"/>
  <c r="M47" i="24"/>
  <c r="N47" i="24"/>
  <c r="O47" i="24"/>
  <c r="P47" i="24"/>
  <c r="Q47" i="24"/>
  <c r="R47" i="24"/>
  <c r="S47" i="24"/>
  <c r="T47" i="24"/>
  <c r="U47" i="24"/>
  <c r="V47" i="24"/>
  <c r="W47" i="24"/>
  <c r="X47" i="24"/>
  <c r="Y47" i="24"/>
  <c r="Z47" i="24"/>
  <c r="AA47" i="24"/>
  <c r="AB47" i="24"/>
  <c r="AC47" i="24"/>
  <c r="AD47" i="24"/>
  <c r="AE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BT47" i="24"/>
  <c r="BU47" i="24"/>
  <c r="BV47" i="24"/>
  <c r="BW47" i="24"/>
  <c r="BX47" i="24"/>
  <c r="BY47" i="24"/>
  <c r="BZ47" i="24"/>
  <c r="CA47" i="24"/>
  <c r="CB47" i="24"/>
  <c r="CC47" i="24"/>
  <c r="CD47" i="24"/>
  <c r="CE47" i="24"/>
  <c r="CF47" i="24"/>
  <c r="CG47" i="24"/>
  <c r="CH47" i="24"/>
  <c r="CI47" i="24"/>
  <c r="CJ47" i="24"/>
  <c r="CK47" i="24"/>
  <c r="CL47" i="24"/>
  <c r="CM47" i="24"/>
  <c r="CN47" i="24"/>
  <c r="CO47" i="24"/>
  <c r="CP47" i="24"/>
  <c r="CQ47" i="24"/>
  <c r="CR47" i="24"/>
  <c r="CS47" i="24"/>
  <c r="CT47" i="24"/>
  <c r="CU47" i="24"/>
  <c r="CV47" i="24"/>
  <c r="CW47" i="24"/>
  <c r="CX47" i="24"/>
  <c r="CY47" i="24"/>
  <c r="CZ47" i="24"/>
  <c r="DA47" i="24"/>
  <c r="DB47" i="24"/>
  <c r="DC47" i="24"/>
  <c r="DD47" i="24"/>
  <c r="D48" i="24"/>
  <c r="E48" i="24"/>
  <c r="F48" i="24"/>
  <c r="G48" i="24"/>
  <c r="H48" i="24"/>
  <c r="I48" i="24"/>
  <c r="J48" i="24"/>
  <c r="K48" i="24"/>
  <c r="L48" i="24"/>
  <c r="M48" i="24"/>
  <c r="N48" i="24"/>
  <c r="O48" i="24"/>
  <c r="P48" i="24"/>
  <c r="Q48" i="24"/>
  <c r="R48" i="24"/>
  <c r="S48" i="24"/>
  <c r="T48" i="24"/>
  <c r="U48" i="24"/>
  <c r="V48" i="24"/>
  <c r="W48" i="24"/>
  <c r="X48" i="24"/>
  <c r="Y48" i="24"/>
  <c r="Z48" i="24"/>
  <c r="AA48" i="24"/>
  <c r="AB48" i="24"/>
  <c r="AC48" i="24"/>
  <c r="AD48" i="24"/>
  <c r="AE48" i="24"/>
  <c r="AF48"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BT48" i="24"/>
  <c r="BU48" i="24"/>
  <c r="BV48" i="24"/>
  <c r="BW48" i="24"/>
  <c r="BX48" i="24"/>
  <c r="BY48" i="24"/>
  <c r="BZ48" i="24"/>
  <c r="CA48" i="24"/>
  <c r="CB48" i="24"/>
  <c r="CC48" i="24"/>
  <c r="CD48" i="24"/>
  <c r="CE48" i="24"/>
  <c r="CF48" i="24"/>
  <c r="CG48" i="24"/>
  <c r="CH48" i="24"/>
  <c r="CI48" i="24"/>
  <c r="CJ48" i="24"/>
  <c r="CK48" i="24"/>
  <c r="CL48" i="24"/>
  <c r="CM48" i="24"/>
  <c r="CN48" i="24"/>
  <c r="CO48" i="24"/>
  <c r="CP48" i="24"/>
  <c r="CQ48" i="24"/>
  <c r="CR48" i="24"/>
  <c r="CS48" i="24"/>
  <c r="CT48" i="24"/>
  <c r="CU48" i="24"/>
  <c r="CV48" i="24"/>
  <c r="CW48" i="24"/>
  <c r="CX48" i="24"/>
  <c r="CY48" i="24"/>
  <c r="CZ48" i="24"/>
  <c r="DA48" i="24"/>
  <c r="DB48" i="24"/>
  <c r="DC48" i="24"/>
  <c r="DD48" i="24"/>
  <c r="D49" i="24"/>
  <c r="E49" i="24"/>
  <c r="F49" i="24"/>
  <c r="G49" i="24"/>
  <c r="H49" i="24"/>
  <c r="I49" i="24"/>
  <c r="J49" i="24"/>
  <c r="K49" i="24"/>
  <c r="L49" i="24"/>
  <c r="M49" i="24"/>
  <c r="N49" i="24"/>
  <c r="O49" i="24"/>
  <c r="P49" i="24"/>
  <c r="Q49" i="24"/>
  <c r="R49" i="24"/>
  <c r="S49" i="24"/>
  <c r="T49" i="24"/>
  <c r="U49" i="24"/>
  <c r="V49" i="24"/>
  <c r="W49" i="24"/>
  <c r="X49" i="24"/>
  <c r="Y49" i="24"/>
  <c r="Z49" i="24"/>
  <c r="AA49" i="24"/>
  <c r="AB49" i="24"/>
  <c r="AC49" i="24"/>
  <c r="AD49" i="24"/>
  <c r="AE49" i="24"/>
  <c r="AF49"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BT49" i="24"/>
  <c r="BU49" i="24"/>
  <c r="BV49" i="24"/>
  <c r="BW49" i="24"/>
  <c r="BX49" i="24"/>
  <c r="BY49" i="24"/>
  <c r="BZ49" i="24"/>
  <c r="CA49" i="24"/>
  <c r="CB49" i="24"/>
  <c r="CC49" i="24"/>
  <c r="CD49" i="24"/>
  <c r="CE49" i="24"/>
  <c r="CF49" i="24"/>
  <c r="CG49" i="24"/>
  <c r="CH49" i="24"/>
  <c r="CI49" i="24"/>
  <c r="CJ49" i="24"/>
  <c r="CK49" i="24"/>
  <c r="CL49" i="24"/>
  <c r="CM49" i="24"/>
  <c r="CN49" i="24"/>
  <c r="CO49" i="24"/>
  <c r="CP49" i="24"/>
  <c r="CQ49" i="24"/>
  <c r="CR49" i="24"/>
  <c r="CS49" i="24"/>
  <c r="CT49" i="24"/>
  <c r="CU49" i="24"/>
  <c r="CV49" i="24"/>
  <c r="CW49" i="24"/>
  <c r="CX49" i="24"/>
  <c r="CY49" i="24"/>
  <c r="CZ49" i="24"/>
  <c r="DA49" i="24"/>
  <c r="DB49" i="24"/>
  <c r="DC49" i="24"/>
  <c r="DD49" i="24"/>
  <c r="D50" i="24"/>
  <c r="E50" i="24"/>
  <c r="F50" i="24"/>
  <c r="G50" i="24"/>
  <c r="H50" i="24"/>
  <c r="I50" i="24"/>
  <c r="J50" i="24"/>
  <c r="K50" i="24"/>
  <c r="L50" i="24"/>
  <c r="M50" i="24"/>
  <c r="N50" i="24"/>
  <c r="O50" i="24"/>
  <c r="P50" i="24"/>
  <c r="Q50" i="24"/>
  <c r="R50" i="24"/>
  <c r="S50" i="24"/>
  <c r="T50" i="24"/>
  <c r="U50" i="24"/>
  <c r="V50" i="24"/>
  <c r="W50" i="24"/>
  <c r="X50" i="24"/>
  <c r="Y50" i="24"/>
  <c r="Z50" i="24"/>
  <c r="AA50" i="24"/>
  <c r="AB50" i="24"/>
  <c r="AC50" i="24"/>
  <c r="AD50" i="24"/>
  <c r="AE50" i="24"/>
  <c r="AF50"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BT50" i="24"/>
  <c r="BU50" i="24"/>
  <c r="BV50" i="24"/>
  <c r="BW50" i="24"/>
  <c r="BX50" i="24"/>
  <c r="BY50" i="24"/>
  <c r="BZ50" i="24"/>
  <c r="CA50" i="24"/>
  <c r="CB50" i="24"/>
  <c r="CC50" i="24"/>
  <c r="CD50" i="24"/>
  <c r="CE50" i="24"/>
  <c r="CF50" i="24"/>
  <c r="CG50" i="24"/>
  <c r="CH50" i="24"/>
  <c r="CI50" i="24"/>
  <c r="CJ50" i="24"/>
  <c r="CK50" i="24"/>
  <c r="CL50" i="24"/>
  <c r="CM50" i="24"/>
  <c r="CN50" i="24"/>
  <c r="CO50" i="24"/>
  <c r="CP50" i="24"/>
  <c r="CQ50" i="24"/>
  <c r="CR50" i="24"/>
  <c r="CS50" i="24"/>
  <c r="CT50" i="24"/>
  <c r="CU50" i="24"/>
  <c r="CV50" i="24"/>
  <c r="CW50" i="24"/>
  <c r="CX50" i="24"/>
  <c r="CY50" i="24"/>
  <c r="CZ50" i="24"/>
  <c r="DA50" i="24"/>
  <c r="DB50" i="24"/>
  <c r="DC50" i="24"/>
  <c r="DD50" i="24"/>
  <c r="D51" i="24"/>
  <c r="E51" i="24"/>
  <c r="F51" i="24"/>
  <c r="G51" i="24"/>
  <c r="H51" i="24"/>
  <c r="I51" i="24"/>
  <c r="J51" i="24"/>
  <c r="K51" i="24"/>
  <c r="L51" i="24"/>
  <c r="M51" i="24"/>
  <c r="N51" i="24"/>
  <c r="O51" i="24"/>
  <c r="P51"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CQ51" i="24"/>
  <c r="CR51" i="24"/>
  <c r="CS51" i="24"/>
  <c r="CT51" i="24"/>
  <c r="CU51" i="24"/>
  <c r="CV51" i="24"/>
  <c r="CW51" i="24"/>
  <c r="CX51" i="24"/>
  <c r="CY51" i="24"/>
  <c r="CZ51" i="24"/>
  <c r="DA51" i="24"/>
  <c r="DB51" i="24"/>
  <c r="DC51" i="24"/>
  <c r="DD51" i="24"/>
  <c r="C31" i="24"/>
  <c r="C32" i="24"/>
  <c r="C33" i="24"/>
  <c r="C34" i="24"/>
  <c r="C35" i="24"/>
  <c r="C36" i="24"/>
  <c r="C37" i="24"/>
  <c r="C38" i="24"/>
  <c r="C39" i="24"/>
  <c r="C40" i="24"/>
  <c r="C41" i="24"/>
  <c r="C42" i="24"/>
  <c r="C43" i="24"/>
  <c r="C44" i="24"/>
  <c r="C45" i="24"/>
  <c r="C46" i="24"/>
  <c r="C47" i="24"/>
  <c r="C48" i="24"/>
  <c r="C49" i="24"/>
  <c r="C50" i="24"/>
  <c r="C51" i="24"/>
  <c r="BO23" i="24"/>
  <c r="BN23" i="24"/>
  <c r="BM23" i="24"/>
  <c r="BL23" i="24"/>
  <c r="BK23" i="24"/>
  <c r="BJ23" i="24"/>
  <c r="BI23" i="24"/>
  <c r="BH23" i="24"/>
  <c r="BG23" i="24"/>
  <c r="BF23" i="24"/>
  <c r="BE23" i="24"/>
  <c r="BD23" i="24"/>
  <c r="BC23" i="24"/>
  <c r="BB23" i="24"/>
  <c r="BO22" i="24"/>
  <c r="BN22" i="24"/>
  <c r="BM22" i="24"/>
  <c r="BL22" i="24"/>
  <c r="BK22" i="24"/>
  <c r="BJ22" i="24"/>
  <c r="BI22" i="24"/>
  <c r="BH22" i="24"/>
  <c r="BG22" i="24"/>
  <c r="BF22" i="24"/>
  <c r="BE22" i="24"/>
  <c r="BD22" i="24"/>
  <c r="BC22" i="24"/>
  <c r="BB22" i="24"/>
  <c r="BO21" i="24"/>
  <c r="BN21" i="24"/>
  <c r="BM21" i="24"/>
  <c r="BL21" i="24"/>
  <c r="BK21" i="24"/>
  <c r="BJ21" i="24"/>
  <c r="BI21" i="24"/>
  <c r="BH21" i="24"/>
  <c r="BG21" i="24"/>
  <c r="BF21" i="24"/>
  <c r="BE21" i="24"/>
  <c r="BD21" i="24"/>
  <c r="BC21" i="24"/>
  <c r="BB21" i="24"/>
  <c r="BO20" i="24"/>
  <c r="BN20" i="24"/>
  <c r="BM20" i="24"/>
  <c r="BL20" i="24"/>
  <c r="BK20" i="24"/>
  <c r="BJ20" i="24"/>
  <c r="BI20" i="24"/>
  <c r="BH20" i="24"/>
  <c r="BG20" i="24"/>
  <c r="BF20" i="24"/>
  <c r="BE20" i="24"/>
  <c r="BD20" i="24"/>
  <c r="BC20" i="24"/>
  <c r="BB20" i="24"/>
  <c r="BO19" i="24"/>
  <c r="BN19" i="24"/>
  <c r="BM19" i="24"/>
  <c r="BL19" i="24"/>
  <c r="BK19" i="24"/>
  <c r="BJ19" i="24"/>
  <c r="BI19" i="24"/>
  <c r="BH19" i="24"/>
  <c r="BG19" i="24"/>
  <c r="BF19" i="24"/>
  <c r="BE19" i="24"/>
  <c r="BD19" i="24"/>
  <c r="BC19" i="24"/>
  <c r="BB19" i="24"/>
  <c r="BO18" i="24"/>
  <c r="BN18" i="24"/>
  <c r="BM18" i="24"/>
  <c r="BL18" i="24"/>
  <c r="BK18" i="24"/>
  <c r="BJ18" i="24"/>
  <c r="BI18" i="24"/>
  <c r="BH18" i="24"/>
  <c r="BG18" i="24"/>
  <c r="BF18" i="24"/>
  <c r="BE18" i="24"/>
  <c r="BD18" i="24"/>
  <c r="BC18" i="24"/>
  <c r="BB18" i="24"/>
  <c r="AX23" i="24"/>
  <c r="AW23" i="24"/>
  <c r="AV23" i="24"/>
  <c r="AU23" i="24"/>
  <c r="AT23" i="24"/>
  <c r="AS23" i="24"/>
  <c r="AR23" i="24"/>
  <c r="AQ23" i="24"/>
  <c r="AP23" i="24"/>
  <c r="AO23" i="24"/>
  <c r="AN23" i="24"/>
  <c r="AM23" i="24"/>
  <c r="AL23" i="24"/>
  <c r="AK23" i="24"/>
  <c r="AX22" i="24"/>
  <c r="AW22" i="24"/>
  <c r="AV22" i="24"/>
  <c r="AU22" i="24"/>
  <c r="AT22" i="24"/>
  <c r="AS22" i="24"/>
  <c r="AR22" i="24"/>
  <c r="AQ22" i="24"/>
  <c r="AP22" i="24"/>
  <c r="AO22" i="24"/>
  <c r="AN22" i="24"/>
  <c r="AM22" i="24"/>
  <c r="AL22" i="24"/>
  <c r="AK22" i="24"/>
  <c r="AX21" i="24"/>
  <c r="AW21" i="24"/>
  <c r="AV21" i="24"/>
  <c r="AU21" i="24"/>
  <c r="AT21" i="24"/>
  <c r="AS21" i="24"/>
  <c r="AR21" i="24"/>
  <c r="AQ21" i="24"/>
  <c r="AP21" i="24"/>
  <c r="AO21" i="24"/>
  <c r="AN21" i="24"/>
  <c r="AM21" i="24"/>
  <c r="AL21" i="24"/>
  <c r="AK21" i="24"/>
  <c r="AX20" i="24"/>
  <c r="AW20" i="24"/>
  <c r="AV20" i="24"/>
  <c r="AU20" i="24"/>
  <c r="AT20" i="24"/>
  <c r="AS20" i="24"/>
  <c r="AR20" i="24"/>
  <c r="AQ20" i="24"/>
  <c r="AP20" i="24"/>
  <c r="AO20" i="24"/>
  <c r="AN20" i="24"/>
  <c r="AM20" i="24"/>
  <c r="AL20" i="24"/>
  <c r="AK20" i="24"/>
  <c r="AX19" i="24"/>
  <c r="AW19" i="24"/>
  <c r="AV19" i="24"/>
  <c r="AU19" i="24"/>
  <c r="AT19" i="24"/>
  <c r="AS19" i="24"/>
  <c r="AR19" i="24"/>
  <c r="AQ19" i="24"/>
  <c r="AP19" i="24"/>
  <c r="AO19" i="24"/>
  <c r="AN19" i="24"/>
  <c r="AM19" i="24"/>
  <c r="AL19" i="24"/>
  <c r="AK19" i="24"/>
  <c r="AX18" i="24"/>
  <c r="AW18" i="24"/>
  <c r="AV18" i="24"/>
  <c r="AU18" i="24"/>
  <c r="AT18" i="24"/>
  <c r="AS18" i="24"/>
  <c r="AR18" i="24"/>
  <c r="AQ18" i="24"/>
  <c r="AP18" i="24"/>
  <c r="AO18" i="24"/>
  <c r="AN18" i="24"/>
  <c r="AM18" i="24"/>
  <c r="AL18" i="24"/>
  <c r="AK18" i="24"/>
  <c r="AG23" i="24"/>
  <c r="AF23" i="24"/>
  <c r="AE23" i="24"/>
  <c r="AD23" i="24"/>
  <c r="AC23" i="24"/>
  <c r="AB23" i="24"/>
  <c r="AA23" i="24"/>
  <c r="Z23" i="24"/>
  <c r="Y23" i="24"/>
  <c r="X23" i="24"/>
  <c r="W23" i="24"/>
  <c r="V23" i="24"/>
  <c r="U23" i="24"/>
  <c r="T23" i="24"/>
  <c r="AG22" i="24"/>
  <c r="AF22" i="24"/>
  <c r="AE22" i="24"/>
  <c r="AD22" i="24"/>
  <c r="AC22" i="24"/>
  <c r="AB22" i="24"/>
  <c r="AA22" i="24"/>
  <c r="Z22" i="24"/>
  <c r="Y22" i="24"/>
  <c r="X22" i="24"/>
  <c r="W22" i="24"/>
  <c r="V22" i="24"/>
  <c r="U22" i="24"/>
  <c r="T22" i="24"/>
  <c r="AG21" i="24"/>
  <c r="AF21" i="24"/>
  <c r="AE21" i="24"/>
  <c r="AD21" i="24"/>
  <c r="AC21" i="24"/>
  <c r="AB21" i="24"/>
  <c r="AA21" i="24"/>
  <c r="Z21" i="24"/>
  <c r="Y21" i="24"/>
  <c r="X21" i="24"/>
  <c r="W21" i="24"/>
  <c r="V21" i="24"/>
  <c r="U21" i="24"/>
  <c r="T21" i="24"/>
  <c r="AG20" i="24"/>
  <c r="AF20" i="24"/>
  <c r="AE20" i="24"/>
  <c r="AD20" i="24"/>
  <c r="AC20" i="24"/>
  <c r="AB20" i="24"/>
  <c r="AA20" i="24"/>
  <c r="Z20" i="24"/>
  <c r="Y20" i="24"/>
  <c r="X20" i="24"/>
  <c r="W20" i="24"/>
  <c r="V20" i="24"/>
  <c r="U20" i="24"/>
  <c r="T20" i="24"/>
  <c r="AG19" i="24"/>
  <c r="AF19" i="24"/>
  <c r="AE19" i="24"/>
  <c r="AD19" i="24"/>
  <c r="AC19" i="24"/>
  <c r="AB19" i="24"/>
  <c r="AA19" i="24"/>
  <c r="Z19" i="24"/>
  <c r="Y19" i="24"/>
  <c r="X19" i="24"/>
  <c r="W19" i="24"/>
  <c r="V19" i="24"/>
  <c r="U19" i="24"/>
  <c r="T19" i="24"/>
  <c r="AG18" i="24"/>
  <c r="AF18" i="24"/>
  <c r="AE18" i="24"/>
  <c r="AD18" i="24"/>
  <c r="AC18" i="24"/>
  <c r="AB18" i="24"/>
  <c r="AA18" i="24"/>
  <c r="Z18" i="24"/>
  <c r="Y18" i="24"/>
  <c r="X18" i="24"/>
  <c r="W18" i="24"/>
  <c r="V18" i="24"/>
  <c r="U18" i="24"/>
  <c r="T18" i="24"/>
  <c r="P23" i="24"/>
  <c r="O23" i="24"/>
  <c r="N23" i="24"/>
  <c r="M23" i="24"/>
  <c r="L23" i="24"/>
  <c r="K23" i="24"/>
  <c r="J23" i="24"/>
  <c r="I23" i="24"/>
  <c r="H23" i="24"/>
  <c r="G23" i="24"/>
  <c r="F23" i="24"/>
  <c r="E23" i="24"/>
  <c r="D23" i="24"/>
  <c r="C23" i="24"/>
  <c r="P22" i="24"/>
  <c r="O22" i="24"/>
  <c r="N22" i="24"/>
  <c r="M22" i="24"/>
  <c r="L22" i="24"/>
  <c r="K22" i="24"/>
  <c r="J22" i="24"/>
  <c r="I22" i="24"/>
  <c r="H22" i="24"/>
  <c r="G22" i="24"/>
  <c r="F22" i="24"/>
  <c r="E22" i="24"/>
  <c r="D22" i="24"/>
  <c r="C22" i="24"/>
  <c r="P21" i="24"/>
  <c r="O21" i="24"/>
  <c r="N21" i="24"/>
  <c r="M21" i="24"/>
  <c r="L21" i="24"/>
  <c r="K21" i="24"/>
  <c r="J21" i="24"/>
  <c r="I21" i="24"/>
  <c r="H21" i="24"/>
  <c r="G21" i="24"/>
  <c r="F21" i="24"/>
  <c r="E21" i="24"/>
  <c r="D21" i="24"/>
  <c r="C21" i="24"/>
  <c r="P20" i="24"/>
  <c r="O20" i="24"/>
  <c r="N20" i="24"/>
  <c r="M20" i="24"/>
  <c r="L20" i="24"/>
  <c r="K20" i="24"/>
  <c r="J20" i="24"/>
  <c r="I20" i="24"/>
  <c r="H20" i="24"/>
  <c r="G20" i="24"/>
  <c r="F20" i="24"/>
  <c r="E20" i="24"/>
  <c r="D20" i="24"/>
  <c r="C20" i="24"/>
  <c r="P19" i="24"/>
  <c r="O19" i="24"/>
  <c r="N19" i="24"/>
  <c r="M19" i="24"/>
  <c r="L19" i="24"/>
  <c r="K19" i="24"/>
  <c r="J19" i="24"/>
  <c r="I19" i="24"/>
  <c r="H19" i="24"/>
  <c r="G19" i="24"/>
  <c r="F19" i="24"/>
  <c r="E19" i="24"/>
  <c r="D19" i="24"/>
  <c r="C19" i="24"/>
  <c r="P18" i="24"/>
  <c r="O18" i="24"/>
  <c r="N18" i="24"/>
  <c r="M18" i="24"/>
  <c r="L18" i="24"/>
  <c r="K18" i="24"/>
  <c r="J18" i="24"/>
  <c r="I18" i="24"/>
  <c r="H18" i="24"/>
  <c r="G18" i="24"/>
  <c r="F18" i="24"/>
  <c r="E18" i="24"/>
  <c r="D18" i="24"/>
  <c r="C18" i="24"/>
  <c r="BO10" i="24"/>
  <c r="BN10" i="24"/>
  <c r="BM10" i="24"/>
  <c r="BL10" i="24"/>
  <c r="BK10" i="24"/>
  <c r="BJ10" i="24"/>
  <c r="BI10" i="24"/>
  <c r="BH10" i="24"/>
  <c r="BG10" i="24"/>
  <c r="BF10" i="24"/>
  <c r="BE10" i="24"/>
  <c r="BD10" i="24"/>
  <c r="BC10" i="24"/>
  <c r="BB10" i="24"/>
  <c r="BO9" i="24"/>
  <c r="BN9" i="24"/>
  <c r="BM9" i="24"/>
  <c r="BL9" i="24"/>
  <c r="BK9" i="24"/>
  <c r="BJ9" i="24"/>
  <c r="BI9" i="24"/>
  <c r="BH9" i="24"/>
  <c r="BG9" i="24"/>
  <c r="BF9" i="24"/>
  <c r="BE9" i="24"/>
  <c r="BD9" i="24"/>
  <c r="BC9" i="24"/>
  <c r="BB9" i="24"/>
  <c r="BO8" i="24"/>
  <c r="BN8" i="24"/>
  <c r="BM8" i="24"/>
  <c r="BL8" i="24"/>
  <c r="BK8" i="24"/>
  <c r="BJ8" i="24"/>
  <c r="BI8" i="24"/>
  <c r="BH8" i="24"/>
  <c r="BG8" i="24"/>
  <c r="BF8" i="24"/>
  <c r="BE8" i="24"/>
  <c r="BD8" i="24"/>
  <c r="BC8" i="24"/>
  <c r="BB8" i="24"/>
  <c r="BO7" i="24"/>
  <c r="BN7" i="24"/>
  <c r="BM7" i="24"/>
  <c r="BL7" i="24"/>
  <c r="BK7" i="24"/>
  <c r="BJ7" i="24"/>
  <c r="BI7" i="24"/>
  <c r="BH7" i="24"/>
  <c r="BG7" i="24"/>
  <c r="BF7" i="24"/>
  <c r="BE7" i="24"/>
  <c r="BD7" i="24"/>
  <c r="BC7" i="24"/>
  <c r="BB7" i="24"/>
  <c r="BO6" i="24"/>
  <c r="BN6" i="24"/>
  <c r="BM6" i="24"/>
  <c r="BL6" i="24"/>
  <c r="BK6" i="24"/>
  <c r="BJ6" i="24"/>
  <c r="BI6" i="24"/>
  <c r="BH6" i="24"/>
  <c r="BG6" i="24"/>
  <c r="BF6" i="24"/>
  <c r="BE6" i="24"/>
  <c r="BD6" i="24"/>
  <c r="BC6" i="24"/>
  <c r="BB6" i="24"/>
  <c r="BO5" i="24"/>
  <c r="BN5" i="24"/>
  <c r="BM5" i="24"/>
  <c r="BL5" i="24"/>
  <c r="BK5" i="24"/>
  <c r="BJ5" i="24"/>
  <c r="BI5" i="24"/>
  <c r="BH5" i="24"/>
  <c r="BG5" i="24"/>
  <c r="BF5" i="24"/>
  <c r="BE5" i="24"/>
  <c r="BD5" i="24"/>
  <c r="BC5" i="24"/>
  <c r="BB5" i="24"/>
  <c r="AX10" i="24"/>
  <c r="AW10" i="24"/>
  <c r="AV10" i="24"/>
  <c r="AU10" i="24"/>
  <c r="AT10" i="24"/>
  <c r="AS10" i="24"/>
  <c r="AR10" i="24"/>
  <c r="AQ10" i="24"/>
  <c r="AP10" i="24"/>
  <c r="AO10" i="24"/>
  <c r="AN10" i="24"/>
  <c r="AM10" i="24"/>
  <c r="AL10" i="24"/>
  <c r="AK10" i="24"/>
  <c r="AX9" i="24"/>
  <c r="AW9" i="24"/>
  <c r="AV9" i="24"/>
  <c r="AU9" i="24"/>
  <c r="AT9" i="24"/>
  <c r="AS9" i="24"/>
  <c r="AR9" i="24"/>
  <c r="AQ9" i="24"/>
  <c r="AP9" i="24"/>
  <c r="AO9" i="24"/>
  <c r="AN9" i="24"/>
  <c r="AM9" i="24"/>
  <c r="AL9" i="24"/>
  <c r="AK9" i="24"/>
  <c r="AX8" i="24"/>
  <c r="AW8" i="24"/>
  <c r="AV8" i="24"/>
  <c r="AU8" i="24"/>
  <c r="AT8" i="24"/>
  <c r="AS8" i="24"/>
  <c r="AR8" i="24"/>
  <c r="AQ8" i="24"/>
  <c r="AP8" i="24"/>
  <c r="AO8" i="24"/>
  <c r="AN8" i="24"/>
  <c r="AM8" i="24"/>
  <c r="AL8" i="24"/>
  <c r="AK8" i="24"/>
  <c r="AX7" i="24"/>
  <c r="AW7" i="24"/>
  <c r="AV7" i="24"/>
  <c r="AU7" i="24"/>
  <c r="AT7" i="24"/>
  <c r="AS7" i="24"/>
  <c r="AR7" i="24"/>
  <c r="AQ7" i="24"/>
  <c r="AP7" i="24"/>
  <c r="AO7" i="24"/>
  <c r="AN7" i="24"/>
  <c r="AM7" i="24"/>
  <c r="AL7" i="24"/>
  <c r="AK7" i="24"/>
  <c r="AX6" i="24"/>
  <c r="AW6" i="24"/>
  <c r="AV6" i="24"/>
  <c r="AU6" i="24"/>
  <c r="AT6" i="24"/>
  <c r="AS6" i="24"/>
  <c r="AR6" i="24"/>
  <c r="AQ6" i="24"/>
  <c r="AP6" i="24"/>
  <c r="AO6" i="24"/>
  <c r="AN6" i="24"/>
  <c r="AM6" i="24"/>
  <c r="AL6" i="24"/>
  <c r="AK6" i="24"/>
  <c r="AX5" i="24"/>
  <c r="AW5" i="24"/>
  <c r="AV5" i="24"/>
  <c r="AU5" i="24"/>
  <c r="AT5" i="24"/>
  <c r="AS5" i="24"/>
  <c r="AR5" i="24"/>
  <c r="AQ5" i="24"/>
  <c r="AP5" i="24"/>
  <c r="AO5" i="24"/>
  <c r="AN5" i="24"/>
  <c r="AM5" i="24"/>
  <c r="AL5" i="24"/>
  <c r="AK5" i="24"/>
  <c r="AG10" i="24"/>
  <c r="AF10" i="24"/>
  <c r="AE10" i="24"/>
  <c r="AD10" i="24"/>
  <c r="AC10" i="24"/>
  <c r="AB10" i="24"/>
  <c r="AA10" i="24"/>
  <c r="Z10" i="24"/>
  <c r="Y10" i="24"/>
  <c r="X10" i="24"/>
  <c r="W10" i="24"/>
  <c r="V10" i="24"/>
  <c r="U10" i="24"/>
  <c r="T10" i="24"/>
  <c r="AG9" i="24"/>
  <c r="AF9" i="24"/>
  <c r="AE9" i="24"/>
  <c r="AD9" i="24"/>
  <c r="AC9" i="24"/>
  <c r="AB9" i="24"/>
  <c r="AA9" i="24"/>
  <c r="Z9" i="24"/>
  <c r="Y9" i="24"/>
  <c r="X9" i="24"/>
  <c r="W9" i="24"/>
  <c r="V9" i="24"/>
  <c r="U9" i="24"/>
  <c r="T9" i="24"/>
  <c r="AG8" i="24"/>
  <c r="AF8" i="24"/>
  <c r="AE8" i="24"/>
  <c r="AD8" i="24"/>
  <c r="AC8" i="24"/>
  <c r="AB8" i="24"/>
  <c r="AA8" i="24"/>
  <c r="Z8" i="24"/>
  <c r="Y8" i="24"/>
  <c r="X8" i="24"/>
  <c r="W8" i="24"/>
  <c r="V8" i="24"/>
  <c r="U8" i="24"/>
  <c r="T8" i="24"/>
  <c r="AG7" i="24"/>
  <c r="AF7" i="24"/>
  <c r="AE7" i="24"/>
  <c r="AD7" i="24"/>
  <c r="AC7" i="24"/>
  <c r="AB7" i="24"/>
  <c r="AA7" i="24"/>
  <c r="Z7" i="24"/>
  <c r="Y7" i="24"/>
  <c r="X7" i="24"/>
  <c r="W7" i="24"/>
  <c r="V7" i="24"/>
  <c r="U7" i="24"/>
  <c r="T7" i="24"/>
  <c r="AG6" i="24"/>
  <c r="AF6" i="24"/>
  <c r="AE6" i="24"/>
  <c r="AD6" i="24"/>
  <c r="AC6" i="24"/>
  <c r="AB6" i="24"/>
  <c r="AA6" i="24"/>
  <c r="Z6" i="24"/>
  <c r="Y6" i="24"/>
  <c r="X6" i="24"/>
  <c r="W6" i="24"/>
  <c r="V6" i="24"/>
  <c r="U6" i="24"/>
  <c r="T6" i="24"/>
  <c r="AG5" i="24"/>
  <c r="AF5" i="24"/>
  <c r="AE5" i="24"/>
  <c r="AD5" i="24"/>
  <c r="AC5" i="24"/>
  <c r="AB5" i="24"/>
  <c r="AA5" i="24"/>
  <c r="Z5" i="24"/>
  <c r="Y5" i="24"/>
  <c r="X5" i="24"/>
  <c r="W5" i="24"/>
  <c r="V5" i="24"/>
  <c r="U5" i="24"/>
  <c r="T5" i="24"/>
  <c r="C5" i="24"/>
  <c r="D5" i="24"/>
  <c r="E5" i="24"/>
  <c r="F5" i="24"/>
  <c r="G5" i="24"/>
  <c r="H5" i="24"/>
  <c r="I5" i="24"/>
  <c r="J5" i="24"/>
  <c r="K5" i="24"/>
  <c r="L5" i="24"/>
  <c r="M5" i="24"/>
  <c r="N5" i="24"/>
  <c r="O5" i="24"/>
  <c r="P5" i="24"/>
  <c r="C6" i="24"/>
  <c r="D6" i="24"/>
  <c r="E6" i="24"/>
  <c r="F6" i="24"/>
  <c r="G6" i="24"/>
  <c r="H6" i="24"/>
  <c r="I6" i="24"/>
  <c r="J6" i="24"/>
  <c r="K6" i="24"/>
  <c r="L6" i="24"/>
  <c r="M6" i="24"/>
  <c r="N6" i="24"/>
  <c r="O6" i="24"/>
  <c r="P6" i="24"/>
  <c r="C7" i="24"/>
  <c r="D7" i="24"/>
  <c r="E7" i="24"/>
  <c r="F7" i="24"/>
  <c r="G7" i="24"/>
  <c r="H7" i="24"/>
  <c r="I7" i="24"/>
  <c r="J7" i="24"/>
  <c r="K7" i="24"/>
  <c r="L7" i="24"/>
  <c r="M7" i="24"/>
  <c r="N7" i="24"/>
  <c r="O7" i="24"/>
  <c r="P7" i="24"/>
  <c r="C8" i="24"/>
  <c r="D8" i="24"/>
  <c r="E8" i="24"/>
  <c r="F8" i="24"/>
  <c r="G8" i="24"/>
  <c r="H8" i="24"/>
  <c r="I8" i="24"/>
  <c r="J8" i="24"/>
  <c r="K8" i="24"/>
  <c r="L8" i="24"/>
  <c r="M8" i="24"/>
  <c r="N8" i="24"/>
  <c r="O8" i="24"/>
  <c r="P8" i="24"/>
  <c r="C9" i="24"/>
  <c r="D9" i="24"/>
  <c r="E9" i="24"/>
  <c r="F9" i="24"/>
  <c r="G9" i="24"/>
  <c r="H9" i="24"/>
  <c r="I9" i="24"/>
  <c r="J9" i="24"/>
  <c r="K9" i="24"/>
  <c r="L9" i="24"/>
  <c r="M9" i="24"/>
  <c r="N9" i="24"/>
  <c r="O9" i="24"/>
  <c r="P9" i="24"/>
  <c r="D10" i="24"/>
  <c r="E10" i="24"/>
  <c r="F10" i="24"/>
  <c r="G10" i="24"/>
  <c r="H10" i="24"/>
  <c r="I10" i="24"/>
  <c r="J10" i="24"/>
  <c r="K10" i="24"/>
  <c r="L10" i="24"/>
  <c r="M10" i="24"/>
  <c r="N10" i="24"/>
  <c r="O10" i="24"/>
  <c r="P10" i="24"/>
  <c r="C10" i="24"/>
  <c r="B25" i="32" l="1"/>
  <c r="K12" i="7" s="1"/>
  <c r="B12" i="32"/>
  <c r="G12" i="7" s="1"/>
  <c r="Q33" i="15"/>
  <c r="BP19" i="15"/>
  <c r="AY19" i="15"/>
  <c r="AH19" i="15"/>
  <c r="Q19" i="15"/>
  <c r="BP5" i="15"/>
  <c r="AY5" i="15"/>
  <c r="AH5" i="15"/>
  <c r="B6" i="30" a="1"/>
  <c r="B6" i="30" s="1"/>
  <c r="O27" i="7" l="1"/>
  <c r="O26" i="7"/>
  <c r="O24" i="7"/>
  <c r="N27" i="7"/>
  <c r="N26" i="7"/>
  <c r="N25" i="7"/>
  <c r="N24" i="7"/>
  <c r="M24" i="7"/>
  <c r="M27" i="7"/>
  <c r="M26" i="7"/>
  <c r="M25" i="7"/>
  <c r="L27" i="7"/>
  <c r="L26" i="7"/>
  <c r="L25" i="7"/>
  <c r="L24" i="7"/>
  <c r="K27" i="7"/>
  <c r="K26" i="7"/>
  <c r="K25" i="7"/>
  <c r="K24" i="7"/>
  <c r="J27" i="7"/>
  <c r="J26" i="7"/>
  <c r="J24" i="7"/>
  <c r="I27" i="7"/>
  <c r="I26" i="7"/>
  <c r="I24" i="7"/>
  <c r="H26" i="7"/>
  <c r="H25" i="7"/>
  <c r="H24" i="7"/>
  <c r="G27" i="7"/>
  <c r="G25" i="7"/>
  <c r="G24" i="7"/>
  <c r="DE32" i="24"/>
  <c r="O20" i="7"/>
  <c r="N21" i="7"/>
  <c r="N20" i="7"/>
  <c r="M21" i="7"/>
  <c r="M20" i="7"/>
  <c r="L21" i="7"/>
  <c r="L20" i="7"/>
  <c r="K21" i="7"/>
  <c r="K20" i="7"/>
  <c r="J21" i="7"/>
  <c r="J20" i="7"/>
  <c r="I21" i="7"/>
  <c r="I20" i="7"/>
  <c r="O18" i="7"/>
  <c r="N18" i="7"/>
  <c r="M18" i="7"/>
  <c r="L18" i="7"/>
  <c r="K18" i="7"/>
  <c r="J18" i="7"/>
  <c r="I18" i="7"/>
  <c r="H20" i="7"/>
  <c r="H18" i="7"/>
  <c r="C3" i="35"/>
  <c r="C4" i="35" s="1"/>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C53" i="35" s="1"/>
  <c r="C54" i="35" s="1"/>
  <c r="C55" i="35" s="1"/>
  <c r="C56" i="35" s="1"/>
  <c r="C57" i="35" s="1"/>
  <c r="C58" i="35" s="1"/>
  <c r="C59" i="35" s="1"/>
  <c r="C60" i="35" s="1"/>
  <c r="C61" i="35" s="1"/>
  <c r="C62" i="35" s="1"/>
  <c r="C63" i="35" s="1"/>
  <c r="C64" i="35" s="1"/>
  <c r="C65" i="35" s="1"/>
  <c r="C66" i="35" s="1"/>
  <c r="C67" i="35" s="1"/>
  <c r="C68" i="35" s="1"/>
  <c r="C69" i="35" s="1"/>
  <c r="C70" i="35" s="1"/>
  <c r="C71" i="35" s="1"/>
  <c r="C72" i="35" s="1"/>
  <c r="C73" i="35" s="1"/>
  <c r="C74" i="35" s="1"/>
  <c r="C75" i="35" s="1"/>
  <c r="C76" i="35" s="1"/>
  <c r="C77" i="35" s="1"/>
  <c r="C78" i="35" s="1"/>
  <c r="C79" i="35" s="1"/>
  <c r="C80" i="35" s="1"/>
  <c r="C81" i="35" s="1"/>
  <c r="C82" i="35" s="1"/>
  <c r="C83" i="35" s="1"/>
  <c r="C84" i="35" s="1"/>
  <c r="C85" i="35" s="1"/>
  <c r="C86" i="35" s="1"/>
  <c r="C87" i="35" s="1"/>
  <c r="C88" i="35" s="1"/>
  <c r="C89" i="35" s="1"/>
  <c r="C90" i="35" s="1"/>
  <c r="C91" i="35" s="1"/>
  <c r="C92" i="35" s="1"/>
  <c r="C93" i="35" s="1"/>
  <c r="C94" i="35" s="1"/>
  <c r="C95" i="35" s="1"/>
  <c r="C96" i="35" s="1"/>
  <c r="C97" i="35" s="1"/>
  <c r="C98" i="35" s="1"/>
  <c r="C99" i="35" s="1"/>
  <c r="C100" i="35" s="1"/>
  <c r="C101" i="35" s="1"/>
  <c r="C102" i="35" s="1"/>
  <c r="C103" i="35" s="1"/>
  <c r="C104" i="35" s="1"/>
  <c r="C105" i="35" s="1"/>
  <c r="C106" i="35" s="1"/>
  <c r="C107" i="35" s="1"/>
  <c r="C108" i="35" s="1"/>
  <c r="C109" i="35" s="1"/>
  <c r="C110" i="35" s="1"/>
  <c r="C111" i="35" s="1"/>
  <c r="C112" i="35" s="1"/>
  <c r="C113" i="35" s="1"/>
  <c r="C114" i="35" s="1"/>
  <c r="C115" i="35" s="1"/>
  <c r="C116" i="35" s="1"/>
  <c r="C117" i="35" s="1"/>
  <c r="C118" i="35" s="1"/>
  <c r="C119" i="35" s="1"/>
  <c r="C120" i="35" s="1"/>
  <c r="C121" i="35" s="1"/>
  <c r="C122" i="35" s="1"/>
  <c r="C123" i="35" s="1"/>
  <c r="C124" i="35" s="1"/>
  <c r="C125" i="35" s="1"/>
  <c r="C126" i="35" s="1"/>
  <c r="C127" i="35" s="1"/>
  <c r="C128" i="35" s="1"/>
  <c r="C129" i="35" s="1"/>
  <c r="C130" i="35" s="1"/>
  <c r="C131" i="35" s="1"/>
  <c r="C132" i="35" s="1"/>
  <c r="C133" i="35" s="1"/>
  <c r="C134" i="35" s="1"/>
  <c r="C135" i="35" s="1"/>
  <c r="C136" i="35" s="1"/>
  <c r="C137" i="35" s="1"/>
  <c r="C138" i="35" s="1"/>
  <c r="C139" i="35" s="1"/>
  <c r="C140" i="35" s="1"/>
  <c r="C141" i="35" s="1"/>
  <c r="C142" i="35" s="1"/>
  <c r="C143" i="35" s="1"/>
  <c r="C144" i="35" s="1"/>
  <c r="C145" i="35" s="1"/>
  <c r="C146" i="35" s="1"/>
  <c r="C147" i="35" s="1"/>
  <c r="C148" i="35" s="1"/>
  <c r="C149" i="35" s="1"/>
  <c r="C150" i="35" s="1"/>
  <c r="C151" i="35" s="1"/>
  <c r="C152" i="35" s="1"/>
  <c r="B3" i="35"/>
  <c r="B4" i="35" s="1"/>
  <c r="B5" i="35" s="1"/>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P24" i="34"/>
  <c r="BB24" i="34"/>
  <c r="BP23" i="34"/>
  <c r="BA23" i="34"/>
  <c r="BP22" i="34"/>
  <c r="BA22" i="34"/>
  <c r="BP21" i="34"/>
  <c r="BA21" i="34"/>
  <c r="BP20" i="34"/>
  <c r="BA20" i="34"/>
  <c r="BP19" i="34"/>
  <c r="BA19" i="34"/>
  <c r="BP18" i="34"/>
  <c r="BA18" i="34"/>
  <c r="BP17" i="34"/>
  <c r="BA17" i="34"/>
  <c r="AY24" i="34"/>
  <c r="AK24" i="34"/>
  <c r="AY23" i="34"/>
  <c r="AJ23" i="34"/>
  <c r="AY22" i="34"/>
  <c r="AJ22" i="34"/>
  <c r="AY21" i="34"/>
  <c r="AJ21" i="34"/>
  <c r="AY20" i="34"/>
  <c r="AJ20" i="34"/>
  <c r="AY19" i="34"/>
  <c r="AJ19" i="34"/>
  <c r="AY18" i="34"/>
  <c r="AJ18" i="34"/>
  <c r="AY17" i="34"/>
  <c r="AJ17" i="34"/>
  <c r="AH24" i="34"/>
  <c r="T24" i="34"/>
  <c r="AH23" i="34"/>
  <c r="S23" i="34"/>
  <c r="AH22" i="34"/>
  <c r="S22" i="34"/>
  <c r="AH21" i="34"/>
  <c r="S21" i="34"/>
  <c r="AH20" i="34"/>
  <c r="S20" i="34"/>
  <c r="AH19" i="34"/>
  <c r="S19" i="34"/>
  <c r="AH18" i="34"/>
  <c r="S18" i="34"/>
  <c r="AH17" i="34"/>
  <c r="S17" i="34"/>
  <c r="Q24" i="34"/>
  <c r="P24" i="34"/>
  <c r="O24" i="34"/>
  <c r="N24" i="34"/>
  <c r="M24" i="34"/>
  <c r="L24" i="34"/>
  <c r="K24" i="34"/>
  <c r="J24" i="34"/>
  <c r="I24" i="34"/>
  <c r="G24" i="34"/>
  <c r="F24" i="34"/>
  <c r="E24" i="34"/>
  <c r="D24" i="34"/>
  <c r="C24" i="34"/>
  <c r="Q23" i="34"/>
  <c r="B23" i="34"/>
  <c r="Q22" i="34"/>
  <c r="B22" i="34"/>
  <c r="Q21" i="34"/>
  <c r="B21" i="34"/>
  <c r="Q20" i="34"/>
  <c r="B20" i="34"/>
  <c r="Q19" i="34"/>
  <c r="B19" i="34"/>
  <c r="Q18" i="34"/>
  <c r="B18" i="34"/>
  <c r="Q17" i="34"/>
  <c r="B17" i="34"/>
  <c r="BP11" i="34"/>
  <c r="BO11" i="34"/>
  <c r="BN11" i="34"/>
  <c r="BM11" i="34"/>
  <c r="BL11" i="34"/>
  <c r="BK11" i="34"/>
  <c r="BJ11" i="34"/>
  <c r="BI11" i="34"/>
  <c r="BH11" i="34"/>
  <c r="BF11" i="34"/>
  <c r="BE11" i="34"/>
  <c r="BD11" i="34"/>
  <c r="BC11" i="34"/>
  <c r="BB11" i="34"/>
  <c r="BP10" i="34"/>
  <c r="BA10" i="34"/>
  <c r="BP9" i="34"/>
  <c r="BA9" i="34"/>
  <c r="BP8" i="34"/>
  <c r="BA8" i="34"/>
  <c r="BP7" i="34"/>
  <c r="BA7" i="34"/>
  <c r="BP6" i="34"/>
  <c r="BA6" i="34"/>
  <c r="BP5" i="34"/>
  <c r="BA5" i="34"/>
  <c r="BP4" i="34"/>
  <c r="BA4" i="34"/>
  <c r="AY11" i="34"/>
  <c r="AK11" i="34"/>
  <c r="AY10" i="34"/>
  <c r="AJ10" i="34"/>
  <c r="AY9" i="34"/>
  <c r="AJ9" i="34"/>
  <c r="AY8" i="34"/>
  <c r="AJ8" i="34"/>
  <c r="AY7" i="34"/>
  <c r="AJ7" i="34"/>
  <c r="AY6" i="34"/>
  <c r="AJ6" i="34"/>
  <c r="AY5" i="34"/>
  <c r="AJ5" i="34"/>
  <c r="AY4" i="34"/>
  <c r="AJ4" i="34"/>
  <c r="AH11" i="34"/>
  <c r="AG11" i="34"/>
  <c r="AF11" i="34"/>
  <c r="AE11" i="34"/>
  <c r="AD11" i="34"/>
  <c r="AC11" i="34"/>
  <c r="AB11" i="34"/>
  <c r="AA11" i="34"/>
  <c r="Z11" i="34"/>
  <c r="X11" i="34"/>
  <c r="W11" i="34"/>
  <c r="V11" i="34"/>
  <c r="U11" i="34"/>
  <c r="T11" i="34"/>
  <c r="AH10" i="34"/>
  <c r="S10" i="34"/>
  <c r="AH9" i="34"/>
  <c r="S9" i="34"/>
  <c r="AH8" i="34"/>
  <c r="S8" i="34"/>
  <c r="AH7" i="34"/>
  <c r="S7" i="34"/>
  <c r="AH6" i="34"/>
  <c r="S6" i="34"/>
  <c r="AH5" i="34"/>
  <c r="S5" i="34"/>
  <c r="AH4" i="34"/>
  <c r="S4" i="34"/>
  <c r="B5" i="34"/>
  <c r="Q5" i="34"/>
  <c r="B6" i="34"/>
  <c r="Q6" i="34"/>
  <c r="B7" i="34"/>
  <c r="Q7" i="34"/>
  <c r="B8" i="34"/>
  <c r="Q8" i="34"/>
  <c r="B9" i="34"/>
  <c r="Q9" i="34"/>
  <c r="B10" i="34"/>
  <c r="Q10" i="34"/>
  <c r="C11" i="34"/>
  <c r="D11" i="34"/>
  <c r="E11" i="34"/>
  <c r="F11" i="34"/>
  <c r="G11" i="34"/>
  <c r="I11" i="34"/>
  <c r="J11" i="34"/>
  <c r="K11" i="34"/>
  <c r="L11" i="34"/>
  <c r="M11" i="34"/>
  <c r="N11" i="34"/>
  <c r="O11" i="34"/>
  <c r="P11" i="34"/>
  <c r="Q11" i="34"/>
  <c r="Q4" i="34"/>
  <c r="B4" i="34"/>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C36" i="29"/>
  <c r="D36" i="29"/>
  <c r="E36" i="29"/>
  <c r="F36" i="29"/>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C37" i="29"/>
  <c r="D37" i="29"/>
  <c r="E37" i="29"/>
  <c r="F37" i="29"/>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C38" i="29"/>
  <c r="D38"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C39" i="29"/>
  <c r="D39" i="29"/>
  <c r="E39" i="29"/>
  <c r="F39" i="29"/>
  <c r="G39" i="29"/>
  <c r="H39" i="29"/>
  <c r="I39"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C40" i="29"/>
  <c r="D40" i="29"/>
  <c r="E40" i="29"/>
  <c r="F40" i="29"/>
  <c r="G40" i="29"/>
  <c r="H40" i="29"/>
  <c r="I40" i="29"/>
  <c r="J40" i="29"/>
  <c r="K40" i="29"/>
  <c r="L40"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C41" i="29"/>
  <c r="D41" i="29"/>
  <c r="E41" i="29"/>
  <c r="F41" i="29"/>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CI41" i="29"/>
  <c r="CJ41" i="29"/>
  <c r="CK41" i="29"/>
  <c r="CL41" i="29"/>
  <c r="CM41" i="29"/>
  <c r="CN41" i="29"/>
  <c r="CO41" i="29"/>
  <c r="CP41" i="29"/>
  <c r="CQ41" i="29"/>
  <c r="CR41" i="29"/>
  <c r="CS41" i="29"/>
  <c r="CT41" i="29"/>
  <c r="CU41" i="29"/>
  <c r="CV41" i="29"/>
  <c r="CW41" i="29"/>
  <c r="CX41" i="29"/>
  <c r="CY41" i="29"/>
  <c r="CZ41" i="29"/>
  <c r="DA41" i="29"/>
  <c r="DB41" i="29"/>
  <c r="DC41" i="29"/>
  <c r="DD41" i="29"/>
  <c r="C42" i="29"/>
  <c r="D42" i="29"/>
  <c r="E42" i="29"/>
  <c r="F42" i="29"/>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C43" i="29"/>
  <c r="D43" i="29"/>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CI43" i="29"/>
  <c r="CJ43" i="29"/>
  <c r="CK43" i="29"/>
  <c r="CL43" i="29"/>
  <c r="CM43" i="29"/>
  <c r="CN43" i="29"/>
  <c r="CO43" i="29"/>
  <c r="CP43" i="29"/>
  <c r="CQ43" i="29"/>
  <c r="CR43" i="29"/>
  <c r="CS43" i="29"/>
  <c r="CT43" i="29"/>
  <c r="CU43" i="29"/>
  <c r="CV43" i="29"/>
  <c r="CW43" i="29"/>
  <c r="CX43" i="29"/>
  <c r="CY43" i="29"/>
  <c r="CZ43" i="29"/>
  <c r="DA43" i="29"/>
  <c r="DB43" i="29"/>
  <c r="DC43" i="29"/>
  <c r="DD43" i="29"/>
  <c r="C44" i="29"/>
  <c r="D44" i="29"/>
  <c r="E44" i="29"/>
  <c r="F44"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C45" i="29"/>
  <c r="D45" i="29"/>
  <c r="E45" i="29"/>
  <c r="F45" i="29"/>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C46" i="29"/>
  <c r="D46" i="29"/>
  <c r="E46" i="29"/>
  <c r="F46"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C47" i="29"/>
  <c r="D47" i="29"/>
  <c r="E47" i="29"/>
  <c r="F47"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C48" i="29"/>
  <c r="D48" i="29"/>
  <c r="E48" i="29"/>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C49" i="29"/>
  <c r="D49" i="29"/>
  <c r="E49" i="29"/>
  <c r="F49"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C50" i="29"/>
  <c r="D50"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C51" i="29"/>
  <c r="C51" i="34" s="1"/>
  <c r="D51" i="29"/>
  <c r="D51" i="34" s="1"/>
  <c r="E51" i="29"/>
  <c r="E51" i="34" s="1"/>
  <c r="F51" i="29"/>
  <c r="F51" i="34" s="1"/>
  <c r="G51" i="29"/>
  <c r="G51" i="34" s="1"/>
  <c r="H51" i="29"/>
  <c r="H51" i="34" s="1"/>
  <c r="I51" i="29"/>
  <c r="I51" i="34" s="1"/>
  <c r="J51" i="29"/>
  <c r="J51" i="34" s="1"/>
  <c r="K51" i="29"/>
  <c r="K51" i="34" s="1"/>
  <c r="L51" i="29"/>
  <c r="L51" i="34" s="1"/>
  <c r="M51" i="29"/>
  <c r="M51" i="34" s="1"/>
  <c r="N51" i="29"/>
  <c r="N51" i="34" s="1"/>
  <c r="O51" i="29"/>
  <c r="O51" i="34" s="1"/>
  <c r="P51" i="29"/>
  <c r="P51" i="34" s="1"/>
  <c r="Q51" i="29"/>
  <c r="Q51" i="34" s="1"/>
  <c r="R51" i="29"/>
  <c r="R51" i="34" s="1"/>
  <c r="S51" i="29"/>
  <c r="S51" i="34" s="1"/>
  <c r="T51" i="29"/>
  <c r="T51" i="34" s="1"/>
  <c r="U51" i="29"/>
  <c r="U51" i="34" s="1"/>
  <c r="V51" i="29"/>
  <c r="V51" i="34" s="1"/>
  <c r="W51" i="29"/>
  <c r="W51" i="34" s="1"/>
  <c r="X51" i="29"/>
  <c r="X51" i="34" s="1"/>
  <c r="Y51" i="29"/>
  <c r="Y51" i="34" s="1"/>
  <c r="Z51" i="29"/>
  <c r="Z51" i="34" s="1"/>
  <c r="AA51" i="29"/>
  <c r="AA51" i="34" s="1"/>
  <c r="AB51" i="29"/>
  <c r="AB51" i="34" s="1"/>
  <c r="AC51" i="29"/>
  <c r="AC51" i="34" s="1"/>
  <c r="AD51" i="29"/>
  <c r="AD51" i="34" s="1"/>
  <c r="AE51" i="29"/>
  <c r="AE51" i="34" s="1"/>
  <c r="AF51" i="29"/>
  <c r="AF51" i="34" s="1"/>
  <c r="AG51" i="29"/>
  <c r="AG51" i="34" s="1"/>
  <c r="AH51" i="29"/>
  <c r="AH51" i="34" s="1"/>
  <c r="AI51" i="29"/>
  <c r="AI51" i="34" s="1"/>
  <c r="AJ51" i="29"/>
  <c r="AJ51" i="34" s="1"/>
  <c r="AK51" i="29"/>
  <c r="AK51" i="34" s="1"/>
  <c r="AL51" i="29"/>
  <c r="AL51" i="34" s="1"/>
  <c r="AM51" i="29"/>
  <c r="AM51" i="34" s="1"/>
  <c r="AN51" i="29"/>
  <c r="AN51" i="34" s="1"/>
  <c r="AO51" i="29"/>
  <c r="AO51" i="34" s="1"/>
  <c r="AP51" i="29"/>
  <c r="AP51" i="34" s="1"/>
  <c r="AQ51" i="29"/>
  <c r="AQ51" i="34" s="1"/>
  <c r="AR51" i="29"/>
  <c r="AR51" i="34" s="1"/>
  <c r="AS51" i="29"/>
  <c r="AS51" i="34" s="1"/>
  <c r="AT51" i="29"/>
  <c r="AT51" i="34" s="1"/>
  <c r="AU51" i="29"/>
  <c r="AU51" i="34" s="1"/>
  <c r="AV51" i="29"/>
  <c r="AV51" i="34" s="1"/>
  <c r="AW51" i="29"/>
  <c r="AW51" i="34" s="1"/>
  <c r="AX51" i="29"/>
  <c r="AX51" i="34" s="1"/>
  <c r="AY51" i="29"/>
  <c r="AY51" i="34" s="1"/>
  <c r="AZ51" i="29"/>
  <c r="AZ51" i="34" s="1"/>
  <c r="BA51" i="29"/>
  <c r="BA51" i="34" s="1"/>
  <c r="BB51" i="29"/>
  <c r="BB51" i="34" s="1"/>
  <c r="BC51" i="29"/>
  <c r="BC51" i="34" s="1"/>
  <c r="BD51" i="29"/>
  <c r="BD51" i="34" s="1"/>
  <c r="BE51" i="29"/>
  <c r="BE51" i="34" s="1"/>
  <c r="BF51" i="29"/>
  <c r="BF51" i="34" s="1"/>
  <c r="BG51" i="29"/>
  <c r="BG51" i="34" s="1"/>
  <c r="BH51" i="29"/>
  <c r="BH51" i="34" s="1"/>
  <c r="BI51" i="29"/>
  <c r="BI51" i="34" s="1"/>
  <c r="BJ51" i="29"/>
  <c r="BJ51" i="34" s="1"/>
  <c r="BK51" i="29"/>
  <c r="BK51" i="34" s="1"/>
  <c r="BL51" i="29"/>
  <c r="BL51" i="34" s="1"/>
  <c r="BM51" i="29"/>
  <c r="BM51" i="34" s="1"/>
  <c r="BN51" i="29"/>
  <c r="BN51" i="34" s="1"/>
  <c r="BO51" i="29"/>
  <c r="BO51" i="34" s="1"/>
  <c r="BP51" i="29"/>
  <c r="BP51" i="34" s="1"/>
  <c r="BQ51" i="29"/>
  <c r="BQ51" i="34" s="1"/>
  <c r="BR51" i="29"/>
  <c r="BR51" i="34" s="1"/>
  <c r="BS51" i="29"/>
  <c r="BS51" i="34" s="1"/>
  <c r="BT51" i="29"/>
  <c r="BT51" i="34" s="1"/>
  <c r="BU51" i="29"/>
  <c r="BU51" i="34" s="1"/>
  <c r="BV51" i="29"/>
  <c r="BV51" i="34" s="1"/>
  <c r="BW51" i="29"/>
  <c r="BW51" i="34" s="1"/>
  <c r="BX51" i="29"/>
  <c r="BX51" i="34" s="1"/>
  <c r="BY51" i="29"/>
  <c r="BY51" i="34" s="1"/>
  <c r="BZ51" i="29"/>
  <c r="BZ51" i="34" s="1"/>
  <c r="CA51" i="29"/>
  <c r="CA51" i="34" s="1"/>
  <c r="CB51" i="29"/>
  <c r="CB51" i="34" s="1"/>
  <c r="CC51" i="29"/>
  <c r="CC51" i="34" s="1"/>
  <c r="CD51" i="29"/>
  <c r="CD51" i="34" s="1"/>
  <c r="CE51" i="29"/>
  <c r="CE51" i="34" s="1"/>
  <c r="CF51" i="29"/>
  <c r="CF51" i="34" s="1"/>
  <c r="CG51" i="29"/>
  <c r="CG51" i="34" s="1"/>
  <c r="CH51" i="29"/>
  <c r="CH51" i="34" s="1"/>
  <c r="CI51" i="29"/>
  <c r="CI51" i="34" s="1"/>
  <c r="CJ51" i="29"/>
  <c r="CJ51" i="34" s="1"/>
  <c r="CK51" i="29"/>
  <c r="CK51" i="34" s="1"/>
  <c r="CL51" i="29"/>
  <c r="CL51" i="34" s="1"/>
  <c r="CM51" i="29"/>
  <c r="CM51" i="34" s="1"/>
  <c r="CN51" i="29"/>
  <c r="CN51" i="34" s="1"/>
  <c r="CO51" i="29"/>
  <c r="CO51" i="34" s="1"/>
  <c r="CP51" i="29"/>
  <c r="CP51" i="34" s="1"/>
  <c r="CQ51" i="29"/>
  <c r="CQ51" i="34" s="1"/>
  <c r="CR51" i="29"/>
  <c r="CR51" i="34" s="1"/>
  <c r="CS51" i="29"/>
  <c r="CS51" i="34" s="1"/>
  <c r="CT51" i="29"/>
  <c r="CT51" i="34" s="1"/>
  <c r="CU51" i="29"/>
  <c r="CU51" i="34" s="1"/>
  <c r="CV51" i="29"/>
  <c r="CV51" i="34" s="1"/>
  <c r="CW51" i="29"/>
  <c r="CW51" i="34" s="1"/>
  <c r="CX51" i="29"/>
  <c r="CX51" i="34" s="1"/>
  <c r="CY51" i="29"/>
  <c r="CY51" i="34" s="1"/>
  <c r="CZ51" i="29"/>
  <c r="CZ51" i="34" s="1"/>
  <c r="DA51" i="29"/>
  <c r="DA51" i="34" s="1"/>
  <c r="DB51" i="29"/>
  <c r="DB51" i="34" s="1"/>
  <c r="DC51" i="29"/>
  <c r="DC51" i="34" s="1"/>
  <c r="DD51" i="29"/>
  <c r="DD51" i="34" s="1"/>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BQ31" i="29"/>
  <c r="BR31" i="29"/>
  <c r="BS31" i="29"/>
  <c r="BT31" i="29"/>
  <c r="BU31" i="29"/>
  <c r="BV31" i="29"/>
  <c r="BW31" i="29"/>
  <c r="BX31" i="29"/>
  <c r="BY31" i="29"/>
  <c r="BZ31" i="29"/>
  <c r="CA31" i="29"/>
  <c r="CB31" i="29"/>
  <c r="CC31" i="29"/>
  <c r="CD31" i="29"/>
  <c r="CE31" i="29"/>
  <c r="CF31" i="29"/>
  <c r="CG31" i="29"/>
  <c r="CH31" i="29"/>
  <c r="CI31" i="29"/>
  <c r="CJ31" i="29"/>
  <c r="CK31" i="29"/>
  <c r="CL31" i="29"/>
  <c r="CM31" i="29"/>
  <c r="CN31" i="29"/>
  <c r="CO31" i="29"/>
  <c r="CP31" i="29"/>
  <c r="CQ31" i="29"/>
  <c r="CR31" i="29"/>
  <c r="CS31" i="29"/>
  <c r="CT31" i="29"/>
  <c r="CU31" i="29"/>
  <c r="CV31" i="29"/>
  <c r="CW31" i="29"/>
  <c r="CX31" i="29"/>
  <c r="CY31" i="29"/>
  <c r="CZ31" i="29"/>
  <c r="DA31" i="29"/>
  <c r="DB31" i="29"/>
  <c r="DC31" i="29"/>
  <c r="DD31" i="29"/>
  <c r="C31" i="29"/>
  <c r="P27" i="15"/>
  <c r="K53" i="7" l="1"/>
  <c r="O50" i="34"/>
  <c r="K50" i="34"/>
  <c r="G50" i="34"/>
  <c r="CT50" i="34"/>
  <c r="CH50" i="34"/>
  <c r="BV50" i="34"/>
  <c r="BJ50" i="34"/>
  <c r="AX50" i="34"/>
  <c r="AL50" i="34"/>
  <c r="Z50" i="34"/>
  <c r="N50" i="34"/>
  <c r="J50" i="34"/>
  <c r="F50" i="34"/>
  <c r="CR49" i="34"/>
  <c r="CF49" i="34"/>
  <c r="BT49" i="34"/>
  <c r="BH49" i="34"/>
  <c r="AV49" i="34"/>
  <c r="DB48" i="34"/>
  <c r="CP48" i="34"/>
  <c r="CD48" i="34"/>
  <c r="BR48" i="34"/>
  <c r="BF48" i="34"/>
  <c r="AT48" i="34"/>
  <c r="AH48" i="34"/>
  <c r="V48" i="34"/>
  <c r="M50" i="34"/>
  <c r="I50" i="34"/>
  <c r="E50" i="34"/>
  <c r="CZ50" i="34"/>
  <c r="CN50" i="34"/>
  <c r="CB50" i="34"/>
  <c r="BP50" i="34"/>
  <c r="BD50" i="34"/>
  <c r="AR50" i="34"/>
  <c r="AF50" i="34"/>
  <c r="T50" i="34"/>
  <c r="L50" i="34"/>
  <c r="H50" i="34"/>
  <c r="D50" i="34"/>
  <c r="CX49" i="34"/>
  <c r="CL49" i="34"/>
  <c r="BZ49" i="34"/>
  <c r="BN49" i="34"/>
  <c r="BB49" i="34"/>
  <c r="AP49" i="34"/>
  <c r="CV48" i="34"/>
  <c r="CJ48" i="34"/>
  <c r="BX48" i="34"/>
  <c r="BL48" i="34"/>
  <c r="AZ48" i="34"/>
  <c r="AN48" i="34"/>
  <c r="AB48" i="34"/>
  <c r="P48" i="34"/>
  <c r="DD49" i="34"/>
  <c r="AF47" i="34"/>
  <c r="T47" i="34"/>
  <c r="H47" i="34"/>
  <c r="CX46" i="34"/>
  <c r="CL46" i="34"/>
  <c r="BZ46" i="34"/>
  <c r="BN46" i="34"/>
  <c r="BB46" i="34"/>
  <c r="C47" i="34"/>
  <c r="C50" i="34"/>
  <c r="AE30" i="7"/>
  <c r="AE24" i="7"/>
  <c r="AE25" i="7"/>
  <c r="AE26" i="7"/>
  <c r="AL24" i="7"/>
  <c r="CT47" i="34"/>
  <c r="CH47" i="34"/>
  <c r="AL47" i="34"/>
  <c r="Z47" i="34"/>
  <c r="N47" i="34"/>
  <c r="DD46" i="34"/>
  <c r="CR46" i="34"/>
  <c r="CF46" i="34"/>
  <c r="BT46" i="34"/>
  <c r="BH46" i="34"/>
  <c r="AV46" i="34"/>
  <c r="AL26" i="7"/>
  <c r="AL28" i="7"/>
  <c r="AL27" i="7"/>
  <c r="AE18" i="7"/>
  <c r="AL30" i="7"/>
  <c r="AE20" i="7"/>
  <c r="AL18" i="7"/>
  <c r="AL20" i="7"/>
  <c r="AP46" i="34"/>
  <c r="AE28" i="7"/>
  <c r="AH46" i="7"/>
  <c r="AK18" i="7"/>
  <c r="AK20" i="7"/>
  <c r="AK21" i="7"/>
  <c r="BP20" i="24"/>
  <c r="AK24" i="7"/>
  <c r="AK25" i="7"/>
  <c r="AK26" i="7"/>
  <c r="AK27" i="7"/>
  <c r="AK28" i="7"/>
  <c r="AK30" i="7"/>
  <c r="AK31" i="7"/>
  <c r="AJ18" i="7"/>
  <c r="AJ20" i="7"/>
  <c r="AJ25" i="7"/>
  <c r="AJ21" i="7"/>
  <c r="AJ26" i="7"/>
  <c r="AJ27" i="7"/>
  <c r="AJ24" i="7"/>
  <c r="AJ28" i="7"/>
  <c r="AJ30" i="7"/>
  <c r="AJ31" i="7"/>
  <c r="AI24" i="7"/>
  <c r="AI25" i="7"/>
  <c r="AI18" i="7"/>
  <c r="AI20" i="7"/>
  <c r="AI26" i="7"/>
  <c r="AI21" i="7"/>
  <c r="AI27" i="7"/>
  <c r="AI28" i="7"/>
  <c r="AI30" i="7"/>
  <c r="AI31" i="7"/>
  <c r="AH26" i="7"/>
  <c r="AH20" i="7"/>
  <c r="AH27" i="7"/>
  <c r="AH18" i="7"/>
  <c r="AH21" i="7"/>
  <c r="AH28" i="7"/>
  <c r="AH30" i="7"/>
  <c r="AH31" i="7"/>
  <c r="AH24" i="7"/>
  <c r="AH25" i="7"/>
  <c r="AG20" i="7"/>
  <c r="AG21" i="7"/>
  <c r="AG18" i="7"/>
  <c r="AG28" i="7"/>
  <c r="AG30" i="7"/>
  <c r="AG31" i="7"/>
  <c r="AG24" i="7"/>
  <c r="AG26" i="7"/>
  <c r="AG27" i="7"/>
  <c r="AF20" i="7"/>
  <c r="AF21" i="7"/>
  <c r="AF28" i="7"/>
  <c r="AF30" i="7"/>
  <c r="AF18" i="7"/>
  <c r="AF31" i="7"/>
  <c r="AF24" i="7"/>
  <c r="AF26" i="7"/>
  <c r="AF27" i="7"/>
  <c r="AD25" i="7"/>
  <c r="AD27" i="7"/>
  <c r="AD24" i="7"/>
  <c r="R24" i="7"/>
  <c r="CZ47" i="34"/>
  <c r="CN47" i="34"/>
  <c r="BV47" i="34"/>
  <c r="BJ47" i="34"/>
  <c r="AX47" i="34"/>
  <c r="CB47" i="34"/>
  <c r="BP47" i="34"/>
  <c r="BD47" i="34"/>
  <c r="AR47" i="34"/>
  <c r="AJ46" i="34"/>
  <c r="X46" i="34"/>
  <c r="AD49" i="34"/>
  <c r="AJ49" i="34"/>
  <c r="X49" i="34"/>
  <c r="H49" i="34"/>
  <c r="G49" i="34"/>
  <c r="R49" i="34"/>
  <c r="D49" i="34"/>
  <c r="O49" i="34"/>
  <c r="N49" i="34"/>
  <c r="C49" i="34"/>
  <c r="F49" i="34"/>
  <c r="D48" i="34"/>
  <c r="E49" i="34"/>
  <c r="C48" i="34"/>
  <c r="M49" i="34"/>
  <c r="L49" i="34"/>
  <c r="J48" i="34"/>
  <c r="K49" i="34"/>
  <c r="J49" i="34"/>
  <c r="I49" i="34"/>
  <c r="D47" i="34"/>
  <c r="BP7" i="24"/>
  <c r="AY8" i="24"/>
  <c r="AY7" i="24"/>
  <c r="Q9" i="24"/>
  <c r="Q7" i="24"/>
  <c r="L46" i="34"/>
  <c r="DB45" i="34"/>
  <c r="CP45" i="34"/>
  <c r="CD45" i="34"/>
  <c r="BR45" i="34"/>
  <c r="BF45" i="34"/>
  <c r="AT45" i="34"/>
  <c r="AH45" i="34"/>
  <c r="V45" i="34"/>
  <c r="J45" i="34"/>
  <c r="CZ44" i="34"/>
  <c r="CN44" i="34"/>
  <c r="CB44" i="34"/>
  <c r="BP44" i="34"/>
  <c r="BD44" i="34"/>
  <c r="AR44" i="34"/>
  <c r="AF44" i="34"/>
  <c r="T44" i="34"/>
  <c r="H44" i="34"/>
  <c r="CX43" i="34"/>
  <c r="CL43" i="34"/>
  <c r="BZ43" i="34"/>
  <c r="BN43" i="34"/>
  <c r="BB43" i="34"/>
  <c r="AP43" i="34"/>
  <c r="AD43" i="34"/>
  <c r="R43" i="34"/>
  <c r="F43" i="34"/>
  <c r="CV42" i="34"/>
  <c r="CJ42" i="34"/>
  <c r="BX42" i="34"/>
  <c r="AH10" i="24"/>
  <c r="Q10" i="24"/>
  <c r="Q8" i="24"/>
  <c r="Q6" i="24"/>
  <c r="BP9" i="24"/>
  <c r="BP22" i="24"/>
  <c r="BP23" i="24"/>
  <c r="AY5" i="24"/>
  <c r="BP10" i="24"/>
  <c r="Q23" i="24"/>
  <c r="BP8" i="24"/>
  <c r="Q20" i="24"/>
  <c r="Q21" i="24"/>
  <c r="AH20" i="24"/>
  <c r="AH21" i="24"/>
  <c r="AH23" i="24"/>
  <c r="AY23" i="24"/>
  <c r="DE48" i="24"/>
  <c r="AY20" i="24"/>
  <c r="AY21" i="24"/>
  <c r="AY10" i="24"/>
  <c r="DE47" i="24"/>
  <c r="DE42" i="24"/>
  <c r="DE41" i="24"/>
  <c r="Q19" i="24"/>
  <c r="AH19" i="24"/>
  <c r="AY19" i="24"/>
  <c r="DE49" i="24"/>
  <c r="DE50" i="24"/>
  <c r="AY9" i="24"/>
  <c r="BP21" i="24"/>
  <c r="DE51" i="24"/>
  <c r="DE31" i="24"/>
  <c r="DE46" i="24"/>
  <c r="DE40" i="24"/>
  <c r="DE36" i="24"/>
  <c r="DE35" i="24"/>
  <c r="BP6" i="24"/>
  <c r="BP18" i="24"/>
  <c r="BP19" i="24"/>
  <c r="DE43" i="24"/>
  <c r="DE37" i="24"/>
  <c r="DE44" i="24"/>
  <c r="DE38" i="24"/>
  <c r="DE45" i="24"/>
  <c r="DE39" i="24"/>
  <c r="Q22" i="24"/>
  <c r="AH22" i="24"/>
  <c r="AY22" i="24"/>
  <c r="DE34" i="24"/>
  <c r="AY6" i="24"/>
  <c r="DE33" i="24"/>
  <c r="Q18" i="24"/>
  <c r="AH18" i="24"/>
  <c r="AY18" i="24"/>
  <c r="BP5" i="24"/>
  <c r="AD46" i="34"/>
  <c r="R46" i="34"/>
  <c r="F46" i="34"/>
  <c r="CV45" i="34"/>
  <c r="CJ45" i="34"/>
  <c r="BX45" i="34"/>
  <c r="BL45" i="34"/>
  <c r="AZ45" i="34"/>
  <c r="AN45" i="34"/>
  <c r="AB45" i="34"/>
  <c r="P45" i="34"/>
  <c r="D45" i="34"/>
  <c r="CT44" i="34"/>
  <c r="CH44" i="34"/>
  <c r="BV44" i="34"/>
  <c r="BJ44" i="34"/>
  <c r="AX44" i="34"/>
  <c r="CS50" i="34"/>
  <c r="CG50" i="34"/>
  <c r="BU50" i="34"/>
  <c r="BI50" i="34"/>
  <c r="AW50" i="34"/>
  <c r="AK50" i="34"/>
  <c r="Y50" i="34"/>
  <c r="DC49" i="34"/>
  <c r="CQ49" i="34"/>
  <c r="CE49" i="34"/>
  <c r="BS49" i="34"/>
  <c r="BG49" i="34"/>
  <c r="DA50" i="34"/>
  <c r="CO50" i="34"/>
  <c r="CC50" i="34"/>
  <c r="BQ50" i="34"/>
  <c r="BE50" i="34"/>
  <c r="AS50" i="34"/>
  <c r="AG50" i="34"/>
  <c r="U50" i="34"/>
  <c r="CY49" i="34"/>
  <c r="CM49" i="34"/>
  <c r="CA49" i="34"/>
  <c r="BO49" i="34"/>
  <c r="BC49" i="34"/>
  <c r="AQ49" i="34"/>
  <c r="AE49" i="34"/>
  <c r="S49" i="34"/>
  <c r="CW48" i="34"/>
  <c r="CK48" i="34"/>
  <c r="BY48" i="34"/>
  <c r="BM48" i="34"/>
  <c r="BA48" i="34"/>
  <c r="AO48" i="34"/>
  <c r="AC48" i="34"/>
  <c r="Q48" i="34"/>
  <c r="E48" i="34"/>
  <c r="CU47" i="34"/>
  <c r="CI47" i="34"/>
  <c r="BW47" i="34"/>
  <c r="BK47" i="34"/>
  <c r="AY47" i="34"/>
  <c r="AM47" i="34"/>
  <c r="AA47" i="34"/>
  <c r="O47" i="34"/>
  <c r="CS46" i="34"/>
  <c r="CG46" i="34"/>
  <c r="BU46" i="34"/>
  <c r="BI46" i="34"/>
  <c r="AW46" i="34"/>
  <c r="AK46" i="34"/>
  <c r="Y46" i="34"/>
  <c r="M46" i="34"/>
  <c r="DC45" i="34"/>
  <c r="BL42" i="34"/>
  <c r="AZ42" i="34"/>
  <c r="AN42" i="34"/>
  <c r="AB42" i="34"/>
  <c r="P42" i="34"/>
  <c r="D42" i="34"/>
  <c r="CT41" i="34"/>
  <c r="CH41" i="34"/>
  <c r="BV41" i="34"/>
  <c r="BJ41" i="34"/>
  <c r="AX41" i="34"/>
  <c r="AL41" i="34"/>
  <c r="Z41" i="34"/>
  <c r="N41" i="34"/>
  <c r="DD40" i="34"/>
  <c r="AL44" i="34"/>
  <c r="Z44" i="34"/>
  <c r="N44" i="34"/>
  <c r="DD43" i="34"/>
  <c r="CR43" i="34"/>
  <c r="CF43" i="34"/>
  <c r="BT43" i="34"/>
  <c r="BH43" i="34"/>
  <c r="AV43" i="34"/>
  <c r="AJ43" i="34"/>
  <c r="X43" i="34"/>
  <c r="L43" i="34"/>
  <c r="DB42" i="34"/>
  <c r="CP42" i="34"/>
  <c r="CD42" i="34"/>
  <c r="BR42" i="34"/>
  <c r="BF42" i="34"/>
  <c r="AT42" i="34"/>
  <c r="AU49" i="34"/>
  <c r="AI49" i="34"/>
  <c r="W49" i="34"/>
  <c r="DA48" i="34"/>
  <c r="CO48" i="34"/>
  <c r="CC48" i="34"/>
  <c r="BQ48" i="34"/>
  <c r="BE48" i="34"/>
  <c r="AS48" i="34"/>
  <c r="AG48" i="34"/>
  <c r="U48" i="34"/>
  <c r="I48" i="34"/>
  <c r="CY47" i="34"/>
  <c r="CM47" i="34"/>
  <c r="CA47" i="34"/>
  <c r="BO47" i="34"/>
  <c r="BC47" i="34"/>
  <c r="AQ47" i="34"/>
  <c r="AE47" i="34"/>
  <c r="S47" i="34"/>
  <c r="G47" i="34"/>
  <c r="CW46" i="34"/>
  <c r="CK46" i="34"/>
  <c r="BY46" i="34"/>
  <c r="BM46" i="34"/>
  <c r="BA46" i="34"/>
  <c r="AO46" i="34"/>
  <c r="AC46" i="34"/>
  <c r="Q46" i="34"/>
  <c r="E46" i="34"/>
  <c r="CU45" i="34"/>
  <c r="CI45" i="34"/>
  <c r="BW45" i="34"/>
  <c r="BK45" i="34"/>
  <c r="AY45" i="34"/>
  <c r="AM45" i="34"/>
  <c r="AA45" i="34"/>
  <c r="O45" i="34"/>
  <c r="C45" i="34"/>
  <c r="CQ45" i="34"/>
  <c r="CE45" i="34"/>
  <c r="BS45" i="34"/>
  <c r="BG45" i="34"/>
  <c r="AU45" i="34"/>
  <c r="AI45" i="34"/>
  <c r="W45" i="34"/>
  <c r="K45" i="34"/>
  <c r="DA44" i="34"/>
  <c r="CO44" i="34"/>
  <c r="CC44" i="34"/>
  <c r="BQ44" i="34"/>
  <c r="BE44" i="34"/>
  <c r="AS44" i="34"/>
  <c r="AG44" i="34"/>
  <c r="U44" i="34"/>
  <c r="I44" i="34"/>
  <c r="CY43" i="34"/>
  <c r="CM43" i="34"/>
  <c r="CA43" i="34"/>
  <c r="BO43" i="34"/>
  <c r="CR40" i="34"/>
  <c r="CF40" i="34"/>
  <c r="BT40" i="34"/>
  <c r="BH40" i="34"/>
  <c r="AH42" i="34"/>
  <c r="V42" i="34"/>
  <c r="J42" i="34"/>
  <c r="CZ41" i="34"/>
  <c r="CS44" i="34"/>
  <c r="CG44" i="34"/>
  <c r="BU44" i="34"/>
  <c r="BI44" i="34"/>
  <c r="AW44" i="34"/>
  <c r="AK44" i="34"/>
  <c r="Y44" i="34"/>
  <c r="M44" i="34"/>
  <c r="DC43" i="34"/>
  <c r="CQ43" i="34"/>
  <c r="CE43" i="34"/>
  <c r="BS43" i="34"/>
  <c r="BG43" i="34"/>
  <c r="AU43" i="34"/>
  <c r="AI43" i="34"/>
  <c r="W43" i="34"/>
  <c r="K43" i="34"/>
  <c r="DA42" i="34"/>
  <c r="CO42" i="34"/>
  <c r="CC42" i="34"/>
  <c r="BQ42" i="34"/>
  <c r="BE42" i="34"/>
  <c r="AS42" i="34"/>
  <c r="AG42" i="34"/>
  <c r="U42" i="34"/>
  <c r="I42" i="34"/>
  <c r="CY41" i="34"/>
  <c r="CM41" i="34"/>
  <c r="CA41" i="34"/>
  <c r="BO41" i="34"/>
  <c r="BC41" i="34"/>
  <c r="AQ41" i="34"/>
  <c r="AE41" i="34"/>
  <c r="S41" i="34"/>
  <c r="G41" i="34"/>
  <c r="CW40" i="34"/>
  <c r="CK40" i="34"/>
  <c r="BY40" i="34"/>
  <c r="BM40" i="34"/>
  <c r="BA40" i="34"/>
  <c r="AO40" i="34"/>
  <c r="AC40" i="34"/>
  <c r="Q40" i="34"/>
  <c r="E40" i="34"/>
  <c r="CU39" i="34"/>
  <c r="CI39" i="34"/>
  <c r="BW39" i="34"/>
  <c r="BK39" i="34"/>
  <c r="AY39" i="34"/>
  <c r="AM39" i="34"/>
  <c r="AA39" i="34"/>
  <c r="O39" i="34"/>
  <c r="C39" i="34"/>
  <c r="CS38" i="34"/>
  <c r="CG38" i="34"/>
  <c r="BU38" i="34"/>
  <c r="BI38" i="34"/>
  <c r="AW38" i="34"/>
  <c r="AK38" i="34"/>
  <c r="Y38" i="34"/>
  <c r="M38" i="34"/>
  <c r="DC37" i="34"/>
  <c r="CQ37" i="34"/>
  <c r="CE37" i="34"/>
  <c r="BS37" i="34"/>
  <c r="BG37" i="34"/>
  <c r="AU37" i="34"/>
  <c r="AI37" i="34"/>
  <c r="W37" i="34"/>
  <c r="K37" i="34"/>
  <c r="DA36" i="34"/>
  <c r="CO36" i="34"/>
  <c r="CC36" i="34"/>
  <c r="BQ36" i="34"/>
  <c r="BE36" i="34"/>
  <c r="AS36" i="34"/>
  <c r="AG36" i="34"/>
  <c r="U36" i="34"/>
  <c r="I36" i="34"/>
  <c r="CY35" i="34"/>
  <c r="CM35" i="34"/>
  <c r="CA35" i="34"/>
  <c r="BO35" i="34"/>
  <c r="BC35" i="34"/>
  <c r="AQ35" i="34"/>
  <c r="BC43" i="34"/>
  <c r="AQ43" i="34"/>
  <c r="AE43" i="34"/>
  <c r="S43" i="34"/>
  <c r="G43" i="34"/>
  <c r="CW42" i="34"/>
  <c r="CK42" i="34"/>
  <c r="BY42" i="34"/>
  <c r="BM42" i="34"/>
  <c r="BA42" i="34"/>
  <c r="AO42" i="34"/>
  <c r="AC42" i="34"/>
  <c r="Q42" i="34"/>
  <c r="E42" i="34"/>
  <c r="CU41" i="34"/>
  <c r="CI41" i="34"/>
  <c r="BW41" i="34"/>
  <c r="BK41" i="34"/>
  <c r="CN41" i="34"/>
  <c r="CB41" i="34"/>
  <c r="BP41" i="34"/>
  <c r="BD41" i="34"/>
  <c r="AR41" i="34"/>
  <c r="AF41" i="34"/>
  <c r="T41" i="34"/>
  <c r="H41" i="34"/>
  <c r="CX40" i="34"/>
  <c r="CL40" i="34"/>
  <c r="BZ40" i="34"/>
  <c r="BN40" i="34"/>
  <c r="BB40" i="34"/>
  <c r="AE35" i="34"/>
  <c r="S35" i="34"/>
  <c r="G35" i="34"/>
  <c r="CW34" i="34"/>
  <c r="CK34" i="34"/>
  <c r="BY34" i="34"/>
  <c r="BM34" i="34"/>
  <c r="BA34" i="34"/>
  <c r="AO34" i="34"/>
  <c r="AY41" i="34"/>
  <c r="AM41" i="34"/>
  <c r="AA41" i="34"/>
  <c r="O41" i="34"/>
  <c r="C41" i="34"/>
  <c r="CS40" i="34"/>
  <c r="CG40" i="34"/>
  <c r="BU40" i="34"/>
  <c r="BI40" i="34"/>
  <c r="AW40" i="34"/>
  <c r="AK40" i="34"/>
  <c r="Y40" i="34"/>
  <c r="M40" i="34"/>
  <c r="DC39" i="34"/>
  <c r="CQ39" i="34"/>
  <c r="CE39" i="34"/>
  <c r="BS39" i="34"/>
  <c r="BG39" i="34"/>
  <c r="AU39" i="34"/>
  <c r="AI39" i="34"/>
  <c r="AP40" i="34"/>
  <c r="AD40" i="34"/>
  <c r="R40" i="34"/>
  <c r="F40" i="34"/>
  <c r="CV39" i="34"/>
  <c r="CJ39" i="34"/>
  <c r="BX39" i="34"/>
  <c r="BL39" i="34"/>
  <c r="AZ39" i="34"/>
  <c r="AN39" i="34"/>
  <c r="AB39" i="34"/>
  <c r="P39" i="34"/>
  <c r="D39" i="34"/>
  <c r="CT38" i="34"/>
  <c r="CH38" i="34"/>
  <c r="BV38" i="34"/>
  <c r="BJ38" i="34"/>
  <c r="AX38" i="34"/>
  <c r="AL38" i="34"/>
  <c r="Z38" i="34"/>
  <c r="N38" i="34"/>
  <c r="DD37" i="34"/>
  <c r="CR37" i="34"/>
  <c r="CF37" i="34"/>
  <c r="BT37" i="34"/>
  <c r="BH37" i="34"/>
  <c r="AC34" i="34"/>
  <c r="Q34" i="34"/>
  <c r="E34" i="34"/>
  <c r="CU33" i="34"/>
  <c r="CI33" i="34"/>
  <c r="BW33" i="34"/>
  <c r="W39" i="34"/>
  <c r="K39" i="34"/>
  <c r="AV40" i="34"/>
  <c r="AJ40" i="34"/>
  <c r="X40" i="34"/>
  <c r="L40" i="34"/>
  <c r="DB39" i="34"/>
  <c r="CP39" i="34"/>
  <c r="CD39" i="34"/>
  <c r="BR39" i="34"/>
  <c r="BF39" i="34"/>
  <c r="AT39" i="34"/>
  <c r="AH39" i="34"/>
  <c r="V39" i="34"/>
  <c r="J39" i="34"/>
  <c r="CZ38" i="34"/>
  <c r="CN38" i="34"/>
  <c r="CB38" i="34"/>
  <c r="BP38" i="34"/>
  <c r="BD38" i="34"/>
  <c r="AR38" i="34"/>
  <c r="AF38" i="34"/>
  <c r="T38" i="34"/>
  <c r="H38" i="34"/>
  <c r="CX37" i="34"/>
  <c r="CL37" i="34"/>
  <c r="DB50" i="34"/>
  <c r="CP50" i="34"/>
  <c r="CD50" i="34"/>
  <c r="BR50" i="34"/>
  <c r="BF50" i="34"/>
  <c r="AT50" i="34"/>
  <c r="AH50" i="34"/>
  <c r="V50" i="34"/>
  <c r="CZ49" i="34"/>
  <c r="CN49" i="34"/>
  <c r="CB49" i="34"/>
  <c r="BP49" i="34"/>
  <c r="BD49" i="34"/>
  <c r="AR49" i="34"/>
  <c r="AF49" i="34"/>
  <c r="T49" i="34"/>
  <c r="CX48" i="34"/>
  <c r="CL48" i="34"/>
  <c r="BZ48" i="34"/>
  <c r="BN48" i="34"/>
  <c r="BB48" i="34"/>
  <c r="AP48" i="34"/>
  <c r="AD48" i="34"/>
  <c r="R48" i="34"/>
  <c r="F48" i="34"/>
  <c r="CV47" i="34"/>
  <c r="DA38" i="34"/>
  <c r="CO38" i="34"/>
  <c r="CC38" i="34"/>
  <c r="BQ38" i="34"/>
  <c r="BE38" i="34"/>
  <c r="AS38" i="34"/>
  <c r="AG38" i="34"/>
  <c r="U38" i="34"/>
  <c r="I38" i="34"/>
  <c r="BZ37" i="34"/>
  <c r="BN37" i="34"/>
  <c r="BB37" i="34"/>
  <c r="AP37" i="34"/>
  <c r="AD37" i="34"/>
  <c r="R37" i="34"/>
  <c r="F37" i="34"/>
  <c r="CV36" i="34"/>
  <c r="CJ36" i="34"/>
  <c r="BX36" i="34"/>
  <c r="AV37" i="34"/>
  <c r="AJ37" i="34"/>
  <c r="X37" i="34"/>
  <c r="L37" i="34"/>
  <c r="DB36" i="34"/>
  <c r="CP36" i="34"/>
  <c r="CD36" i="34"/>
  <c r="BR36" i="34"/>
  <c r="BF36" i="34"/>
  <c r="AT36" i="34"/>
  <c r="AH36" i="34"/>
  <c r="CY37" i="34"/>
  <c r="CM37" i="34"/>
  <c r="CA37" i="34"/>
  <c r="BO37" i="34"/>
  <c r="BC37" i="34"/>
  <c r="AQ37" i="34"/>
  <c r="AE37" i="34"/>
  <c r="S37" i="34"/>
  <c r="G37" i="34"/>
  <c r="CW36" i="34"/>
  <c r="CK36" i="34"/>
  <c r="BY36" i="34"/>
  <c r="BM36" i="34"/>
  <c r="BA36" i="34"/>
  <c r="AO36" i="34"/>
  <c r="AC36" i="34"/>
  <c r="Q36" i="34"/>
  <c r="E36" i="34"/>
  <c r="CU35" i="34"/>
  <c r="CI35" i="34"/>
  <c r="BW35" i="34"/>
  <c r="BK35" i="34"/>
  <c r="AY35" i="34"/>
  <c r="AM35" i="34"/>
  <c r="AA35" i="34"/>
  <c r="O35" i="34"/>
  <c r="C35" i="34"/>
  <c r="CS34" i="34"/>
  <c r="CG34" i="34"/>
  <c r="BU34" i="34"/>
  <c r="BI34" i="34"/>
  <c r="AW34" i="34"/>
  <c r="AK34" i="34"/>
  <c r="Y34" i="34"/>
  <c r="M34" i="34"/>
  <c r="DC33" i="34"/>
  <c r="CQ33" i="34"/>
  <c r="CE33" i="34"/>
  <c r="BL36" i="34"/>
  <c r="AZ36" i="34"/>
  <c r="AN36" i="34"/>
  <c r="AB36" i="34"/>
  <c r="P36" i="34"/>
  <c r="D36" i="34"/>
  <c r="CT35" i="34"/>
  <c r="CH35" i="34"/>
  <c r="BV35" i="34"/>
  <c r="BJ35" i="34"/>
  <c r="AX35" i="34"/>
  <c r="AL35" i="34"/>
  <c r="Z35" i="34"/>
  <c r="N35" i="34"/>
  <c r="DD34" i="34"/>
  <c r="CR34" i="34"/>
  <c r="CF34" i="34"/>
  <c r="BT34" i="34"/>
  <c r="BH34" i="34"/>
  <c r="AV34" i="34"/>
  <c r="AJ34" i="34"/>
  <c r="X34" i="34"/>
  <c r="L34" i="34"/>
  <c r="DB33" i="34"/>
  <c r="CP33" i="34"/>
  <c r="CD33" i="34"/>
  <c r="BR33" i="34"/>
  <c r="BF33" i="34"/>
  <c r="CU50" i="34"/>
  <c r="CI50" i="34"/>
  <c r="BW50" i="34"/>
  <c r="BK50" i="34"/>
  <c r="AY50" i="34"/>
  <c r="AM50" i="34"/>
  <c r="AA50" i="34"/>
  <c r="CS49" i="34"/>
  <c r="CG49" i="34"/>
  <c r="BU49" i="34"/>
  <c r="BI49" i="34"/>
  <c r="AW49" i="34"/>
  <c r="AK49" i="34"/>
  <c r="Y49" i="34"/>
  <c r="DC48" i="34"/>
  <c r="CQ48" i="34"/>
  <c r="CE48" i="34"/>
  <c r="BS48" i="34"/>
  <c r="BG48" i="34"/>
  <c r="AU48" i="34"/>
  <c r="AI48" i="34"/>
  <c r="W48" i="34"/>
  <c r="K48" i="34"/>
  <c r="V36" i="34"/>
  <c r="J36" i="34"/>
  <c r="CZ35" i="34"/>
  <c r="CN35" i="34"/>
  <c r="CB35" i="34"/>
  <c r="BP35" i="34"/>
  <c r="BD35" i="34"/>
  <c r="AR35" i="34"/>
  <c r="AF35" i="34"/>
  <c r="T35" i="34"/>
  <c r="H35" i="34"/>
  <c r="CX34" i="34"/>
  <c r="CL34" i="34"/>
  <c r="BZ34" i="34"/>
  <c r="BN34" i="34"/>
  <c r="BB34" i="34"/>
  <c r="AP34" i="34"/>
  <c r="AD34" i="34"/>
  <c r="R34" i="34"/>
  <c r="F34" i="34"/>
  <c r="CV33" i="34"/>
  <c r="CJ33" i="34"/>
  <c r="BH32" i="34"/>
  <c r="AV32" i="34"/>
  <c r="AJ32" i="34"/>
  <c r="X32" i="34"/>
  <c r="L32" i="34"/>
  <c r="AR31" i="34"/>
  <c r="AR30" i="34"/>
  <c r="CA31" i="34"/>
  <c r="CA30" i="34"/>
  <c r="AE31" i="34"/>
  <c r="AE30" i="34"/>
  <c r="CX31" i="34"/>
  <c r="CX30" i="34"/>
  <c r="BN31" i="34"/>
  <c r="BN30" i="34"/>
  <c r="AD31" i="34"/>
  <c r="AD30" i="34"/>
  <c r="CV31" i="34"/>
  <c r="CV30" i="34"/>
  <c r="CJ31" i="34"/>
  <c r="CJ30" i="34"/>
  <c r="BX31" i="34"/>
  <c r="BX30" i="34"/>
  <c r="BL31" i="34"/>
  <c r="BL30" i="34"/>
  <c r="AZ31" i="34"/>
  <c r="AZ30" i="34"/>
  <c r="AN31" i="34"/>
  <c r="AN30" i="34"/>
  <c r="AB31" i="34"/>
  <c r="AB30" i="34"/>
  <c r="P31" i="34"/>
  <c r="P30" i="34"/>
  <c r="D31" i="34"/>
  <c r="D30" i="34"/>
  <c r="DC50" i="34"/>
  <c r="CQ50" i="34"/>
  <c r="CE50" i="34"/>
  <c r="BS50" i="34"/>
  <c r="BG50" i="34"/>
  <c r="AU50" i="34"/>
  <c r="AI50" i="34"/>
  <c r="W50" i="34"/>
  <c r="DA49" i="34"/>
  <c r="CO49" i="34"/>
  <c r="CC49" i="34"/>
  <c r="BQ49" i="34"/>
  <c r="BE49" i="34"/>
  <c r="AS49" i="34"/>
  <c r="AG49" i="34"/>
  <c r="U49" i="34"/>
  <c r="CY48" i="34"/>
  <c r="CM48" i="34"/>
  <c r="CA48" i="34"/>
  <c r="BO48" i="34"/>
  <c r="BC48" i="34"/>
  <c r="AQ48" i="34"/>
  <c r="AE48" i="34"/>
  <c r="S48" i="34"/>
  <c r="G48" i="34"/>
  <c r="CW47" i="34"/>
  <c r="CK47" i="34"/>
  <c r="BY47" i="34"/>
  <c r="BM47" i="34"/>
  <c r="BA47" i="34"/>
  <c r="AO47" i="34"/>
  <c r="AC47" i="34"/>
  <c r="Q47" i="34"/>
  <c r="E47" i="34"/>
  <c r="CU46" i="34"/>
  <c r="CI46" i="34"/>
  <c r="BW46" i="34"/>
  <c r="BK46" i="34"/>
  <c r="AY46" i="34"/>
  <c r="AM46" i="34"/>
  <c r="AA46" i="34"/>
  <c r="O46" i="34"/>
  <c r="C46" i="34"/>
  <c r="CS45" i="34"/>
  <c r="CG45" i="34"/>
  <c r="BU45" i="34"/>
  <c r="BI45" i="34"/>
  <c r="AW45" i="34"/>
  <c r="AK45" i="34"/>
  <c r="Y45" i="34"/>
  <c r="M45" i="34"/>
  <c r="DC44" i="34"/>
  <c r="CQ44" i="34"/>
  <c r="CE44" i="34"/>
  <c r="BS44" i="34"/>
  <c r="BG44" i="34"/>
  <c r="AU44" i="34"/>
  <c r="AI44" i="34"/>
  <c r="W44" i="34"/>
  <c r="K44" i="34"/>
  <c r="DA43" i="34"/>
  <c r="CO43" i="34"/>
  <c r="CC43" i="34"/>
  <c r="BQ43" i="34"/>
  <c r="BE43" i="34"/>
  <c r="AS43" i="34"/>
  <c r="AG43" i="34"/>
  <c r="U43" i="34"/>
  <c r="BD31" i="34"/>
  <c r="BD30" i="34"/>
  <c r="AA31" i="34"/>
  <c r="AA30" i="34"/>
  <c r="CJ47" i="34"/>
  <c r="BX47" i="34"/>
  <c r="BL47" i="34"/>
  <c r="AZ47" i="34"/>
  <c r="AN47" i="34"/>
  <c r="AB47" i="34"/>
  <c r="P47" i="34"/>
  <c r="CT46" i="34"/>
  <c r="CH46" i="34"/>
  <c r="BV46" i="34"/>
  <c r="BJ46" i="34"/>
  <c r="AX46" i="34"/>
  <c r="AL46" i="34"/>
  <c r="Z46" i="34"/>
  <c r="N46" i="34"/>
  <c r="DD45" i="34"/>
  <c r="CR45" i="34"/>
  <c r="CF45" i="34"/>
  <c r="BT45" i="34"/>
  <c r="BH45" i="34"/>
  <c r="AV45" i="34"/>
  <c r="AJ45" i="34"/>
  <c r="X45" i="34"/>
  <c r="L45" i="34"/>
  <c r="DB44" i="34"/>
  <c r="CP44" i="34"/>
  <c r="CD44" i="34"/>
  <c r="BR44" i="34"/>
  <c r="BF44" i="34"/>
  <c r="AT44" i="34"/>
  <c r="AH44" i="34"/>
  <c r="V44" i="34"/>
  <c r="J44" i="34"/>
  <c r="CZ43" i="34"/>
  <c r="CN43" i="34"/>
  <c r="CB43" i="34"/>
  <c r="BP43" i="34"/>
  <c r="BD43" i="34"/>
  <c r="AR43" i="34"/>
  <c r="AF43" i="34"/>
  <c r="T43" i="34"/>
  <c r="H43" i="34"/>
  <c r="CX42" i="34"/>
  <c r="CL42" i="34"/>
  <c r="BZ42" i="34"/>
  <c r="BN42" i="34"/>
  <c r="BB42" i="34"/>
  <c r="AP42" i="34"/>
  <c r="AD42" i="34"/>
  <c r="R42" i="34"/>
  <c r="F42" i="34"/>
  <c r="CV41" i="34"/>
  <c r="CJ41" i="34"/>
  <c r="BX41" i="34"/>
  <c r="BL41" i="34"/>
  <c r="AZ41" i="34"/>
  <c r="AN41" i="34"/>
  <c r="AB41" i="34"/>
  <c r="P41" i="34"/>
  <c r="D41" i="34"/>
  <c r="AM31" i="34"/>
  <c r="AM30" i="34"/>
  <c r="CH31" i="34"/>
  <c r="CH30" i="34"/>
  <c r="CI31" i="34"/>
  <c r="CI30" i="34"/>
  <c r="O31" i="34"/>
  <c r="O30" i="34"/>
  <c r="BV31" i="34"/>
  <c r="BV30" i="34"/>
  <c r="CG31" i="34"/>
  <c r="CG30" i="34"/>
  <c r="CB31" i="34"/>
  <c r="CB30" i="34"/>
  <c r="CU31" i="34"/>
  <c r="CU30" i="34"/>
  <c r="BJ31" i="34"/>
  <c r="BJ30" i="34"/>
  <c r="CS31" i="34"/>
  <c r="CS30" i="34"/>
  <c r="AK31" i="34"/>
  <c r="AK30" i="34"/>
  <c r="DD31" i="34"/>
  <c r="DD30" i="34"/>
  <c r="CR31" i="34"/>
  <c r="CR30" i="34"/>
  <c r="CF31" i="34"/>
  <c r="CF30" i="34"/>
  <c r="BT31" i="34"/>
  <c r="BT30" i="34"/>
  <c r="BH31" i="34"/>
  <c r="BH30" i="34"/>
  <c r="AV31" i="34"/>
  <c r="AV30" i="34"/>
  <c r="AJ31" i="34"/>
  <c r="AJ30" i="34"/>
  <c r="X31" i="34"/>
  <c r="X30" i="34"/>
  <c r="L31" i="34"/>
  <c r="L30" i="34"/>
  <c r="CY50" i="34"/>
  <c r="CM50" i="34"/>
  <c r="CA50" i="34"/>
  <c r="BO50" i="34"/>
  <c r="BC50" i="34"/>
  <c r="AQ50" i="34"/>
  <c r="AE50" i="34"/>
  <c r="S50" i="34"/>
  <c r="CW49" i="34"/>
  <c r="CK49" i="34"/>
  <c r="BY49" i="34"/>
  <c r="BM49" i="34"/>
  <c r="BA49" i="34"/>
  <c r="AO49" i="34"/>
  <c r="AC49" i="34"/>
  <c r="Q49" i="34"/>
  <c r="CU48" i="34"/>
  <c r="CI48" i="34"/>
  <c r="BW48" i="34"/>
  <c r="BK48" i="34"/>
  <c r="AY48" i="34"/>
  <c r="AM48" i="34"/>
  <c r="AA48" i="34"/>
  <c r="O48" i="34"/>
  <c r="CS47" i="34"/>
  <c r="CG47" i="34"/>
  <c r="BU47" i="34"/>
  <c r="BI47" i="34"/>
  <c r="AW47" i="34"/>
  <c r="AK47" i="34"/>
  <c r="Y47" i="34"/>
  <c r="M47" i="34"/>
  <c r="DC46" i="34"/>
  <c r="CQ46" i="34"/>
  <c r="CE46" i="34"/>
  <c r="BS46" i="34"/>
  <c r="BG46" i="34"/>
  <c r="AU46" i="34"/>
  <c r="AI46" i="34"/>
  <c r="W46" i="34"/>
  <c r="K46" i="34"/>
  <c r="DA45" i="34"/>
  <c r="CO45" i="34"/>
  <c r="CC45" i="34"/>
  <c r="BQ45" i="34"/>
  <c r="BE45" i="34"/>
  <c r="AS45" i="34"/>
  <c r="AG45" i="34"/>
  <c r="U45" i="34"/>
  <c r="I45" i="34"/>
  <c r="CY44" i="34"/>
  <c r="CM44" i="34"/>
  <c r="CA44" i="34"/>
  <c r="BO44" i="34"/>
  <c r="BC44" i="34"/>
  <c r="AQ44" i="34"/>
  <c r="AE44" i="34"/>
  <c r="S44" i="34"/>
  <c r="G44" i="34"/>
  <c r="CW43" i="34"/>
  <c r="CK43" i="34"/>
  <c r="BY43" i="34"/>
  <c r="BM43" i="34"/>
  <c r="BA43" i="34"/>
  <c r="AO43" i="34"/>
  <c r="AC43" i="34"/>
  <c r="Q43" i="34"/>
  <c r="E43" i="34"/>
  <c r="CU42" i="34"/>
  <c r="AF31" i="34"/>
  <c r="AF30" i="34"/>
  <c r="BW31" i="34"/>
  <c r="BW30" i="34"/>
  <c r="AX31" i="34"/>
  <c r="AX30" i="34"/>
  <c r="N31" i="34"/>
  <c r="N30" i="34"/>
  <c r="C31" i="34"/>
  <c r="C30" i="34"/>
  <c r="AW31" i="34"/>
  <c r="AW30" i="34"/>
  <c r="M31" i="34"/>
  <c r="M30" i="34"/>
  <c r="DC31" i="34"/>
  <c r="DC30" i="34"/>
  <c r="CQ31" i="34"/>
  <c r="CQ30" i="34"/>
  <c r="CE31" i="34"/>
  <c r="CE30" i="34"/>
  <c r="BS31" i="34"/>
  <c r="BS30" i="34"/>
  <c r="BG31" i="34"/>
  <c r="BG30" i="34"/>
  <c r="AU31" i="34"/>
  <c r="AU30" i="34"/>
  <c r="AI31" i="34"/>
  <c r="AI30" i="34"/>
  <c r="W31" i="34"/>
  <c r="W30" i="34"/>
  <c r="K31" i="34"/>
  <c r="K30" i="34"/>
  <c r="CX50" i="34"/>
  <c r="CL50" i="34"/>
  <c r="BZ50" i="34"/>
  <c r="BN50" i="34"/>
  <c r="BB50" i="34"/>
  <c r="AP50" i="34"/>
  <c r="AD50" i="34"/>
  <c r="R50" i="34"/>
  <c r="CV49" i="34"/>
  <c r="CJ49" i="34"/>
  <c r="BX49" i="34"/>
  <c r="BL49" i="34"/>
  <c r="AZ49" i="34"/>
  <c r="AN49" i="34"/>
  <c r="AB49" i="34"/>
  <c r="P49" i="34"/>
  <c r="CT48" i="34"/>
  <c r="CH48" i="34"/>
  <c r="BV48" i="34"/>
  <c r="BJ48" i="34"/>
  <c r="AX48" i="34"/>
  <c r="AL48" i="34"/>
  <c r="Z48" i="34"/>
  <c r="N48" i="34"/>
  <c r="DD47" i="34"/>
  <c r="CR47" i="34"/>
  <c r="CF47" i="34"/>
  <c r="BT47" i="34"/>
  <c r="BH47" i="34"/>
  <c r="AV47" i="34"/>
  <c r="AJ47" i="34"/>
  <c r="X47" i="34"/>
  <c r="L47" i="34"/>
  <c r="DB46" i="34"/>
  <c r="CP46" i="34"/>
  <c r="CD46" i="34"/>
  <c r="BR46" i="34"/>
  <c r="BF46" i="34"/>
  <c r="AT46" i="34"/>
  <c r="AH46" i="34"/>
  <c r="V46" i="34"/>
  <c r="J46" i="34"/>
  <c r="CZ45" i="34"/>
  <c r="CN45" i="34"/>
  <c r="CB45" i="34"/>
  <c r="BP45" i="34"/>
  <c r="BD45" i="34"/>
  <c r="AR45" i="34"/>
  <c r="AF45" i="34"/>
  <c r="T45" i="34"/>
  <c r="H45" i="34"/>
  <c r="CX44" i="34"/>
  <c r="CL44" i="34"/>
  <c r="BZ44" i="34"/>
  <c r="BN44" i="34"/>
  <c r="BB44" i="34"/>
  <c r="AP44" i="34"/>
  <c r="AD44" i="34"/>
  <c r="R44" i="34"/>
  <c r="F44" i="34"/>
  <c r="CV43" i="34"/>
  <c r="CJ43" i="34"/>
  <c r="BX43" i="34"/>
  <c r="BL43" i="34"/>
  <c r="AZ43" i="34"/>
  <c r="AN43" i="34"/>
  <c r="AB43" i="34"/>
  <c r="BP31" i="34"/>
  <c r="BP30" i="34"/>
  <c r="CY31" i="34"/>
  <c r="CY30" i="34"/>
  <c r="AY31" i="34"/>
  <c r="AY30" i="34"/>
  <c r="CT31" i="34"/>
  <c r="CT30" i="34"/>
  <c r="Z31" i="34"/>
  <c r="Z30" i="34"/>
  <c r="BU31" i="34"/>
  <c r="BU30" i="34"/>
  <c r="DB31" i="34"/>
  <c r="DB30" i="34"/>
  <c r="CP31" i="34"/>
  <c r="CP30" i="34"/>
  <c r="CD31" i="34"/>
  <c r="CD30" i="34"/>
  <c r="BR31" i="34"/>
  <c r="BR30" i="34"/>
  <c r="BF31" i="34"/>
  <c r="BF30" i="34"/>
  <c r="AT31" i="34"/>
  <c r="AT30" i="34"/>
  <c r="AH31" i="34"/>
  <c r="AH30" i="34"/>
  <c r="V31" i="34"/>
  <c r="V30" i="34"/>
  <c r="J31" i="34"/>
  <c r="J30" i="34"/>
  <c r="CW50" i="34"/>
  <c r="CK50" i="34"/>
  <c r="BY50" i="34"/>
  <c r="BM50" i="34"/>
  <c r="BA50" i="34"/>
  <c r="AO50" i="34"/>
  <c r="AC50" i="34"/>
  <c r="Q50" i="34"/>
  <c r="CU49" i="34"/>
  <c r="CI49" i="34"/>
  <c r="BW49" i="34"/>
  <c r="BK49" i="34"/>
  <c r="AY49" i="34"/>
  <c r="AM49" i="34"/>
  <c r="AA49" i="34"/>
  <c r="CS48" i="34"/>
  <c r="CG48" i="34"/>
  <c r="BU48" i="34"/>
  <c r="BI48" i="34"/>
  <c r="AW48" i="34"/>
  <c r="AK48" i="34"/>
  <c r="Y48" i="34"/>
  <c r="M48" i="34"/>
  <c r="DC47" i="34"/>
  <c r="CQ47" i="34"/>
  <c r="CE47" i="34"/>
  <c r="BS47" i="34"/>
  <c r="BG47" i="34"/>
  <c r="AU47" i="34"/>
  <c r="AI47" i="34"/>
  <c r="W47" i="34"/>
  <c r="K47" i="34"/>
  <c r="DA46" i="34"/>
  <c r="CO46" i="34"/>
  <c r="CC46" i="34"/>
  <c r="BQ46" i="34"/>
  <c r="BE46" i="34"/>
  <c r="AS46" i="34"/>
  <c r="AG46" i="34"/>
  <c r="U46" i="34"/>
  <c r="I46" i="34"/>
  <c r="CY45" i="34"/>
  <c r="CM45" i="34"/>
  <c r="CA45" i="34"/>
  <c r="BO45" i="34"/>
  <c r="BC45" i="34"/>
  <c r="AQ45" i="34"/>
  <c r="AE45" i="34"/>
  <c r="S45" i="34"/>
  <c r="G45" i="34"/>
  <c r="CW44" i="34"/>
  <c r="CK44" i="34"/>
  <c r="BY44" i="34"/>
  <c r="BM44" i="34"/>
  <c r="BA44" i="34"/>
  <c r="AO44" i="34"/>
  <c r="AC44" i="34"/>
  <c r="Q44" i="34"/>
  <c r="E44" i="34"/>
  <c r="CU43" i="34"/>
  <c r="CI43" i="34"/>
  <c r="BW43" i="34"/>
  <c r="BK43" i="34"/>
  <c r="AY43" i="34"/>
  <c r="AM43" i="34"/>
  <c r="AA43" i="34"/>
  <c r="O43" i="34"/>
  <c r="C43" i="34"/>
  <c r="CN31" i="34"/>
  <c r="CN30" i="34"/>
  <c r="BK31" i="34"/>
  <c r="BK30" i="34"/>
  <c r="AL31" i="34"/>
  <c r="AL30" i="34"/>
  <c r="BI31" i="34"/>
  <c r="BI30" i="34"/>
  <c r="Y31" i="34"/>
  <c r="Y30" i="34"/>
  <c r="DA31" i="34"/>
  <c r="DA30" i="34"/>
  <c r="CO31" i="34"/>
  <c r="CO30" i="34"/>
  <c r="CC31" i="34"/>
  <c r="CC30" i="34"/>
  <c r="BQ31" i="34"/>
  <c r="BQ30" i="34"/>
  <c r="BE31" i="34"/>
  <c r="BE30" i="34"/>
  <c r="AS31" i="34"/>
  <c r="AS30" i="34"/>
  <c r="AG31" i="34"/>
  <c r="AG30" i="34"/>
  <c r="U31" i="34"/>
  <c r="U30" i="34"/>
  <c r="I31" i="34"/>
  <c r="I30" i="34"/>
  <c r="CV50" i="34"/>
  <c r="CJ50" i="34"/>
  <c r="BX50" i="34"/>
  <c r="BL50" i="34"/>
  <c r="AZ50" i="34"/>
  <c r="AN50" i="34"/>
  <c r="AB50" i="34"/>
  <c r="P50" i="34"/>
  <c r="CT49" i="34"/>
  <c r="CH49" i="34"/>
  <c r="BV49" i="34"/>
  <c r="BJ49" i="34"/>
  <c r="AX49" i="34"/>
  <c r="AL49" i="34"/>
  <c r="Z49" i="34"/>
  <c r="DD48" i="34"/>
  <c r="CR48" i="34"/>
  <c r="CF48" i="34"/>
  <c r="BT48" i="34"/>
  <c r="BH48" i="34"/>
  <c r="AV48" i="34"/>
  <c r="AJ48" i="34"/>
  <c r="X48" i="34"/>
  <c r="L48" i="34"/>
  <c r="DB47" i="34"/>
  <c r="CP47" i="34"/>
  <c r="CD47" i="34"/>
  <c r="BR47" i="34"/>
  <c r="BF47" i="34"/>
  <c r="AT47" i="34"/>
  <c r="AH47" i="34"/>
  <c r="V47" i="34"/>
  <c r="J47" i="34"/>
  <c r="CZ46" i="34"/>
  <c r="CN46" i="34"/>
  <c r="CB46" i="34"/>
  <c r="BP46" i="34"/>
  <c r="BD46" i="34"/>
  <c r="AR46" i="34"/>
  <c r="AF46" i="34"/>
  <c r="T46" i="34"/>
  <c r="H46" i="34"/>
  <c r="CX45" i="34"/>
  <c r="CL45" i="34"/>
  <c r="BZ45" i="34"/>
  <c r="BN45" i="34"/>
  <c r="BB45" i="34"/>
  <c r="AP45" i="34"/>
  <c r="AD45" i="34"/>
  <c r="R45" i="34"/>
  <c r="F45" i="34"/>
  <c r="CV44" i="34"/>
  <c r="CJ44" i="34"/>
  <c r="BX44" i="34"/>
  <c r="BL44" i="34"/>
  <c r="AZ44" i="34"/>
  <c r="AN44" i="34"/>
  <c r="AB44" i="34"/>
  <c r="P44" i="34"/>
  <c r="D44" i="34"/>
  <c r="CT43" i="34"/>
  <c r="CH43" i="34"/>
  <c r="BV43" i="34"/>
  <c r="BJ43" i="34"/>
  <c r="AX43" i="34"/>
  <c r="AL43" i="34"/>
  <c r="Z43" i="34"/>
  <c r="N43" i="34"/>
  <c r="CZ31" i="34"/>
  <c r="CZ30" i="34"/>
  <c r="H31" i="34"/>
  <c r="H30" i="34"/>
  <c r="DA47" i="34"/>
  <c r="CO47" i="34"/>
  <c r="CC47" i="34"/>
  <c r="BQ47" i="34"/>
  <c r="BE47" i="34"/>
  <c r="AS47" i="34"/>
  <c r="AG47" i="34"/>
  <c r="U47" i="34"/>
  <c r="I47" i="34"/>
  <c r="CY46" i="34"/>
  <c r="CM46" i="34"/>
  <c r="CA46" i="34"/>
  <c r="BO46" i="34"/>
  <c r="BC46" i="34"/>
  <c r="AQ46" i="34"/>
  <c r="AE46" i="34"/>
  <c r="S46" i="34"/>
  <c r="G46" i="34"/>
  <c r="CW45" i="34"/>
  <c r="CK45" i="34"/>
  <c r="BY45" i="34"/>
  <c r="BM45" i="34"/>
  <c r="BA45" i="34"/>
  <c r="AO45" i="34"/>
  <c r="AC45" i="34"/>
  <c r="Q45" i="34"/>
  <c r="E45" i="34"/>
  <c r="CU44" i="34"/>
  <c r="CI44" i="34"/>
  <c r="BW44" i="34"/>
  <c r="BK44" i="34"/>
  <c r="AY44" i="34"/>
  <c r="AM44" i="34"/>
  <c r="AA44" i="34"/>
  <c r="O44" i="34"/>
  <c r="C44" i="34"/>
  <c r="CS43" i="34"/>
  <c r="CG43" i="34"/>
  <c r="BU43" i="34"/>
  <c r="BI43" i="34"/>
  <c r="AW43" i="34"/>
  <c r="AK43" i="34"/>
  <c r="Y43" i="34"/>
  <c r="M43" i="34"/>
  <c r="DC42" i="34"/>
  <c r="CQ42" i="34"/>
  <c r="CE42" i="34"/>
  <c r="BS42" i="34"/>
  <c r="BG42" i="34"/>
  <c r="AU42" i="34"/>
  <c r="AI42" i="34"/>
  <c r="W42" i="34"/>
  <c r="K42" i="34"/>
  <c r="DA41" i="34"/>
  <c r="CO41" i="34"/>
  <c r="CC41" i="34"/>
  <c r="BQ41" i="34"/>
  <c r="BE41" i="34"/>
  <c r="AS41" i="34"/>
  <c r="AG41" i="34"/>
  <c r="U41" i="34"/>
  <c r="I41" i="34"/>
  <c r="CY40" i="34"/>
  <c r="CM40" i="34"/>
  <c r="CM31" i="34"/>
  <c r="CM30" i="34"/>
  <c r="AQ31" i="34"/>
  <c r="AQ30" i="34"/>
  <c r="BC31" i="34"/>
  <c r="BC30" i="34"/>
  <c r="S31" i="34"/>
  <c r="S30" i="34"/>
  <c r="BZ31" i="34"/>
  <c r="BZ30" i="34"/>
  <c r="AP31" i="34"/>
  <c r="AP30" i="34"/>
  <c r="F31" i="34"/>
  <c r="F30" i="34"/>
  <c r="T30" i="34"/>
  <c r="T31" i="34"/>
  <c r="BO31" i="34"/>
  <c r="BO30" i="34"/>
  <c r="G31" i="34"/>
  <c r="G30" i="34"/>
  <c r="CL31" i="34"/>
  <c r="CL30" i="34"/>
  <c r="BB31" i="34"/>
  <c r="BB30" i="34"/>
  <c r="R31" i="34"/>
  <c r="R30" i="34"/>
  <c r="CW31" i="34"/>
  <c r="CW30" i="34"/>
  <c r="CK31" i="34"/>
  <c r="CK30" i="34"/>
  <c r="BY31" i="34"/>
  <c r="BY30" i="34"/>
  <c r="BM31" i="34"/>
  <c r="BM30" i="34"/>
  <c r="BA31" i="34"/>
  <c r="BA30" i="34"/>
  <c r="AO31" i="34"/>
  <c r="AO30" i="34"/>
  <c r="AC31" i="34"/>
  <c r="AC30" i="34"/>
  <c r="Q31" i="34"/>
  <c r="Q30" i="34"/>
  <c r="E31" i="34"/>
  <c r="E30" i="34"/>
  <c r="DD50" i="34"/>
  <c r="CR50" i="34"/>
  <c r="CF50" i="34"/>
  <c r="BT50" i="34"/>
  <c r="BH50" i="34"/>
  <c r="AV50" i="34"/>
  <c r="AJ50" i="34"/>
  <c r="X50" i="34"/>
  <c r="DB49" i="34"/>
  <c r="CP49" i="34"/>
  <c r="CD49" i="34"/>
  <c r="BR49" i="34"/>
  <c r="BF49" i="34"/>
  <c r="AT49" i="34"/>
  <c r="AH49" i="34"/>
  <c r="V49" i="34"/>
  <c r="CZ48" i="34"/>
  <c r="CN48" i="34"/>
  <c r="CB48" i="34"/>
  <c r="BP48" i="34"/>
  <c r="BD48" i="34"/>
  <c r="AR48" i="34"/>
  <c r="AF48" i="34"/>
  <c r="T48" i="34"/>
  <c r="H48" i="34"/>
  <c r="CX47" i="34"/>
  <c r="CL47" i="34"/>
  <c r="BZ47" i="34"/>
  <c r="BN47" i="34"/>
  <c r="BB47" i="34"/>
  <c r="AP47" i="34"/>
  <c r="AD47" i="34"/>
  <c r="R47" i="34"/>
  <c r="F47" i="34"/>
  <c r="CV46" i="34"/>
  <c r="CJ46" i="34"/>
  <c r="BX46" i="34"/>
  <c r="BL46" i="34"/>
  <c r="AZ46" i="34"/>
  <c r="AN46" i="34"/>
  <c r="AB46" i="34"/>
  <c r="P46" i="34"/>
  <c r="D46" i="34"/>
  <c r="CT45" i="34"/>
  <c r="CH45" i="34"/>
  <c r="BV45" i="34"/>
  <c r="BJ45" i="34"/>
  <c r="AX45" i="34"/>
  <c r="AL45" i="34"/>
  <c r="Z45" i="34"/>
  <c r="N45" i="34"/>
  <c r="DD44" i="34"/>
  <c r="CR44" i="34"/>
  <c r="CF44" i="34"/>
  <c r="BT44" i="34"/>
  <c r="BH44" i="34"/>
  <c r="AV44" i="34"/>
  <c r="AJ44" i="34"/>
  <c r="X44" i="34"/>
  <c r="L44" i="34"/>
  <c r="DB43" i="34"/>
  <c r="CP43" i="34"/>
  <c r="CD43" i="34"/>
  <c r="BR43" i="34"/>
  <c r="BF43" i="34"/>
  <c r="AT43" i="34"/>
  <c r="AH43" i="34"/>
  <c r="V43" i="34"/>
  <c r="J43" i="34"/>
  <c r="CZ42" i="34"/>
  <c r="CN42" i="34"/>
  <c r="CB42" i="34"/>
  <c r="BP42" i="34"/>
  <c r="I43" i="34"/>
  <c r="CY42" i="34"/>
  <c r="CM42" i="34"/>
  <c r="CA42" i="34"/>
  <c r="BO42" i="34"/>
  <c r="BC42" i="34"/>
  <c r="AQ42" i="34"/>
  <c r="AE42" i="34"/>
  <c r="S42" i="34"/>
  <c r="G42" i="34"/>
  <c r="CW41" i="34"/>
  <c r="CK41" i="34"/>
  <c r="BY41" i="34"/>
  <c r="BM41" i="34"/>
  <c r="BA41" i="34"/>
  <c r="AO41" i="34"/>
  <c r="AC41" i="34"/>
  <c r="Q41" i="34"/>
  <c r="E41" i="34"/>
  <c r="CU40" i="34"/>
  <c r="CI40" i="34"/>
  <c r="BW40" i="34"/>
  <c r="BK40" i="34"/>
  <c r="AY40" i="34"/>
  <c r="AM40" i="34"/>
  <c r="AA40" i="34"/>
  <c r="O40" i="34"/>
  <c r="C40" i="34"/>
  <c r="CS39" i="34"/>
  <c r="CG39" i="34"/>
  <c r="BU39" i="34"/>
  <c r="BI39" i="34"/>
  <c r="AW39" i="34"/>
  <c r="AK39" i="34"/>
  <c r="Y39" i="34"/>
  <c r="M39" i="34"/>
  <c r="DC38" i="34"/>
  <c r="CQ38" i="34"/>
  <c r="CE38" i="34"/>
  <c r="BS38" i="34"/>
  <c r="BG38" i="34"/>
  <c r="AU38" i="34"/>
  <c r="AI38" i="34"/>
  <c r="W38" i="34"/>
  <c r="K38" i="34"/>
  <c r="DA37" i="34"/>
  <c r="CO37" i="34"/>
  <c r="CC37" i="34"/>
  <c r="BQ37" i="34"/>
  <c r="BE37" i="34"/>
  <c r="AS37" i="34"/>
  <c r="AG37" i="34"/>
  <c r="U37" i="34"/>
  <c r="I37" i="34"/>
  <c r="CY36" i="34"/>
  <c r="CM36" i="34"/>
  <c r="CA36" i="34"/>
  <c r="BO36" i="34"/>
  <c r="BC36" i="34"/>
  <c r="AQ36" i="34"/>
  <c r="AE36" i="34"/>
  <c r="S36" i="34"/>
  <c r="G36" i="34"/>
  <c r="CW35" i="34"/>
  <c r="CK35" i="34"/>
  <c r="BY35" i="34"/>
  <c r="BM35" i="34"/>
  <c r="BA35" i="34"/>
  <c r="AO35" i="34"/>
  <c r="AC35" i="34"/>
  <c r="Q35" i="34"/>
  <c r="E35" i="34"/>
  <c r="CU34" i="34"/>
  <c r="CI34" i="34"/>
  <c r="BW34" i="34"/>
  <c r="BK34" i="34"/>
  <c r="AY34" i="34"/>
  <c r="AM34" i="34"/>
  <c r="AA34" i="34"/>
  <c r="O34" i="34"/>
  <c r="C34" i="34"/>
  <c r="CS33" i="34"/>
  <c r="CG33" i="34"/>
  <c r="BU33" i="34"/>
  <c r="CT40" i="34"/>
  <c r="CH40" i="34"/>
  <c r="BV40" i="34"/>
  <c r="BJ40" i="34"/>
  <c r="AX40" i="34"/>
  <c r="AL40" i="34"/>
  <c r="Z40" i="34"/>
  <c r="N40" i="34"/>
  <c r="DD39" i="34"/>
  <c r="CR39" i="34"/>
  <c r="CF39" i="34"/>
  <c r="BT39" i="34"/>
  <c r="BH39" i="34"/>
  <c r="AV39" i="34"/>
  <c r="AJ39" i="34"/>
  <c r="X39" i="34"/>
  <c r="L39" i="34"/>
  <c r="DB38" i="34"/>
  <c r="CP38" i="34"/>
  <c r="CD38" i="34"/>
  <c r="BR38" i="34"/>
  <c r="BF38" i="34"/>
  <c r="AT38" i="34"/>
  <c r="AH38" i="34"/>
  <c r="V38" i="34"/>
  <c r="J38" i="34"/>
  <c r="CZ37" i="34"/>
  <c r="CN37" i="34"/>
  <c r="CB37" i="34"/>
  <c r="BP37" i="34"/>
  <c r="BD37" i="34"/>
  <c r="AR37" i="34"/>
  <c r="AF37" i="34"/>
  <c r="T37" i="34"/>
  <c r="H37" i="34"/>
  <c r="CX36" i="34"/>
  <c r="CL36" i="34"/>
  <c r="BZ36" i="34"/>
  <c r="BN36" i="34"/>
  <c r="BB36" i="34"/>
  <c r="AP36" i="34"/>
  <c r="AD36" i="34"/>
  <c r="R36" i="34"/>
  <c r="F36" i="34"/>
  <c r="CV35" i="34"/>
  <c r="CJ35" i="34"/>
  <c r="BX35" i="34"/>
  <c r="BL35" i="34"/>
  <c r="AZ35" i="34"/>
  <c r="AN35" i="34"/>
  <c r="AB35" i="34"/>
  <c r="P35" i="34"/>
  <c r="D35" i="34"/>
  <c r="CT34" i="34"/>
  <c r="CH34" i="34"/>
  <c r="BV34" i="34"/>
  <c r="BJ34" i="34"/>
  <c r="AX34" i="34"/>
  <c r="AL34" i="34"/>
  <c r="Z34" i="34"/>
  <c r="N34" i="34"/>
  <c r="DD33" i="34"/>
  <c r="CR33" i="34"/>
  <c r="CF33" i="34"/>
  <c r="BT33" i="34"/>
  <c r="BH33" i="34"/>
  <c r="CI42" i="34"/>
  <c r="BW42" i="34"/>
  <c r="BK42" i="34"/>
  <c r="AY42" i="34"/>
  <c r="AM42" i="34"/>
  <c r="AA42" i="34"/>
  <c r="O42" i="34"/>
  <c r="C42" i="34"/>
  <c r="CS41" i="34"/>
  <c r="CG41" i="34"/>
  <c r="BU41" i="34"/>
  <c r="BI41" i="34"/>
  <c r="AW41" i="34"/>
  <c r="AK41" i="34"/>
  <c r="Y41" i="34"/>
  <c r="M41" i="34"/>
  <c r="DC40" i="34"/>
  <c r="CQ40" i="34"/>
  <c r="CE40" i="34"/>
  <c r="BS40" i="34"/>
  <c r="BG40" i="34"/>
  <c r="AU40" i="34"/>
  <c r="AI40" i="34"/>
  <c r="W40" i="34"/>
  <c r="K40" i="34"/>
  <c r="DA39" i="34"/>
  <c r="CO39" i="34"/>
  <c r="CC39" i="34"/>
  <c r="BQ39" i="34"/>
  <c r="BE39" i="34"/>
  <c r="AS39" i="34"/>
  <c r="AG39" i="34"/>
  <c r="U39" i="34"/>
  <c r="I39" i="34"/>
  <c r="CY38" i="34"/>
  <c r="CM38" i="34"/>
  <c r="CA38" i="34"/>
  <c r="BO38" i="34"/>
  <c r="BC38" i="34"/>
  <c r="AQ38" i="34"/>
  <c r="AE38" i="34"/>
  <c r="S38" i="34"/>
  <c r="G38" i="34"/>
  <c r="CW37" i="34"/>
  <c r="CK37" i="34"/>
  <c r="BY37" i="34"/>
  <c r="BM37" i="34"/>
  <c r="BA37" i="34"/>
  <c r="AO37" i="34"/>
  <c r="AC37" i="34"/>
  <c r="Q37" i="34"/>
  <c r="E37" i="34"/>
  <c r="CU36" i="34"/>
  <c r="CI36" i="34"/>
  <c r="BW36" i="34"/>
  <c r="BK36" i="34"/>
  <c r="AY36" i="34"/>
  <c r="AM36" i="34"/>
  <c r="AA36" i="34"/>
  <c r="O36" i="34"/>
  <c r="C36" i="34"/>
  <c r="CS35" i="34"/>
  <c r="CG35" i="34"/>
  <c r="BU35" i="34"/>
  <c r="BI35" i="34"/>
  <c r="AW35" i="34"/>
  <c r="AK35" i="34"/>
  <c r="Y35" i="34"/>
  <c r="M35" i="34"/>
  <c r="DC34" i="34"/>
  <c r="CQ34" i="34"/>
  <c r="CE34" i="34"/>
  <c r="BS34" i="34"/>
  <c r="BG34" i="34"/>
  <c r="AU34" i="34"/>
  <c r="AI34" i="34"/>
  <c r="W34" i="34"/>
  <c r="K34" i="34"/>
  <c r="DA33" i="34"/>
  <c r="CO33" i="34"/>
  <c r="CC33" i="34"/>
  <c r="BQ33" i="34"/>
  <c r="BE33" i="34"/>
  <c r="AS33" i="34"/>
  <c r="AG33" i="34"/>
  <c r="U33" i="34"/>
  <c r="I33" i="34"/>
  <c r="CY32" i="34"/>
  <c r="CM32" i="34"/>
  <c r="CA32" i="34"/>
  <c r="P43" i="34"/>
  <c r="D43" i="34"/>
  <c r="CT42" i="34"/>
  <c r="CH42" i="34"/>
  <c r="BV42" i="34"/>
  <c r="BJ42" i="34"/>
  <c r="AX42" i="34"/>
  <c r="AL42" i="34"/>
  <c r="Z42" i="34"/>
  <c r="N42" i="34"/>
  <c r="DD41" i="34"/>
  <c r="CR41" i="34"/>
  <c r="CF41" i="34"/>
  <c r="BT41" i="34"/>
  <c r="BH41" i="34"/>
  <c r="AV41" i="34"/>
  <c r="AJ41" i="34"/>
  <c r="X41" i="34"/>
  <c r="L41" i="34"/>
  <c r="DB40" i="34"/>
  <c r="CP40" i="34"/>
  <c r="CD40" i="34"/>
  <c r="BR40" i="34"/>
  <c r="BF40" i="34"/>
  <c r="AT40" i="34"/>
  <c r="AH40" i="34"/>
  <c r="V40" i="34"/>
  <c r="J40" i="34"/>
  <c r="CZ39" i="34"/>
  <c r="CN39" i="34"/>
  <c r="CB39" i="34"/>
  <c r="BP39" i="34"/>
  <c r="BD39" i="34"/>
  <c r="AR39" i="34"/>
  <c r="AF39" i="34"/>
  <c r="T39" i="34"/>
  <c r="H39" i="34"/>
  <c r="CX38" i="34"/>
  <c r="CL38" i="34"/>
  <c r="BZ38" i="34"/>
  <c r="BN38" i="34"/>
  <c r="BB38" i="34"/>
  <c r="AP38" i="34"/>
  <c r="AD38" i="34"/>
  <c r="R38" i="34"/>
  <c r="F38" i="34"/>
  <c r="CV37" i="34"/>
  <c r="CJ37" i="34"/>
  <c r="BX37" i="34"/>
  <c r="BL37" i="34"/>
  <c r="AZ37" i="34"/>
  <c r="AN37" i="34"/>
  <c r="AB37" i="34"/>
  <c r="P37" i="34"/>
  <c r="D37" i="34"/>
  <c r="CT36" i="34"/>
  <c r="CH36" i="34"/>
  <c r="BV36" i="34"/>
  <c r="BJ36" i="34"/>
  <c r="AX36" i="34"/>
  <c r="AL36" i="34"/>
  <c r="Z36" i="34"/>
  <c r="N36" i="34"/>
  <c r="DD35" i="34"/>
  <c r="CR35" i="34"/>
  <c r="CF35" i="34"/>
  <c r="BT35" i="34"/>
  <c r="BH35" i="34"/>
  <c r="AV35" i="34"/>
  <c r="AJ35" i="34"/>
  <c r="X35" i="34"/>
  <c r="L35" i="34"/>
  <c r="DB34" i="34"/>
  <c r="CP34" i="34"/>
  <c r="CD34" i="34"/>
  <c r="BR34" i="34"/>
  <c r="BF34" i="34"/>
  <c r="AT34" i="34"/>
  <c r="AH34" i="34"/>
  <c r="V34" i="34"/>
  <c r="J34" i="34"/>
  <c r="CZ33" i="34"/>
  <c r="CN33" i="34"/>
  <c r="CB33" i="34"/>
  <c r="BP33" i="34"/>
  <c r="CS42" i="34"/>
  <c r="CG42" i="34"/>
  <c r="BU42" i="34"/>
  <c r="BI42" i="34"/>
  <c r="AW42" i="34"/>
  <c r="AK42" i="34"/>
  <c r="Y42" i="34"/>
  <c r="M42" i="34"/>
  <c r="DC41" i="34"/>
  <c r="CQ41" i="34"/>
  <c r="CE41" i="34"/>
  <c r="BS41" i="34"/>
  <c r="BG41" i="34"/>
  <c r="AU41" i="34"/>
  <c r="AI41" i="34"/>
  <c r="W41" i="34"/>
  <c r="K41" i="34"/>
  <c r="DA40" i="34"/>
  <c r="CO40" i="34"/>
  <c r="CC40" i="34"/>
  <c r="BQ40" i="34"/>
  <c r="BE40" i="34"/>
  <c r="AS40" i="34"/>
  <c r="AG40" i="34"/>
  <c r="U40" i="34"/>
  <c r="I40" i="34"/>
  <c r="CY39" i="34"/>
  <c r="CM39" i="34"/>
  <c r="CA39" i="34"/>
  <c r="BO39" i="34"/>
  <c r="BC39" i="34"/>
  <c r="AQ39" i="34"/>
  <c r="AE39" i="34"/>
  <c r="S39" i="34"/>
  <c r="G39" i="34"/>
  <c r="CW38" i="34"/>
  <c r="CK38" i="34"/>
  <c r="BY38" i="34"/>
  <c r="BM38" i="34"/>
  <c r="BA38" i="34"/>
  <c r="AO38" i="34"/>
  <c r="AC38" i="34"/>
  <c r="Q38" i="34"/>
  <c r="E38" i="34"/>
  <c r="CU37" i="34"/>
  <c r="CI37" i="34"/>
  <c r="BW37" i="34"/>
  <c r="BK37" i="34"/>
  <c r="AY37" i="34"/>
  <c r="AM37" i="34"/>
  <c r="AA37" i="34"/>
  <c r="O37" i="34"/>
  <c r="C37" i="34"/>
  <c r="CS36" i="34"/>
  <c r="CG36" i="34"/>
  <c r="BU36" i="34"/>
  <c r="BI36" i="34"/>
  <c r="AW36" i="34"/>
  <c r="AK36" i="34"/>
  <c r="Y36" i="34"/>
  <c r="M36" i="34"/>
  <c r="DC35" i="34"/>
  <c r="CQ35" i="34"/>
  <c r="CE35" i="34"/>
  <c r="BS35" i="34"/>
  <c r="BG35" i="34"/>
  <c r="AU35" i="34"/>
  <c r="AI35" i="34"/>
  <c r="W35" i="34"/>
  <c r="K35" i="34"/>
  <c r="DA34" i="34"/>
  <c r="CO34" i="34"/>
  <c r="CC34" i="34"/>
  <c r="BQ34" i="34"/>
  <c r="BE34" i="34"/>
  <c r="AS34" i="34"/>
  <c r="AG34" i="34"/>
  <c r="U34" i="34"/>
  <c r="I34" i="34"/>
  <c r="CY33" i="34"/>
  <c r="CM33" i="34"/>
  <c r="CA33" i="34"/>
  <c r="BO33" i="34"/>
  <c r="DD42" i="34"/>
  <c r="CR42" i="34"/>
  <c r="CF42" i="34"/>
  <c r="BT42" i="34"/>
  <c r="BH42" i="34"/>
  <c r="AV42" i="34"/>
  <c r="AJ42" i="34"/>
  <c r="X42" i="34"/>
  <c r="L42" i="34"/>
  <c r="DB41" i="34"/>
  <c r="CP41" i="34"/>
  <c r="CD41" i="34"/>
  <c r="BR41" i="34"/>
  <c r="BF41" i="34"/>
  <c r="AT41" i="34"/>
  <c r="AH41" i="34"/>
  <c r="V41" i="34"/>
  <c r="J41" i="34"/>
  <c r="CZ40" i="34"/>
  <c r="CN40" i="34"/>
  <c r="CB40" i="34"/>
  <c r="BP40" i="34"/>
  <c r="BD40" i="34"/>
  <c r="AR40" i="34"/>
  <c r="AF40" i="34"/>
  <c r="T40" i="34"/>
  <c r="H40" i="34"/>
  <c r="CX39" i="34"/>
  <c r="CL39" i="34"/>
  <c r="BZ39" i="34"/>
  <c r="BN39" i="34"/>
  <c r="BB39" i="34"/>
  <c r="AP39" i="34"/>
  <c r="AD39" i="34"/>
  <c r="R39" i="34"/>
  <c r="F39" i="34"/>
  <c r="CV38" i="34"/>
  <c r="CJ38" i="34"/>
  <c r="BX38" i="34"/>
  <c r="BL38" i="34"/>
  <c r="AZ38" i="34"/>
  <c r="AN38" i="34"/>
  <c r="AB38" i="34"/>
  <c r="P38" i="34"/>
  <c r="D38" i="34"/>
  <c r="CT37" i="34"/>
  <c r="CH37" i="34"/>
  <c r="BV37" i="34"/>
  <c r="BJ37" i="34"/>
  <c r="AX37" i="34"/>
  <c r="AL37" i="34"/>
  <c r="Z37" i="34"/>
  <c r="N37" i="34"/>
  <c r="DD36" i="34"/>
  <c r="CR36" i="34"/>
  <c r="CF36" i="34"/>
  <c r="BT36" i="34"/>
  <c r="BH36" i="34"/>
  <c r="AV36" i="34"/>
  <c r="AJ36" i="34"/>
  <c r="X36" i="34"/>
  <c r="L36" i="34"/>
  <c r="DB35" i="34"/>
  <c r="CP35" i="34"/>
  <c r="CD35" i="34"/>
  <c r="BR35" i="34"/>
  <c r="BF35" i="34"/>
  <c r="AT35" i="34"/>
  <c r="AH35" i="34"/>
  <c r="V35" i="34"/>
  <c r="J35" i="34"/>
  <c r="CZ34" i="34"/>
  <c r="CN34" i="34"/>
  <c r="CB34" i="34"/>
  <c r="BP34" i="34"/>
  <c r="BD34" i="34"/>
  <c r="AR34" i="34"/>
  <c r="AF34" i="34"/>
  <c r="T34" i="34"/>
  <c r="H34" i="34"/>
  <c r="CX33" i="34"/>
  <c r="CL33" i="34"/>
  <c r="BZ33" i="34"/>
  <c r="CA40" i="34"/>
  <c r="BO40" i="34"/>
  <c r="BC40" i="34"/>
  <c r="AQ40" i="34"/>
  <c r="AE40" i="34"/>
  <c r="S40" i="34"/>
  <c r="G40" i="34"/>
  <c r="CW39" i="34"/>
  <c r="CK39" i="34"/>
  <c r="BY39" i="34"/>
  <c r="BM39" i="34"/>
  <c r="BA39" i="34"/>
  <c r="AO39" i="34"/>
  <c r="AC39" i="34"/>
  <c r="Q39" i="34"/>
  <c r="E39" i="34"/>
  <c r="CU38" i="34"/>
  <c r="CI38" i="34"/>
  <c r="BW38" i="34"/>
  <c r="BK38" i="34"/>
  <c r="AY38" i="34"/>
  <c r="AM38" i="34"/>
  <c r="AA38" i="34"/>
  <c r="O38" i="34"/>
  <c r="C38" i="34"/>
  <c r="CS37" i="34"/>
  <c r="CG37" i="34"/>
  <c r="BU37" i="34"/>
  <c r="BI37" i="34"/>
  <c r="AW37" i="34"/>
  <c r="AK37" i="34"/>
  <c r="Y37" i="34"/>
  <c r="M37" i="34"/>
  <c r="DC36" i="34"/>
  <c r="CQ36" i="34"/>
  <c r="CE36" i="34"/>
  <c r="BS36" i="34"/>
  <c r="BG36" i="34"/>
  <c r="AU36" i="34"/>
  <c r="AI36" i="34"/>
  <c r="W36" i="34"/>
  <c r="K36" i="34"/>
  <c r="DA35" i="34"/>
  <c r="CO35" i="34"/>
  <c r="CC35" i="34"/>
  <c r="BQ35" i="34"/>
  <c r="BE35" i="34"/>
  <c r="AS35" i="34"/>
  <c r="AG35" i="34"/>
  <c r="U35" i="34"/>
  <c r="I35" i="34"/>
  <c r="CY34" i="34"/>
  <c r="CM34" i="34"/>
  <c r="CA34" i="34"/>
  <c r="BO34" i="34"/>
  <c r="BC34" i="34"/>
  <c r="AQ34" i="34"/>
  <c r="AE34" i="34"/>
  <c r="S34" i="34"/>
  <c r="G34" i="34"/>
  <c r="CW33" i="34"/>
  <c r="CK33" i="34"/>
  <c r="BY33" i="34"/>
  <c r="BM33" i="34"/>
  <c r="BA33" i="34"/>
  <c r="AO33" i="34"/>
  <c r="AC33" i="34"/>
  <c r="Q33" i="34"/>
  <c r="BX33" i="34"/>
  <c r="BD42" i="34"/>
  <c r="AR42" i="34"/>
  <c r="AF42" i="34"/>
  <c r="T42" i="34"/>
  <c r="H42" i="34"/>
  <c r="CX41" i="34"/>
  <c r="CL41" i="34"/>
  <c r="BZ41" i="34"/>
  <c r="BN41" i="34"/>
  <c r="BB41" i="34"/>
  <c r="AP41" i="34"/>
  <c r="AD41" i="34"/>
  <c r="R41" i="34"/>
  <c r="F41" i="34"/>
  <c r="CV40" i="34"/>
  <c r="CJ40" i="34"/>
  <c r="BX40" i="34"/>
  <c r="BL40" i="34"/>
  <c r="AZ40" i="34"/>
  <c r="AN40" i="34"/>
  <c r="AB40" i="34"/>
  <c r="P40" i="34"/>
  <c r="D40" i="34"/>
  <c r="CT39" i="34"/>
  <c r="CH39" i="34"/>
  <c r="BV39" i="34"/>
  <c r="BJ39" i="34"/>
  <c r="AX39" i="34"/>
  <c r="AL39" i="34"/>
  <c r="Z39" i="34"/>
  <c r="N39" i="34"/>
  <c r="DD38" i="34"/>
  <c r="CR38" i="34"/>
  <c r="CF38" i="34"/>
  <c r="BT38" i="34"/>
  <c r="BH38" i="34"/>
  <c r="AV38" i="34"/>
  <c r="AJ38" i="34"/>
  <c r="X38" i="34"/>
  <c r="L38" i="34"/>
  <c r="DB37" i="34"/>
  <c r="CP37" i="34"/>
  <c r="CD37" i="34"/>
  <c r="BR37" i="34"/>
  <c r="BF37" i="34"/>
  <c r="AT37" i="34"/>
  <c r="AH37" i="34"/>
  <c r="V37" i="34"/>
  <c r="J37" i="34"/>
  <c r="CZ36" i="34"/>
  <c r="CN36" i="34"/>
  <c r="CB36" i="34"/>
  <c r="BP36" i="34"/>
  <c r="BD36" i="34"/>
  <c r="AR36" i="34"/>
  <c r="AF36" i="34"/>
  <c r="T36" i="34"/>
  <c r="H36" i="34"/>
  <c r="CX35" i="34"/>
  <c r="CL35" i="34"/>
  <c r="BZ35" i="34"/>
  <c r="BN35" i="34"/>
  <c r="BB35" i="34"/>
  <c r="AP35" i="34"/>
  <c r="AD35" i="34"/>
  <c r="R35" i="34"/>
  <c r="F35" i="34"/>
  <c r="CV34" i="34"/>
  <c r="CJ34" i="34"/>
  <c r="BX34" i="34"/>
  <c r="BL34" i="34"/>
  <c r="AZ34" i="34"/>
  <c r="AN34" i="34"/>
  <c r="AB34" i="34"/>
  <c r="P34" i="34"/>
  <c r="D34" i="34"/>
  <c r="CT33" i="34"/>
  <c r="CH33" i="34"/>
  <c r="BV33" i="34"/>
  <c r="BJ33" i="34"/>
  <c r="AX33" i="34"/>
  <c r="AL33" i="34"/>
  <c r="Z33" i="34"/>
  <c r="N33" i="34"/>
  <c r="DD32" i="34"/>
  <c r="CR32" i="34"/>
  <c r="CF32" i="34"/>
  <c r="BT32" i="34"/>
  <c r="BS33" i="34"/>
  <c r="BG33" i="34"/>
  <c r="AU33" i="34"/>
  <c r="AI33" i="34"/>
  <c r="W33" i="34"/>
  <c r="K33" i="34"/>
  <c r="DA32" i="34"/>
  <c r="CO32" i="34"/>
  <c r="CC32" i="34"/>
  <c r="BQ32" i="34"/>
  <c r="BE32" i="34"/>
  <c r="AS32" i="34"/>
  <c r="AG32" i="34"/>
  <c r="U32" i="34"/>
  <c r="I32" i="34"/>
  <c r="AT33" i="34"/>
  <c r="AH33" i="34"/>
  <c r="V33" i="34"/>
  <c r="J33" i="34"/>
  <c r="CZ32" i="34"/>
  <c r="CN32" i="34"/>
  <c r="CB32" i="34"/>
  <c r="BP32" i="34"/>
  <c r="BD32" i="34"/>
  <c r="AR32" i="34"/>
  <c r="AF32" i="34"/>
  <c r="T32" i="34"/>
  <c r="H32" i="34"/>
  <c r="BO32" i="34"/>
  <c r="BC32" i="34"/>
  <c r="AQ32" i="34"/>
  <c r="AE32" i="34"/>
  <c r="S32" i="34"/>
  <c r="G32" i="34"/>
  <c r="BD33" i="34"/>
  <c r="AR33" i="34"/>
  <c r="AF33" i="34"/>
  <c r="T33" i="34"/>
  <c r="H33" i="34"/>
  <c r="CX32" i="34"/>
  <c r="CL32" i="34"/>
  <c r="BZ32" i="34"/>
  <c r="BN32" i="34"/>
  <c r="BB32" i="34"/>
  <c r="AP32" i="34"/>
  <c r="AD32" i="34"/>
  <c r="R32" i="34"/>
  <c r="F32" i="34"/>
  <c r="BC33" i="34"/>
  <c r="AQ33" i="34"/>
  <c r="AE33" i="34"/>
  <c r="S33" i="34"/>
  <c r="G33" i="34"/>
  <c r="CW32" i="34"/>
  <c r="CK32" i="34"/>
  <c r="BY32" i="34"/>
  <c r="BM32" i="34"/>
  <c r="BA32" i="34"/>
  <c r="AO32" i="34"/>
  <c r="AC32" i="34"/>
  <c r="Q32" i="34"/>
  <c r="E32" i="34"/>
  <c r="BN33" i="34"/>
  <c r="BB33" i="34"/>
  <c r="AP33" i="34"/>
  <c r="AD33" i="34"/>
  <c r="R33" i="34"/>
  <c r="F33" i="34"/>
  <c r="CV32" i="34"/>
  <c r="CJ32" i="34"/>
  <c r="BX32" i="34"/>
  <c r="BL32" i="34"/>
  <c r="AZ32" i="34"/>
  <c r="AN32" i="34"/>
  <c r="AB32" i="34"/>
  <c r="P32" i="34"/>
  <c r="D32" i="34"/>
  <c r="E33" i="34"/>
  <c r="CU32" i="34"/>
  <c r="CI32" i="34"/>
  <c r="BW32" i="34"/>
  <c r="BK32" i="34"/>
  <c r="AY32" i="34"/>
  <c r="AM32" i="34"/>
  <c r="AA32" i="34"/>
  <c r="O32" i="34"/>
  <c r="C32" i="34"/>
  <c r="BL33" i="34"/>
  <c r="AZ33" i="34"/>
  <c r="AN33" i="34"/>
  <c r="AB33" i="34"/>
  <c r="P33" i="34"/>
  <c r="D33" i="34"/>
  <c r="CT32" i="34"/>
  <c r="CH32" i="34"/>
  <c r="BV32" i="34"/>
  <c r="BJ32" i="34"/>
  <c r="AX32" i="34"/>
  <c r="AL32" i="34"/>
  <c r="Z32" i="34"/>
  <c r="N32" i="34"/>
  <c r="BK33" i="34"/>
  <c r="AY33" i="34"/>
  <c r="AM33" i="34"/>
  <c r="AA33" i="34"/>
  <c r="O33" i="34"/>
  <c r="C33" i="34"/>
  <c r="CS32" i="34"/>
  <c r="CG32" i="34"/>
  <c r="BU32" i="34"/>
  <c r="BI32" i="34"/>
  <c r="AW32" i="34"/>
  <c r="AK32" i="34"/>
  <c r="Y32" i="34"/>
  <c r="M32" i="34"/>
  <c r="BI33" i="34"/>
  <c r="AW33" i="34"/>
  <c r="AK33" i="34"/>
  <c r="Y33" i="34"/>
  <c r="M33" i="34"/>
  <c r="DC32" i="34"/>
  <c r="CQ32" i="34"/>
  <c r="CE32" i="34"/>
  <c r="BS32" i="34"/>
  <c r="BG32" i="34"/>
  <c r="AU32" i="34"/>
  <c r="AI32" i="34"/>
  <c r="W32" i="34"/>
  <c r="K32" i="34"/>
  <c r="AV33" i="34"/>
  <c r="AJ33" i="34"/>
  <c r="X33" i="34"/>
  <c r="L33" i="34"/>
  <c r="DB32" i="34"/>
  <c r="CP32" i="34"/>
  <c r="CD32" i="34"/>
  <c r="BR32" i="34"/>
  <c r="BF32" i="34"/>
  <c r="AT32" i="34"/>
  <c r="AH32" i="34"/>
  <c r="V32" i="34"/>
  <c r="J32" i="34"/>
  <c r="AH7" i="24"/>
  <c r="AH8" i="24"/>
  <c r="AH9" i="24"/>
  <c r="AH5" i="24"/>
  <c r="AH6" i="24"/>
  <c r="Q5" i="24"/>
  <c r="C2" i="16"/>
  <c r="C30" i="8"/>
  <c r="C30" i="38" s="1"/>
  <c r="C31" i="14"/>
  <c r="C32" i="14"/>
  <c r="C33" i="14"/>
  <c r="C33" i="8" s="1"/>
  <c r="C34" i="14"/>
  <c r="C34" i="8" s="1"/>
  <c r="C35" i="14"/>
  <c r="C36" i="14"/>
  <c r="C37" i="14"/>
  <c r="C37" i="8" s="1"/>
  <c r="C38" i="14"/>
  <c r="C38" i="8" s="1"/>
  <c r="C39" i="14"/>
  <c r="C40" i="14"/>
  <c r="C40" i="8" s="1"/>
  <c r="C41" i="14"/>
  <c r="C41" i="8" s="1"/>
  <c r="C42" i="14"/>
  <c r="C42" i="8" s="1"/>
  <c r="C43" i="14"/>
  <c r="C44" i="14"/>
  <c r="C45" i="14"/>
  <c r="C45" i="8" s="1"/>
  <c r="C46" i="14"/>
  <c r="C46" i="8" s="1"/>
  <c r="C47" i="14"/>
  <c r="C48" i="14"/>
  <c r="C48" i="8" s="1"/>
  <c r="C49" i="14"/>
  <c r="C49" i="8" s="1"/>
  <c r="C50" i="14"/>
  <c r="C51" i="14"/>
  <c r="C52" i="8"/>
  <c r="D30" i="8"/>
  <c r="D31" i="14"/>
  <c r="D31" i="8" s="1"/>
  <c r="D31" i="23" s="1"/>
  <c r="D32" i="14"/>
  <c r="D33" i="14"/>
  <c r="D34" i="14"/>
  <c r="D34" i="8" s="1"/>
  <c r="D35" i="14"/>
  <c r="D35" i="8" s="1"/>
  <c r="D36" i="14"/>
  <c r="D37" i="14"/>
  <c r="D37" i="8" s="1"/>
  <c r="D37" i="23" s="1"/>
  <c r="D38" i="14"/>
  <c r="D39" i="14"/>
  <c r="D40" i="14"/>
  <c r="D41" i="14"/>
  <c r="D42" i="14"/>
  <c r="D42" i="8" s="1"/>
  <c r="C42" i="13" s="1"/>
  <c r="C42" i="12" s="1"/>
  <c r="D43" i="14"/>
  <c r="D44" i="14"/>
  <c r="D44" i="28" s="1"/>
  <c r="D45" i="14"/>
  <c r="D46" i="14"/>
  <c r="D46" i="8" s="1"/>
  <c r="D47" i="14"/>
  <c r="D48" i="14"/>
  <c r="D49" i="14"/>
  <c r="D49" i="8" s="1"/>
  <c r="D50" i="14"/>
  <c r="D51" i="14"/>
  <c r="D52" i="8"/>
  <c r="E30" i="8"/>
  <c r="E30" i="38" s="1"/>
  <c r="E31" i="14"/>
  <c r="E31" i="8" s="1"/>
  <c r="E32" i="14"/>
  <c r="E33" i="14"/>
  <c r="E34" i="14"/>
  <c r="E35" i="14"/>
  <c r="E35" i="8" s="1"/>
  <c r="E36" i="14"/>
  <c r="E36" i="8" s="1"/>
  <c r="E37" i="14"/>
  <c r="E38" i="14"/>
  <c r="E38" i="8" s="1"/>
  <c r="E38" i="23" s="1"/>
  <c r="E39" i="14"/>
  <c r="E40" i="14"/>
  <c r="E41" i="14"/>
  <c r="E42" i="14"/>
  <c r="E43" i="14"/>
  <c r="E43" i="8" s="1"/>
  <c r="E44" i="14"/>
  <c r="E45" i="14"/>
  <c r="E46" i="14"/>
  <c r="E46" i="8" s="1"/>
  <c r="E46" i="23" s="1"/>
  <c r="E47" i="14"/>
  <c r="E47" i="8" s="1"/>
  <c r="E48" i="14"/>
  <c r="E49" i="14"/>
  <c r="E49" i="8" s="1"/>
  <c r="E49" i="23" s="1"/>
  <c r="E50" i="14"/>
  <c r="E50" i="8" s="1"/>
  <c r="E51" i="14"/>
  <c r="E52" i="8"/>
  <c r="F30" i="8"/>
  <c r="F30" i="38" s="1"/>
  <c r="F31" i="14"/>
  <c r="F32" i="14"/>
  <c r="F32" i="8" s="1"/>
  <c r="F33" i="14"/>
  <c r="F34" i="14"/>
  <c r="F35" i="14"/>
  <c r="F37" i="28" s="1"/>
  <c r="F36" i="14"/>
  <c r="F36" i="8" s="1"/>
  <c r="F37" i="14"/>
  <c r="F38" i="14"/>
  <c r="F39" i="14"/>
  <c r="F39" i="8" s="1"/>
  <c r="F40" i="14"/>
  <c r="F41" i="14"/>
  <c r="F42" i="14"/>
  <c r="F43" i="14"/>
  <c r="F43" i="8" s="1"/>
  <c r="F44" i="14"/>
  <c r="F44" i="8" s="1"/>
  <c r="F45" i="14"/>
  <c r="F46" i="14"/>
  <c r="F47" i="14"/>
  <c r="F47" i="8" s="1"/>
  <c r="F47" i="23" s="1"/>
  <c r="F48" i="14"/>
  <c r="F48" i="8" s="1"/>
  <c r="F49" i="14"/>
  <c r="F50" i="14"/>
  <c r="F51" i="14"/>
  <c r="F51" i="8" s="1"/>
  <c r="F51" i="23" s="1"/>
  <c r="F52" i="8"/>
  <c r="G30" i="8"/>
  <c r="G30" i="38" s="1"/>
  <c r="G31" i="14"/>
  <c r="G32" i="14"/>
  <c r="G32" i="8" s="1"/>
  <c r="G33" i="14"/>
  <c r="G34" i="14"/>
  <c r="G35" i="14"/>
  <c r="G36" i="14"/>
  <c r="G36" i="21" s="1"/>
  <c r="G37" i="14"/>
  <c r="G37" i="8" s="1"/>
  <c r="G38" i="14"/>
  <c r="G39" i="14"/>
  <c r="G40" i="14"/>
  <c r="G41" i="14"/>
  <c r="G42" i="14"/>
  <c r="G43" i="14"/>
  <c r="G44" i="14"/>
  <c r="G44" i="8" s="1"/>
  <c r="G45" i="14"/>
  <c r="G45" i="8" s="1"/>
  <c r="G46" i="14"/>
  <c r="G47" i="14"/>
  <c r="G48" i="14"/>
  <c r="G48" i="21" s="1"/>
  <c r="G49" i="14"/>
  <c r="G49" i="8" s="1"/>
  <c r="G50" i="14"/>
  <c r="G51" i="14"/>
  <c r="G52" i="8"/>
  <c r="H30" i="8"/>
  <c r="H30" i="38" s="1"/>
  <c r="H31" i="14"/>
  <c r="H30" i="21" s="1"/>
  <c r="H32" i="14"/>
  <c r="H32" i="8" s="1"/>
  <c r="H33" i="14"/>
  <c r="H33" i="8" s="1"/>
  <c r="H34" i="14"/>
  <c r="H34" i="8" s="1"/>
  <c r="H35" i="14"/>
  <c r="H36" i="14"/>
  <c r="H37" i="14"/>
  <c r="H37" i="8" s="1"/>
  <c r="H37" i="23" s="1"/>
  <c r="H38" i="14"/>
  <c r="H38" i="8" s="1"/>
  <c r="H39" i="14"/>
  <c r="H40" i="14"/>
  <c r="H41" i="14"/>
  <c r="H42" i="14"/>
  <c r="H43" i="14"/>
  <c r="H44" i="14"/>
  <c r="H45" i="14"/>
  <c r="H45" i="8" s="1"/>
  <c r="H46" i="14"/>
  <c r="H46" i="8" s="1"/>
  <c r="H46" i="13" s="1"/>
  <c r="H46" i="12" s="1"/>
  <c r="H47" i="14"/>
  <c r="H48" i="14"/>
  <c r="H49" i="14"/>
  <c r="H50" i="14"/>
  <c r="H50" i="8" s="1"/>
  <c r="H51" i="14"/>
  <c r="H52" i="8"/>
  <c r="I30" i="8"/>
  <c r="I31" i="14"/>
  <c r="I32" i="14"/>
  <c r="I33" i="14"/>
  <c r="I34" i="14"/>
  <c r="I34" i="8" s="1"/>
  <c r="I35" i="14"/>
  <c r="I35" i="8" s="1"/>
  <c r="I36" i="14"/>
  <c r="I36" i="8" s="1"/>
  <c r="I36" i="23" s="1"/>
  <c r="I37" i="14"/>
  <c r="I38" i="14"/>
  <c r="I38" i="21" s="1"/>
  <c r="I39" i="14"/>
  <c r="I39" i="8" s="1"/>
  <c r="I40" i="14"/>
  <c r="I41" i="14"/>
  <c r="I42" i="14"/>
  <c r="I43" i="14"/>
  <c r="I44" i="14"/>
  <c r="I45" i="14"/>
  <c r="I46" i="14"/>
  <c r="I46" i="8" s="1"/>
  <c r="I47" i="14"/>
  <c r="I47" i="8" s="1"/>
  <c r="I47" i="13" s="1"/>
  <c r="I47" i="12" s="1"/>
  <c r="I48" i="14"/>
  <c r="I48" i="8" s="1"/>
  <c r="I49" i="14"/>
  <c r="I48" i="21" s="1"/>
  <c r="I50" i="14"/>
  <c r="I51" i="14"/>
  <c r="I51" i="8" s="1"/>
  <c r="I52" i="8"/>
  <c r="J30" i="8"/>
  <c r="J30" i="38" s="1"/>
  <c r="J31" i="14"/>
  <c r="J30" i="21" s="1"/>
  <c r="J32" i="14"/>
  <c r="J32" i="8" s="1"/>
  <c r="J33" i="14"/>
  <c r="J33" i="8" s="1"/>
  <c r="J34" i="14"/>
  <c r="J35" i="14"/>
  <c r="J35" i="8" s="1"/>
  <c r="J35" i="22" s="1"/>
  <c r="J36" i="14"/>
  <c r="J37" i="14"/>
  <c r="J37" i="8" s="1"/>
  <c r="J38" i="14"/>
  <c r="J39" i="14"/>
  <c r="J40" i="14"/>
  <c r="J40" i="8" s="1"/>
  <c r="J41" i="14"/>
  <c r="J41" i="8" s="1"/>
  <c r="J42" i="14"/>
  <c r="J43" i="14"/>
  <c r="J44" i="14"/>
  <c r="J44" i="8" s="1"/>
  <c r="J45" i="14"/>
  <c r="J45" i="8" s="1"/>
  <c r="J46" i="14"/>
  <c r="J47" i="14"/>
  <c r="J47" i="8" s="1"/>
  <c r="J48" i="14"/>
  <c r="J48" i="8" s="1"/>
  <c r="I48" i="13" s="1"/>
  <c r="I48" i="12" s="1"/>
  <c r="J49" i="14"/>
  <c r="J49" i="8" s="1"/>
  <c r="J50" i="14"/>
  <c r="J51" i="14"/>
  <c r="J52" i="8"/>
  <c r="K30" i="8"/>
  <c r="K30" i="38" s="1"/>
  <c r="K31" i="14"/>
  <c r="K32" i="14"/>
  <c r="K33" i="14"/>
  <c r="K33" i="8" s="1"/>
  <c r="K34" i="14"/>
  <c r="K34" i="8" s="1"/>
  <c r="K34" i="23" s="1"/>
  <c r="K35" i="14"/>
  <c r="K36" i="14"/>
  <c r="K37" i="14"/>
  <c r="K37" i="8" s="1"/>
  <c r="J37" i="13" s="1"/>
  <c r="J37" i="12" s="1"/>
  <c r="K38" i="14"/>
  <c r="K38" i="8" s="1"/>
  <c r="K39" i="14"/>
  <c r="K40" i="14"/>
  <c r="K41" i="14"/>
  <c r="K41" i="8" s="1"/>
  <c r="K42" i="14"/>
  <c r="K43" i="14"/>
  <c r="K44" i="14"/>
  <c r="K45" i="14"/>
  <c r="K45" i="8" s="1"/>
  <c r="K46" i="14"/>
  <c r="K47" i="14"/>
  <c r="K47" i="8" s="1"/>
  <c r="K47" i="23" s="1"/>
  <c r="K48" i="14"/>
  <c r="K48" i="8" s="1"/>
  <c r="K49" i="14"/>
  <c r="K49" i="8" s="1"/>
  <c r="K50" i="14"/>
  <c r="K50" i="8" s="1"/>
  <c r="K51" i="14"/>
  <c r="K52" i="8"/>
  <c r="K52" i="22" s="1"/>
  <c r="L30" i="8"/>
  <c r="L31" i="14"/>
  <c r="L32" i="14"/>
  <c r="L33" i="14"/>
  <c r="L34" i="14"/>
  <c r="L35" i="14"/>
  <c r="L35" i="8" s="1"/>
  <c r="L35" i="23" s="1"/>
  <c r="L36" i="14"/>
  <c r="L37" i="14"/>
  <c r="L37" i="8" s="1"/>
  <c r="L38" i="14"/>
  <c r="L39" i="14"/>
  <c r="L40" i="14"/>
  <c r="L41" i="14"/>
  <c r="L43" i="28" s="1"/>
  <c r="L42" i="14"/>
  <c r="L43" i="14"/>
  <c r="L43" i="8" s="1"/>
  <c r="L44" i="14"/>
  <c r="L45" i="14"/>
  <c r="L46" i="14"/>
  <c r="L46" i="8" s="1"/>
  <c r="L47" i="14"/>
  <c r="L47" i="8" s="1"/>
  <c r="L48" i="14"/>
  <c r="L49" i="14"/>
  <c r="L49" i="8" s="1"/>
  <c r="L50" i="14"/>
  <c r="L51" i="14"/>
  <c r="L51" i="8" s="1"/>
  <c r="L52" i="8"/>
  <c r="M30" i="8"/>
  <c r="M31" i="14"/>
  <c r="M30" i="24" s="1"/>
  <c r="M32" i="14"/>
  <c r="M33" i="14"/>
  <c r="M34" i="14"/>
  <c r="M35" i="14"/>
  <c r="M36" i="14"/>
  <c r="M36" i="8" s="1"/>
  <c r="M36" i="23" s="1"/>
  <c r="M37" i="14"/>
  <c r="M38" i="14"/>
  <c r="M38" i="8" s="1"/>
  <c r="M39" i="14"/>
  <c r="M40" i="14"/>
  <c r="M41" i="14"/>
  <c r="M42" i="14"/>
  <c r="M43" i="14"/>
  <c r="M44" i="14"/>
  <c r="M44" i="8" s="1"/>
  <c r="M45" i="14"/>
  <c r="M45" i="8" s="1"/>
  <c r="M46" i="14"/>
  <c r="M47" i="14"/>
  <c r="M48" i="14"/>
  <c r="M48" i="8" s="1"/>
  <c r="M49" i="14"/>
  <c r="M50" i="14"/>
  <c r="M50" i="8" s="1"/>
  <c r="M51" i="14"/>
  <c r="M51" i="8" s="1"/>
  <c r="L51" i="13" s="1"/>
  <c r="L51" i="12" s="1"/>
  <c r="M52" i="8"/>
  <c r="N30" i="8"/>
  <c r="N31" i="14"/>
  <c r="N32" i="14"/>
  <c r="N32" i="8" s="1"/>
  <c r="N33" i="14"/>
  <c r="N33" i="8" s="1"/>
  <c r="N34" i="14"/>
  <c r="N35" i="14"/>
  <c r="N36" i="14"/>
  <c r="N37" i="14"/>
  <c r="N37" i="8" s="1"/>
  <c r="N38" i="14"/>
  <c r="N39" i="14"/>
  <c r="N40" i="14"/>
  <c r="N40" i="8" s="1"/>
  <c r="N41" i="14"/>
  <c r="N41" i="8" s="1"/>
  <c r="N42" i="14"/>
  <c r="N43" i="14"/>
  <c r="N44" i="14"/>
  <c r="N44" i="8" s="1"/>
  <c r="N45" i="14"/>
  <c r="N45" i="8" s="1"/>
  <c r="N46" i="14"/>
  <c r="N47" i="14"/>
  <c r="N48" i="14"/>
  <c r="N48" i="8" s="1"/>
  <c r="N49" i="14"/>
  <c r="N49" i="8" s="1"/>
  <c r="N50" i="14"/>
  <c r="N50" i="8" s="1"/>
  <c r="N50" i="23" s="1"/>
  <c r="N51" i="14"/>
  <c r="N52" i="8"/>
  <c r="O30" i="8"/>
  <c r="O30" i="38" s="1"/>
  <c r="O31" i="14"/>
  <c r="O32" i="14"/>
  <c r="O33" i="14"/>
  <c r="O33" i="8" s="1"/>
  <c r="O34" i="14"/>
  <c r="O34" i="8" s="1"/>
  <c r="O35" i="14"/>
  <c r="O36" i="14"/>
  <c r="O37" i="14"/>
  <c r="O37" i="8" s="1"/>
  <c r="O38" i="14"/>
  <c r="O39" i="14"/>
  <c r="O40" i="14"/>
  <c r="O41" i="14"/>
  <c r="O41" i="8" s="1"/>
  <c r="O42" i="14"/>
  <c r="O43" i="14"/>
  <c r="O43" i="28" s="1"/>
  <c r="O44" i="14"/>
  <c r="O45" i="14"/>
  <c r="O45" i="8" s="1"/>
  <c r="O46" i="14"/>
  <c r="O46" i="8" s="1"/>
  <c r="O47" i="14"/>
  <c r="O48" i="14"/>
  <c r="O49" i="14"/>
  <c r="O49" i="8" s="1"/>
  <c r="O50" i="14"/>
  <c r="O50" i="8" s="1"/>
  <c r="O51" i="14"/>
  <c r="O52" i="8"/>
  <c r="P30" i="8"/>
  <c r="P31" i="14"/>
  <c r="P32" i="14"/>
  <c r="P33" i="14"/>
  <c r="P34" i="14"/>
  <c r="P34" i="8" s="1"/>
  <c r="P35" i="14"/>
  <c r="P35" i="8" s="1"/>
  <c r="P35" i="22" s="1"/>
  <c r="P36" i="14"/>
  <c r="P37" i="14"/>
  <c r="P38" i="14"/>
  <c r="P38" i="8" s="1"/>
  <c r="P39" i="14"/>
  <c r="P40" i="14"/>
  <c r="P41" i="14"/>
  <c r="P42" i="14"/>
  <c r="P42" i="8" s="1"/>
  <c r="P43" i="14"/>
  <c r="P43" i="8" s="1"/>
  <c r="P44" i="14"/>
  <c r="P45" i="14"/>
  <c r="P46" i="14"/>
  <c r="P46" i="8" s="1"/>
  <c r="P47" i="14"/>
  <c r="P47" i="8" s="1"/>
  <c r="P48" i="14"/>
  <c r="P48" i="8" s="1"/>
  <c r="P49" i="14"/>
  <c r="P50" i="14"/>
  <c r="P50" i="8" s="1"/>
  <c r="P51" i="14"/>
  <c r="P51" i="8" s="1"/>
  <c r="P52" i="8"/>
  <c r="Q30" i="8"/>
  <c r="Q30" i="38" s="1"/>
  <c r="Q31" i="14"/>
  <c r="Q31" i="8" s="1"/>
  <c r="Q32" i="14"/>
  <c r="Q33" i="14"/>
  <c r="Q34" i="14"/>
  <c r="Q35" i="14"/>
  <c r="Q35" i="8" s="1"/>
  <c r="Q36" i="14"/>
  <c r="Q37" i="14"/>
  <c r="Q37" i="8" s="1"/>
  <c r="Q38" i="14"/>
  <c r="Q39" i="14"/>
  <c r="Q39" i="8" s="1"/>
  <c r="Q40" i="14"/>
  <c r="Q40" i="8" s="1"/>
  <c r="Q41" i="14"/>
  <c r="Q42" i="14"/>
  <c r="Q43" i="14"/>
  <c r="Q43" i="8" s="1"/>
  <c r="P43" i="13" s="1"/>
  <c r="P43" i="12" s="1"/>
  <c r="Q44" i="14"/>
  <c r="Q44" i="8" s="1"/>
  <c r="Q45" i="14"/>
  <c r="Q46" i="14"/>
  <c r="Q46" i="21" s="1"/>
  <c r="Q47" i="14"/>
  <c r="Q47" i="8" s="1"/>
  <c r="Q48" i="14"/>
  <c r="Q48" i="8" s="1"/>
  <c r="Q49" i="14"/>
  <c r="Q50" i="14"/>
  <c r="Q51" i="14"/>
  <c r="Q51" i="8" s="1"/>
  <c r="Q52" i="8"/>
  <c r="R30" i="8"/>
  <c r="R30" i="38" s="1"/>
  <c r="R31" i="14"/>
  <c r="R32" i="14"/>
  <c r="R33" i="14"/>
  <c r="R33" i="8" s="1"/>
  <c r="R34" i="14"/>
  <c r="R35" i="14"/>
  <c r="R36" i="14"/>
  <c r="R37" i="14"/>
  <c r="R37" i="8" s="1"/>
  <c r="R38" i="14"/>
  <c r="R38" i="8" s="1"/>
  <c r="R39" i="14"/>
  <c r="R40" i="14"/>
  <c r="R40" i="8" s="1"/>
  <c r="R41" i="14"/>
  <c r="R41" i="8" s="1"/>
  <c r="R42" i="14"/>
  <c r="R43" i="14"/>
  <c r="R44" i="14"/>
  <c r="R44" i="8" s="1"/>
  <c r="R45" i="14"/>
  <c r="R45" i="8" s="1"/>
  <c r="R46" i="14"/>
  <c r="R47" i="14"/>
  <c r="R48" i="14"/>
  <c r="R48" i="8" s="1"/>
  <c r="R48" i="23" s="1"/>
  <c r="R49" i="14"/>
  <c r="R49" i="8" s="1"/>
  <c r="R50" i="14"/>
  <c r="R51" i="14"/>
  <c r="R52" i="8"/>
  <c r="S30" i="8"/>
  <c r="S30" i="38" s="1"/>
  <c r="S31" i="14"/>
  <c r="S32" i="14"/>
  <c r="S33" i="14"/>
  <c r="S33" i="8" s="1"/>
  <c r="S34" i="14"/>
  <c r="S34" i="8" s="1"/>
  <c r="S35" i="14"/>
  <c r="S36" i="14"/>
  <c r="S37" i="14"/>
  <c r="S38" i="14"/>
  <c r="S38" i="8" s="1"/>
  <c r="S39" i="14"/>
  <c r="S39" i="8" s="1"/>
  <c r="S39" i="23" s="1"/>
  <c r="S40" i="14"/>
  <c r="S41" i="14"/>
  <c r="S41" i="8" s="1"/>
  <c r="S42" i="14"/>
  <c r="S42" i="8" s="1"/>
  <c r="S43" i="14"/>
  <c r="S44" i="14"/>
  <c r="S45" i="14"/>
  <c r="S45" i="8" s="1"/>
  <c r="S46" i="14"/>
  <c r="S46" i="8" s="1"/>
  <c r="S47" i="14"/>
  <c r="S48" i="14"/>
  <c r="S49" i="14"/>
  <c r="S49" i="8" s="1"/>
  <c r="S50" i="14"/>
  <c r="S50" i="8" s="1"/>
  <c r="S51" i="14"/>
  <c r="S52" i="8"/>
  <c r="T30" i="8"/>
  <c r="T30" i="38" s="1"/>
  <c r="T31" i="14"/>
  <c r="T32" i="14"/>
  <c r="T33" i="14"/>
  <c r="T34" i="14"/>
  <c r="T35" i="14"/>
  <c r="T36" i="14"/>
  <c r="T37" i="14"/>
  <c r="T39" i="28" s="1"/>
  <c r="T38" i="14"/>
  <c r="T39" i="14"/>
  <c r="T39" i="8" s="1"/>
  <c r="T40" i="14"/>
  <c r="T41" i="14"/>
  <c r="T42" i="14"/>
  <c r="T42" i="8" s="1"/>
  <c r="T43" i="14"/>
  <c r="T43" i="8" s="1"/>
  <c r="T44" i="14"/>
  <c r="T45" i="14"/>
  <c r="T46" i="14"/>
  <c r="T46" i="8" s="1"/>
  <c r="T47" i="14"/>
  <c r="T47" i="8" s="1"/>
  <c r="T48" i="14"/>
  <c r="T49" i="14"/>
  <c r="T50" i="14"/>
  <c r="T50" i="8" s="1"/>
  <c r="T51" i="14"/>
  <c r="T51" i="8" s="1"/>
  <c r="T52" i="8"/>
  <c r="U30" i="8"/>
  <c r="U31" i="14"/>
  <c r="U32" i="14"/>
  <c r="U33" i="14"/>
  <c r="U34" i="14"/>
  <c r="U35" i="14"/>
  <c r="U36" i="14"/>
  <c r="U36" i="8" s="1"/>
  <c r="U36" i="22" s="1"/>
  <c r="U37" i="14"/>
  <c r="U37" i="8" s="1"/>
  <c r="U38" i="14"/>
  <c r="U39" i="14"/>
  <c r="U39" i="8" s="1"/>
  <c r="U40" i="14"/>
  <c r="U40" i="8" s="1"/>
  <c r="U41" i="14"/>
  <c r="U42" i="14"/>
  <c r="U43" i="14"/>
  <c r="U43" i="8" s="1"/>
  <c r="U44" i="14"/>
  <c r="U45" i="14"/>
  <c r="U45" i="8" s="1"/>
  <c r="U45" i="23" s="1"/>
  <c r="U46" i="14"/>
  <c r="U47" i="14"/>
  <c r="U47" i="8" s="1"/>
  <c r="U48" i="14"/>
  <c r="U48" i="8" s="1"/>
  <c r="U49" i="14"/>
  <c r="U50" i="14"/>
  <c r="U51" i="14"/>
  <c r="U51" i="8" s="1"/>
  <c r="U52" i="8"/>
  <c r="V30" i="8"/>
  <c r="V30" i="38" s="1"/>
  <c r="V31" i="14"/>
  <c r="V32" i="14"/>
  <c r="V33" i="14"/>
  <c r="V34" i="14"/>
  <c r="V35" i="14"/>
  <c r="V36" i="14"/>
  <c r="V37" i="14"/>
  <c r="V37" i="8" s="1"/>
  <c r="V38" i="14"/>
  <c r="V39" i="14"/>
  <c r="V40" i="14"/>
  <c r="V40" i="8" s="1"/>
  <c r="V41" i="14"/>
  <c r="V41" i="8" s="1"/>
  <c r="V42" i="14"/>
  <c r="V43" i="14"/>
  <c r="V44" i="14"/>
  <c r="V44" i="8" s="1"/>
  <c r="V45" i="14"/>
  <c r="V46" i="14"/>
  <c r="V47" i="14"/>
  <c r="V48" i="14"/>
  <c r="V48" i="8" s="1"/>
  <c r="V49" i="14"/>
  <c r="V49" i="8" s="1"/>
  <c r="V50" i="14"/>
  <c r="V51" i="14"/>
  <c r="V51" i="21" s="1"/>
  <c r="V52" i="8"/>
  <c r="W30" i="8"/>
  <c r="W30" i="38" s="1"/>
  <c r="W31" i="14"/>
  <c r="W32" i="14"/>
  <c r="W33" i="14"/>
  <c r="W34" i="14"/>
  <c r="W35" i="14"/>
  <c r="W36" i="14"/>
  <c r="W37" i="14"/>
  <c r="W38" i="14"/>
  <c r="W38" i="8" s="1"/>
  <c r="W39" i="14"/>
  <c r="W40" i="14"/>
  <c r="W41" i="14"/>
  <c r="W41" i="8" s="1"/>
  <c r="W42" i="14"/>
  <c r="W42" i="8" s="1"/>
  <c r="W43" i="14"/>
  <c r="W44" i="14"/>
  <c r="W45" i="14"/>
  <c r="W45" i="8" s="1"/>
  <c r="W46" i="14"/>
  <c r="W47" i="14"/>
  <c r="W47" i="8" s="1"/>
  <c r="W48" i="14"/>
  <c r="W49" i="14"/>
  <c r="W49" i="8" s="1"/>
  <c r="V49" i="13" s="1"/>
  <c r="V49" i="12" s="1"/>
  <c r="W50" i="14"/>
  <c r="W50" i="8" s="1"/>
  <c r="W51" i="14"/>
  <c r="W51" i="28" s="1"/>
  <c r="W52" i="8"/>
  <c r="X30" i="8"/>
  <c r="X31" i="14"/>
  <c r="X31" i="8" s="1"/>
  <c r="X32" i="14"/>
  <c r="X33" i="14"/>
  <c r="X34" i="14"/>
  <c r="X35" i="14"/>
  <c r="X36" i="14"/>
  <c r="X37" i="14"/>
  <c r="X38" i="14"/>
  <c r="X39" i="14"/>
  <c r="X39" i="8" s="1"/>
  <c r="X40" i="14"/>
  <c r="X40" i="21" s="1"/>
  <c r="X41" i="14"/>
  <c r="X42" i="14"/>
  <c r="X42" i="8" s="1"/>
  <c r="X43" i="14"/>
  <c r="X43" i="8" s="1"/>
  <c r="X44" i="14"/>
  <c r="X44" i="8" s="1"/>
  <c r="X45" i="14"/>
  <c r="X46" i="14"/>
  <c r="X46" i="8" s="1"/>
  <c r="X47" i="14"/>
  <c r="X48" i="14"/>
  <c r="X49" i="14"/>
  <c r="X50" i="14"/>
  <c r="X50" i="8" s="1"/>
  <c r="W50" i="13" s="1"/>
  <c r="W50" i="12" s="1"/>
  <c r="X51" i="14"/>
  <c r="X51" i="8" s="1"/>
  <c r="X52" i="8"/>
  <c r="Y30" i="8"/>
  <c r="Y31" i="14"/>
  <c r="Y30" i="21" s="1"/>
  <c r="Y32" i="14"/>
  <c r="Y32" i="8" s="1"/>
  <c r="Y33" i="14"/>
  <c r="Y34" i="14"/>
  <c r="Y35" i="14"/>
  <c r="Y36" i="14"/>
  <c r="Y37" i="14"/>
  <c r="Y38" i="14"/>
  <c r="Y39" i="14"/>
  <c r="Y39" i="8" s="1"/>
  <c r="X39" i="13" s="1"/>
  <c r="Y40" i="14"/>
  <c r="Y40" i="8" s="1"/>
  <c r="Y41" i="14"/>
  <c r="Y42" i="14"/>
  <c r="Y43" i="14"/>
  <c r="Y43" i="8" s="1"/>
  <c r="Y44" i="14"/>
  <c r="Y44" i="8" s="1"/>
  <c r="Y45" i="14"/>
  <c r="Y46" i="14"/>
  <c r="Y47" i="14"/>
  <c r="Y48" i="14"/>
  <c r="Y49" i="14"/>
  <c r="Y49" i="8" s="1"/>
  <c r="Y50" i="14"/>
  <c r="Y51" i="14"/>
  <c r="Y51" i="8" s="1"/>
  <c r="X51" i="13" s="1"/>
  <c r="X51" i="12" s="1"/>
  <c r="Y52" i="8"/>
  <c r="Z30" i="8"/>
  <c r="Z31" i="14"/>
  <c r="Z32" i="14"/>
  <c r="Z33" i="14"/>
  <c r="Z33" i="8" s="1"/>
  <c r="Z34" i="14"/>
  <c r="Z35" i="14"/>
  <c r="Z36" i="14"/>
  <c r="Z37" i="14"/>
  <c r="Z38" i="14"/>
  <c r="Z39" i="14"/>
  <c r="Z39" i="8" s="1"/>
  <c r="Z40" i="14"/>
  <c r="Z41" i="14"/>
  <c r="Z41" i="8" s="1"/>
  <c r="Z42" i="14"/>
  <c r="Z41" i="21" s="1"/>
  <c r="Z43" i="14"/>
  <c r="Z44" i="14"/>
  <c r="Z44" i="8" s="1"/>
  <c r="Z45" i="14"/>
  <c r="Z45" i="8" s="1"/>
  <c r="Z46" i="14"/>
  <c r="Z47" i="14"/>
  <c r="Z48" i="14"/>
  <c r="Z48" i="8" s="1"/>
  <c r="Z49" i="14"/>
  <c r="Z50" i="14"/>
  <c r="Z51" i="14"/>
  <c r="Z52" i="8"/>
  <c r="AA30" i="8"/>
  <c r="AA30" i="38" s="1"/>
  <c r="AA31" i="14"/>
  <c r="AA32" i="14"/>
  <c r="AA33" i="14"/>
  <c r="AA34" i="14"/>
  <c r="AA34" i="8" s="1"/>
  <c r="AA35" i="14"/>
  <c r="AA36" i="14"/>
  <c r="AA37" i="14"/>
  <c r="AA38" i="14"/>
  <c r="AA39" i="14"/>
  <c r="AA40" i="14"/>
  <c r="AA40" i="8" s="1"/>
  <c r="AA41" i="14"/>
  <c r="AA41" i="8" s="1"/>
  <c r="Z41" i="13" s="1"/>
  <c r="Z41" i="12" s="1"/>
  <c r="AA42" i="14"/>
  <c r="AA43" i="14"/>
  <c r="AA43" i="28" s="1"/>
  <c r="AA44" i="14"/>
  <c r="AA45" i="14"/>
  <c r="AA45" i="8" s="1"/>
  <c r="AA46" i="14"/>
  <c r="AA46" i="8" s="1"/>
  <c r="AA47" i="14"/>
  <c r="AA48" i="14"/>
  <c r="AA49" i="14"/>
  <c r="AA49" i="8" s="1"/>
  <c r="AA50" i="14"/>
  <c r="AA51" i="14"/>
  <c r="AA51" i="8" s="1"/>
  <c r="AA52" i="8"/>
  <c r="AB30" i="8"/>
  <c r="AB30" i="38" s="1"/>
  <c r="AB31" i="14"/>
  <c r="AB32" i="14"/>
  <c r="AB33" i="14"/>
  <c r="AB33" i="8" s="1"/>
  <c r="AB33" i="23" s="1"/>
  <c r="AB34" i="14"/>
  <c r="AB35" i="14"/>
  <c r="AB35" i="8" s="1"/>
  <c r="AB36" i="14"/>
  <c r="AB37" i="14"/>
  <c r="AB38" i="14"/>
  <c r="AB38" i="8" s="1"/>
  <c r="AB39" i="14"/>
  <c r="AB40" i="14"/>
  <c r="AB41" i="14"/>
  <c r="AB42" i="14"/>
  <c r="AB42" i="8" s="1"/>
  <c r="AB43" i="14"/>
  <c r="AB43" i="8" s="1"/>
  <c r="AB44" i="14"/>
  <c r="AB45" i="14"/>
  <c r="AB46" i="14"/>
  <c r="AB46" i="8" s="1"/>
  <c r="AB47" i="14"/>
  <c r="AB47" i="8" s="1"/>
  <c r="AB48" i="14"/>
  <c r="AB49" i="14"/>
  <c r="AB50" i="14"/>
  <c r="AB51" i="14"/>
  <c r="AB52" i="8"/>
  <c r="AC30" i="8"/>
  <c r="AC30" i="38" s="1"/>
  <c r="AC31" i="14"/>
  <c r="AC30" i="24" s="1"/>
  <c r="AC32" i="14"/>
  <c r="AC32" i="8" s="1"/>
  <c r="AC33" i="14"/>
  <c r="AC34" i="14"/>
  <c r="AC34" i="21" s="1"/>
  <c r="AC35" i="14"/>
  <c r="AC35" i="8" s="1"/>
  <c r="AC36" i="14"/>
  <c r="AC36" i="8" s="1"/>
  <c r="AC36" i="23" s="1"/>
  <c r="AC37" i="14"/>
  <c r="AC38" i="14"/>
  <c r="AC39" i="14"/>
  <c r="AC39" i="8" s="1"/>
  <c r="AC40" i="14"/>
  <c r="AC41" i="14"/>
  <c r="AC42" i="14"/>
  <c r="AC43" i="14"/>
  <c r="AC43" i="8" s="1"/>
  <c r="AB43" i="13" s="1"/>
  <c r="AB43" i="12" s="1"/>
  <c r="AC44" i="14"/>
  <c r="AC44" i="8" s="1"/>
  <c r="AC45" i="14"/>
  <c r="AC44" i="21" s="1"/>
  <c r="AC46" i="14"/>
  <c r="AC46" i="8" s="1"/>
  <c r="AC46" i="23" s="1"/>
  <c r="AC47" i="14"/>
  <c r="AC48" i="14"/>
  <c r="AC48" i="8" s="1"/>
  <c r="AC49" i="14"/>
  <c r="AC49" i="8" s="1"/>
  <c r="AC50" i="14"/>
  <c r="AC51" i="14"/>
  <c r="AC51" i="8" s="1"/>
  <c r="AC52" i="8"/>
  <c r="AD30" i="8"/>
  <c r="AD30" i="38" s="1"/>
  <c r="AD31" i="14"/>
  <c r="AD32" i="14"/>
  <c r="AD33" i="14"/>
  <c r="AD33" i="8" s="1"/>
  <c r="AD34" i="14"/>
  <c r="AD35" i="14"/>
  <c r="AD35" i="21" s="1"/>
  <c r="AD36" i="14"/>
  <c r="AD36" i="8" s="1"/>
  <c r="AD37" i="14"/>
  <c r="AD37" i="8" s="1"/>
  <c r="AD38" i="14"/>
  <c r="AD39" i="14"/>
  <c r="AD40" i="14"/>
  <c r="AD41" i="14"/>
  <c r="AD42" i="14"/>
  <c r="AD43" i="14"/>
  <c r="AD43" i="8" s="1"/>
  <c r="AD44" i="14"/>
  <c r="AD44" i="8" s="1"/>
  <c r="AC44" i="13" s="1"/>
  <c r="AC44" i="12" s="1"/>
  <c r="AD45" i="14"/>
  <c r="AD46" i="14"/>
  <c r="AD46" i="28" s="1"/>
  <c r="AD47" i="14"/>
  <c r="AD47" i="8" s="1"/>
  <c r="AD47" i="23" s="1"/>
  <c r="AD48" i="14"/>
  <c r="AD49" i="14"/>
  <c r="AD49" i="8" s="1"/>
  <c r="AD50" i="14"/>
  <c r="AD51" i="14"/>
  <c r="AD52" i="8"/>
  <c r="AE30" i="8"/>
  <c r="AE30" i="38" s="1"/>
  <c r="AE31" i="14"/>
  <c r="AE32" i="14"/>
  <c r="AE33" i="14"/>
  <c r="AE33" i="8" s="1"/>
  <c r="AD33" i="13" s="1"/>
  <c r="AD33" i="12" s="1"/>
  <c r="AE34" i="14"/>
  <c r="AE35" i="14"/>
  <c r="AE36" i="14"/>
  <c r="AE37" i="14"/>
  <c r="AE38" i="14"/>
  <c r="AE38" i="8" s="1"/>
  <c r="AE39" i="14"/>
  <c r="AE40" i="14"/>
  <c r="AE41" i="14"/>
  <c r="AE42" i="14"/>
  <c r="AE43" i="14"/>
  <c r="AE44" i="14"/>
  <c r="AE45" i="14"/>
  <c r="AE45" i="8" s="1"/>
  <c r="AE46" i="14"/>
  <c r="AE46" i="8" s="1"/>
  <c r="AE47" i="14"/>
  <c r="AE48" i="14"/>
  <c r="AE49" i="14"/>
  <c r="AE49" i="8" s="1"/>
  <c r="AE50" i="14"/>
  <c r="AE50" i="8" s="1"/>
  <c r="AE50" i="23" s="1"/>
  <c r="AE51" i="14"/>
  <c r="AE52" i="8"/>
  <c r="AF30" i="8"/>
  <c r="AF30" i="38" s="1"/>
  <c r="AF31" i="14"/>
  <c r="AF32" i="14"/>
  <c r="AF33" i="14"/>
  <c r="AF34" i="14"/>
  <c r="AF35" i="14"/>
  <c r="AF35" i="8" s="1"/>
  <c r="AF36" i="14"/>
  <c r="AF37" i="14"/>
  <c r="AF37" i="8" s="1"/>
  <c r="AF37" i="23" s="1"/>
  <c r="AF38" i="14"/>
  <c r="AF39" i="14"/>
  <c r="AF39" i="8" s="1"/>
  <c r="AF40" i="14"/>
  <c r="AF41" i="14"/>
  <c r="AF42" i="14"/>
  <c r="AF43" i="14"/>
  <c r="AF44" i="14"/>
  <c r="AF45" i="14"/>
  <c r="AF45" i="8" s="1"/>
  <c r="AF46" i="14"/>
  <c r="AF47" i="14"/>
  <c r="AF47" i="8" s="1"/>
  <c r="AF48" i="14"/>
  <c r="AF48" i="28" s="1"/>
  <c r="AF49" i="14"/>
  <c r="AF50" i="14"/>
  <c r="AF51" i="14"/>
  <c r="AF51" i="8" s="1"/>
  <c r="AF52" i="8"/>
  <c r="AG30" i="8"/>
  <c r="AG31" i="14"/>
  <c r="AG31" i="8" s="1"/>
  <c r="AG32" i="14"/>
  <c r="AG33" i="14"/>
  <c r="AG34" i="14"/>
  <c r="AG34" i="8" s="1"/>
  <c r="AG35" i="14"/>
  <c r="AG36" i="14"/>
  <c r="AG36" i="8" s="1"/>
  <c r="AG37" i="14"/>
  <c r="AG38" i="14"/>
  <c r="AG39" i="14"/>
  <c r="AG40" i="14"/>
  <c r="AG40" i="8" s="1"/>
  <c r="AG41" i="14"/>
  <c r="AG42" i="14"/>
  <c r="AG43" i="14"/>
  <c r="AG43" i="8" s="1"/>
  <c r="AG44" i="14"/>
  <c r="AG45" i="14"/>
  <c r="AG46" i="14"/>
  <c r="AG47" i="14"/>
  <c r="AG47" i="8" s="1"/>
  <c r="AF47" i="13" s="1"/>
  <c r="AF47" i="12" s="1"/>
  <c r="AG48" i="14"/>
  <c r="AG48" i="8" s="1"/>
  <c r="AG49" i="14"/>
  <c r="AG48" i="21" s="1"/>
  <c r="AG50" i="14"/>
  <c r="AG51" i="14"/>
  <c r="AG51" i="8" s="1"/>
  <c r="AG52" i="8"/>
  <c r="AH30" i="8"/>
  <c r="AH30" i="38" s="1"/>
  <c r="AH31" i="14"/>
  <c r="AH31" i="28" s="1"/>
  <c r="AH32" i="14"/>
  <c r="AH33" i="14"/>
  <c r="AH34" i="14"/>
  <c r="AH35" i="14"/>
  <c r="AH35" i="8" s="1"/>
  <c r="AH36" i="14"/>
  <c r="AH37" i="14"/>
  <c r="AH37" i="8" s="1"/>
  <c r="AH38" i="14"/>
  <c r="AH39" i="14"/>
  <c r="AH39" i="8" s="1"/>
  <c r="AH39" i="23" s="1"/>
  <c r="AH40" i="14"/>
  <c r="AH41" i="14"/>
  <c r="AH41" i="8" s="1"/>
  <c r="AH42" i="14"/>
  <c r="AH43" i="14"/>
  <c r="AH44" i="14"/>
  <c r="AH45" i="14"/>
  <c r="AH46" i="14"/>
  <c r="AH47" i="14"/>
  <c r="AH48" i="14"/>
  <c r="AH49" i="14"/>
  <c r="AH49" i="8" s="1"/>
  <c r="AH50" i="14"/>
  <c r="AH51" i="14"/>
  <c r="AH52" i="8"/>
  <c r="AI30" i="8"/>
  <c r="AI30" i="38" s="1"/>
  <c r="AI31" i="14"/>
  <c r="AI32" i="14"/>
  <c r="AI33" i="14"/>
  <c r="AI34" i="14"/>
  <c r="AI35" i="14"/>
  <c r="AI36" i="14"/>
  <c r="AI36" i="8" s="1"/>
  <c r="AI36" i="23" s="1"/>
  <c r="AI37" i="14"/>
  <c r="AI38" i="14"/>
  <c r="AI38" i="8" s="1"/>
  <c r="AI39" i="14"/>
  <c r="AI40" i="14"/>
  <c r="AI41" i="14"/>
  <c r="AI42" i="14"/>
  <c r="AI42" i="8" s="1"/>
  <c r="AI43" i="14"/>
  <c r="AI44" i="14"/>
  <c r="AI45" i="14"/>
  <c r="AI45" i="8" s="1"/>
  <c r="AI46" i="14"/>
  <c r="AI47" i="14"/>
  <c r="AI48" i="14"/>
  <c r="AI48" i="8" s="1"/>
  <c r="AI49" i="14"/>
  <c r="AI49" i="8" s="1"/>
  <c r="AH49" i="13" s="1"/>
  <c r="AH49" i="12" s="1"/>
  <c r="AI50" i="14"/>
  <c r="AI50" i="8" s="1"/>
  <c r="AI51" i="14"/>
  <c r="AI51" i="8" s="1"/>
  <c r="AI51" i="13" s="1"/>
  <c r="AI51" i="12" s="1"/>
  <c r="AI52" i="8"/>
  <c r="AJ30" i="8"/>
  <c r="AJ31" i="14"/>
  <c r="AJ32" i="14"/>
  <c r="AJ33" i="14"/>
  <c r="AJ34" i="14"/>
  <c r="AJ34" i="8" s="1"/>
  <c r="AJ35" i="14"/>
  <c r="AJ36" i="14"/>
  <c r="AJ37" i="14"/>
  <c r="AJ38" i="14"/>
  <c r="AJ38" i="8" s="1"/>
  <c r="AJ39" i="14"/>
  <c r="AJ40" i="14"/>
  <c r="AJ41" i="14"/>
  <c r="AJ41" i="8" s="1"/>
  <c r="AJ41" i="23" s="1"/>
  <c r="AJ42" i="14"/>
  <c r="AJ42" i="8" s="1"/>
  <c r="AJ43" i="14"/>
  <c r="AJ44" i="14"/>
  <c r="AJ45" i="14"/>
  <c r="AJ46" i="14"/>
  <c r="AJ46" i="8" s="1"/>
  <c r="AJ47" i="14"/>
  <c r="AJ48" i="14"/>
  <c r="AJ49" i="14"/>
  <c r="AJ49" i="8" s="1"/>
  <c r="AJ50" i="14"/>
  <c r="AJ50" i="8" s="1"/>
  <c r="AJ50" i="13" s="1"/>
  <c r="AJ51" i="14"/>
  <c r="AJ51" i="8" s="1"/>
  <c r="AJ52" i="8"/>
  <c r="AK30" i="8"/>
  <c r="AK30" i="22" s="1"/>
  <c r="AK31" i="14"/>
  <c r="AK31" i="8" s="1"/>
  <c r="AK32" i="14"/>
  <c r="AK33" i="14"/>
  <c r="AK34" i="14"/>
  <c r="AK35" i="14"/>
  <c r="AK35" i="8" s="1"/>
  <c r="AK35" i="23" s="1"/>
  <c r="AK36" i="14"/>
  <c r="AK37" i="14"/>
  <c r="AK38" i="14"/>
  <c r="AK39" i="14"/>
  <c r="AK39" i="8" s="1"/>
  <c r="AK40" i="14"/>
  <c r="AK40" i="8" s="1"/>
  <c r="AK41" i="14"/>
  <c r="AK42" i="14"/>
  <c r="AK42" i="8" s="1"/>
  <c r="AK42" i="23" s="1"/>
  <c r="AK43" i="14"/>
  <c r="AK43" i="8" s="1"/>
  <c r="AK44" i="14"/>
  <c r="AK45" i="14"/>
  <c r="AK46" i="14"/>
  <c r="AK47" i="14"/>
  <c r="AK47" i="8" s="1"/>
  <c r="AK48" i="14"/>
  <c r="AK49" i="14"/>
  <c r="AK50" i="14"/>
  <c r="AK50" i="8" s="1"/>
  <c r="AK51" i="14"/>
  <c r="AK51" i="8" s="1"/>
  <c r="AJ51" i="13" s="1"/>
  <c r="AJ51" i="12" s="1"/>
  <c r="AK52" i="8"/>
  <c r="AL30" i="8"/>
  <c r="AL31" i="14"/>
  <c r="AL30" i="21" s="1"/>
  <c r="AL32" i="14"/>
  <c r="AL32" i="8" s="1"/>
  <c r="AL33" i="14"/>
  <c r="AL34" i="14"/>
  <c r="AL35" i="14"/>
  <c r="AL36" i="14"/>
  <c r="AL36" i="8" s="1"/>
  <c r="AL37" i="14"/>
  <c r="AL38" i="14"/>
  <c r="AL39" i="14"/>
  <c r="AL40" i="14"/>
  <c r="AL40" i="8" s="1"/>
  <c r="AK40" i="13" s="1"/>
  <c r="AL41" i="14"/>
  <c r="AL41" i="8" s="1"/>
  <c r="AL42" i="14"/>
  <c r="AL43" i="14"/>
  <c r="AL43" i="8" s="1"/>
  <c r="AL43" i="23" s="1"/>
  <c r="AL44" i="14"/>
  <c r="AL45" i="14"/>
  <c r="AL45" i="8" s="1"/>
  <c r="AL46" i="14"/>
  <c r="AL47" i="14"/>
  <c r="AL48" i="14"/>
  <c r="AL48" i="8" s="1"/>
  <c r="AL49" i="14"/>
  <c r="AL50" i="14"/>
  <c r="AL51" i="14"/>
  <c r="AL51" i="8" s="1"/>
  <c r="AL52" i="8"/>
  <c r="AM30" i="8"/>
  <c r="AM30" i="38" s="1"/>
  <c r="AM31" i="14"/>
  <c r="AM32" i="14"/>
  <c r="AM32" i="8" s="1"/>
  <c r="AM32" i="23" s="1"/>
  <c r="AM33" i="14"/>
  <c r="AM34" i="14"/>
  <c r="AM34" i="8" s="1"/>
  <c r="AM35" i="14"/>
  <c r="AM36" i="14"/>
  <c r="AM37" i="14"/>
  <c r="AM37" i="8" s="1"/>
  <c r="AM37" i="23" s="1"/>
  <c r="AM38" i="14"/>
  <c r="AM39" i="14"/>
  <c r="AM40" i="14"/>
  <c r="AM40" i="8" s="1"/>
  <c r="AM41" i="14"/>
  <c r="AM41" i="8" s="1"/>
  <c r="AL41" i="13" s="1"/>
  <c r="AL41" i="12" s="1"/>
  <c r="AM42" i="14"/>
  <c r="AM42" i="8" s="1"/>
  <c r="AM43" i="14"/>
  <c r="AM44" i="14"/>
  <c r="AM44" i="8" s="1"/>
  <c r="AM44" i="23" s="1"/>
  <c r="AM45" i="14"/>
  <c r="AM46" i="14"/>
  <c r="AM46" i="8" s="1"/>
  <c r="AM47" i="14"/>
  <c r="AM48" i="14"/>
  <c r="AM49" i="14"/>
  <c r="AM50" i="14"/>
  <c r="AM51" i="14"/>
  <c r="AM51" i="21" s="1"/>
  <c r="AM52" i="8"/>
  <c r="AN30" i="8"/>
  <c r="AN31" i="14"/>
  <c r="AN31" i="8" s="1"/>
  <c r="AN32" i="14"/>
  <c r="AN31" i="21" s="1"/>
  <c r="AN33" i="14"/>
  <c r="AN33" i="8" s="1"/>
  <c r="AN33" i="23" s="1"/>
  <c r="AN34" i="14"/>
  <c r="AN35" i="14"/>
  <c r="AN35" i="8" s="1"/>
  <c r="AN36" i="14"/>
  <c r="AN37" i="14"/>
  <c r="AN38" i="14"/>
  <c r="AN38" i="8" s="1"/>
  <c r="AN39" i="14"/>
  <c r="AN40" i="14"/>
  <c r="AN41" i="14"/>
  <c r="AN41" i="8" s="1"/>
  <c r="AN42" i="14"/>
  <c r="AN43" i="14"/>
  <c r="AN43" i="8" s="1"/>
  <c r="AN44" i="14"/>
  <c r="AN45" i="14"/>
  <c r="AN45" i="8" s="1"/>
  <c r="AN45" i="23" s="1"/>
  <c r="AN46" i="14"/>
  <c r="AN47" i="14"/>
  <c r="AN47" i="8" s="1"/>
  <c r="AN48" i="14"/>
  <c r="AN49" i="14"/>
  <c r="AN50" i="14"/>
  <c r="AN50" i="8" s="1"/>
  <c r="AN51" i="14"/>
  <c r="AN52" i="8"/>
  <c r="AO30" i="8"/>
  <c r="AO30" i="38" s="1"/>
  <c r="AO31" i="14"/>
  <c r="AO32" i="14"/>
  <c r="AO32" i="8" s="1"/>
  <c r="AO33" i="14"/>
  <c r="AO32" i="21" s="1"/>
  <c r="AO34" i="14"/>
  <c r="AO34" i="8" s="1"/>
  <c r="AO34" i="23" s="1"/>
  <c r="AO35" i="14"/>
  <c r="AO36" i="14"/>
  <c r="AO36" i="8" s="1"/>
  <c r="AO37" i="14"/>
  <c r="AO37" i="8" s="1"/>
  <c r="AO37" i="23" s="1"/>
  <c r="AO38" i="14"/>
  <c r="AO39" i="14"/>
  <c r="AO40" i="14"/>
  <c r="AO41" i="14"/>
  <c r="AO42" i="14"/>
  <c r="AO42" i="8" s="1"/>
  <c r="AO43" i="14"/>
  <c r="AO43" i="8" s="1"/>
  <c r="AN43" i="13" s="1"/>
  <c r="AN43" i="12" s="1"/>
  <c r="AO44" i="14"/>
  <c r="AO44" i="8" s="1"/>
  <c r="AO45" i="14"/>
  <c r="AO46" i="14"/>
  <c r="AO46" i="8" s="1"/>
  <c r="AO46" i="23" s="1"/>
  <c r="AO47" i="14"/>
  <c r="AO47" i="8" s="1"/>
  <c r="AO48" i="14"/>
  <c r="AO48" i="8" s="1"/>
  <c r="AO49" i="14"/>
  <c r="AO50" i="14"/>
  <c r="AO51" i="14"/>
  <c r="AO51" i="8" s="1"/>
  <c r="AO52" i="8"/>
  <c r="AP30" i="8"/>
  <c r="AP30" i="38" s="1"/>
  <c r="AP31" i="14"/>
  <c r="AP31" i="8" s="1"/>
  <c r="AP32" i="14"/>
  <c r="AP31" i="21" s="1"/>
  <c r="AP33" i="14"/>
  <c r="AP33" i="8" s="1"/>
  <c r="AP34" i="14"/>
  <c r="AP35" i="14"/>
  <c r="AP35" i="8" s="1"/>
  <c r="AP35" i="23" s="1"/>
  <c r="AP36" i="14"/>
  <c r="AP37" i="14"/>
  <c r="AP37" i="8" s="1"/>
  <c r="AP38" i="14"/>
  <c r="AP39" i="14"/>
  <c r="AP40" i="14"/>
  <c r="AP41" i="14"/>
  <c r="AP42" i="14"/>
  <c r="AP43" i="14"/>
  <c r="AP43" i="8" s="1"/>
  <c r="AP44" i="14"/>
  <c r="AP45" i="14"/>
  <c r="AP45" i="8" s="1"/>
  <c r="AP46" i="14"/>
  <c r="AP47" i="14"/>
  <c r="AP47" i="8" s="1"/>
  <c r="AP47" i="23" s="1"/>
  <c r="AP48" i="14"/>
  <c r="AP49" i="14"/>
  <c r="AP49" i="8" s="1"/>
  <c r="AP50" i="14"/>
  <c r="AP51" i="14"/>
  <c r="AP52" i="8"/>
  <c r="AQ30" i="8"/>
  <c r="AQ30" i="38" s="1"/>
  <c r="AQ31" i="14"/>
  <c r="AQ32" i="14"/>
  <c r="AQ32" i="8" s="1"/>
  <c r="AQ33" i="14"/>
  <c r="AQ34" i="28" s="1"/>
  <c r="AQ34" i="14"/>
  <c r="AQ34" i="8" s="1"/>
  <c r="AQ35" i="14"/>
  <c r="AQ34" i="21" s="1"/>
  <c r="AQ36" i="14"/>
  <c r="AQ36" i="8" s="1"/>
  <c r="AQ36" i="23" s="1"/>
  <c r="AQ37" i="14"/>
  <c r="AQ38" i="14"/>
  <c r="AQ38" i="8" s="1"/>
  <c r="AQ39" i="14"/>
  <c r="AQ40" i="14"/>
  <c r="AQ41" i="14"/>
  <c r="AQ42" i="14"/>
  <c r="AQ42" i="8" s="1"/>
  <c r="AQ43" i="14"/>
  <c r="AQ44" i="14"/>
  <c r="AQ44" i="8" s="1"/>
  <c r="AQ45" i="14"/>
  <c r="AQ46" i="14"/>
  <c r="AQ46" i="8" s="1"/>
  <c r="AQ47" i="14"/>
  <c r="AQ47" i="28" s="1"/>
  <c r="AQ48" i="14"/>
  <c r="AQ48" i="8" s="1"/>
  <c r="AQ48" i="23" s="1"/>
  <c r="AQ49" i="14"/>
  <c r="AQ49" i="8" s="1"/>
  <c r="AQ50" i="14"/>
  <c r="AQ50" i="8" s="1"/>
  <c r="AQ51" i="14"/>
  <c r="AQ52" i="8"/>
  <c r="AR30" i="8"/>
  <c r="AR31" i="14"/>
  <c r="AR31" i="28" s="1"/>
  <c r="AR32" i="14"/>
  <c r="AR33" i="14"/>
  <c r="AR33" i="8" s="1"/>
  <c r="AR34" i="14"/>
  <c r="AR35" i="14"/>
  <c r="AR36" i="14"/>
  <c r="AR37" i="14"/>
  <c r="AR37" i="8" s="1"/>
  <c r="AR37" i="23" s="1"/>
  <c r="AR38" i="14"/>
  <c r="AR38" i="8" s="1"/>
  <c r="AR39" i="14"/>
  <c r="AR39" i="8" s="1"/>
  <c r="AR40" i="14"/>
  <c r="AR41" i="14"/>
  <c r="AR42" i="14"/>
  <c r="AR42" i="8" s="1"/>
  <c r="AR43" i="14"/>
  <c r="AR44" i="14"/>
  <c r="AR45" i="14"/>
  <c r="AR45" i="8" s="1"/>
  <c r="AR46" i="14"/>
  <c r="AR47" i="14"/>
  <c r="AR48" i="14"/>
  <c r="AR49" i="14"/>
  <c r="AR49" i="8" s="1"/>
  <c r="AR50" i="14"/>
  <c r="AR50" i="8" s="1"/>
  <c r="AR51" i="14"/>
  <c r="AR52" i="8"/>
  <c r="AS30" i="8"/>
  <c r="AS31" i="14"/>
  <c r="AS32" i="14"/>
  <c r="AS33" i="14"/>
  <c r="AS34" i="14"/>
  <c r="AS34" i="8" s="1"/>
  <c r="AS35" i="14"/>
  <c r="AS36" i="14"/>
  <c r="AS36" i="8" s="1"/>
  <c r="AS37" i="14"/>
  <c r="AS38" i="14"/>
  <c r="AS38" i="8" s="1"/>
  <c r="AS38" i="23" s="1"/>
  <c r="AS39" i="14"/>
  <c r="AS39" i="8" s="1"/>
  <c r="AS40" i="14"/>
  <c r="AS40" i="8" s="1"/>
  <c r="AS41" i="14"/>
  <c r="AS42" i="14"/>
  <c r="AS43" i="14"/>
  <c r="AS43" i="8" s="1"/>
  <c r="AS44" i="14"/>
  <c r="AS45" i="14"/>
  <c r="AS46" i="14"/>
  <c r="AS46" i="8" s="1"/>
  <c r="AS47" i="14"/>
  <c r="AS46" i="21" s="1"/>
  <c r="AS48" i="14"/>
  <c r="AS48" i="8" s="1"/>
  <c r="AS49" i="14"/>
  <c r="AS50" i="14"/>
  <c r="AS50" i="8" s="1"/>
  <c r="AS50" i="23" s="1"/>
  <c r="AS51" i="14"/>
  <c r="AS52" i="8"/>
  <c r="AT30" i="8"/>
  <c r="AT30" i="38" s="1"/>
  <c r="AT31" i="14"/>
  <c r="AT30" i="21" s="1"/>
  <c r="AT32" i="14"/>
  <c r="AT33" i="14"/>
  <c r="AT34" i="14"/>
  <c r="AT35" i="14"/>
  <c r="AT35" i="8" s="1"/>
  <c r="AT36" i="14"/>
  <c r="AT35" i="21" s="1"/>
  <c r="AT37" i="14"/>
  <c r="AT37" i="8" s="1"/>
  <c r="AT38" i="14"/>
  <c r="AT37" i="21" s="1"/>
  <c r="AT39" i="14"/>
  <c r="AT39" i="8" s="1"/>
  <c r="AT39" i="23" s="1"/>
  <c r="AT40" i="14"/>
  <c r="AT41" i="14"/>
  <c r="AT41" i="8" s="1"/>
  <c r="AT42" i="14"/>
  <c r="AT43" i="14"/>
  <c r="AT43" i="8" s="1"/>
  <c r="AT43" i="23" s="1"/>
  <c r="AT44" i="14"/>
  <c r="AT45" i="14"/>
  <c r="AT46" i="14"/>
  <c r="AT47" i="14"/>
  <c r="AT47" i="8" s="1"/>
  <c r="AT48" i="14"/>
  <c r="AT49" i="14"/>
  <c r="AT49" i="8" s="1"/>
  <c r="AT50" i="14"/>
  <c r="AT51" i="14"/>
  <c r="AT52" i="8"/>
  <c r="AU30" i="8"/>
  <c r="AU30" i="38" s="1"/>
  <c r="AU31" i="14"/>
  <c r="AU32" i="14"/>
  <c r="AU33" i="14"/>
  <c r="AU34" i="14"/>
  <c r="AU35" i="14"/>
  <c r="AU36" i="14"/>
  <c r="AU37" i="14"/>
  <c r="AU38" i="14"/>
  <c r="AU38" i="8" s="1"/>
  <c r="AU39" i="14"/>
  <c r="AU40" i="14"/>
  <c r="AU40" i="8" s="1"/>
  <c r="AU40" i="23" s="1"/>
  <c r="AU41" i="14"/>
  <c r="AU42" i="14"/>
  <c r="AU42" i="8" s="1"/>
  <c r="AU43" i="14"/>
  <c r="AU44" i="14"/>
  <c r="AU45" i="14"/>
  <c r="AU46" i="14"/>
  <c r="AU47" i="14"/>
  <c r="AU48" i="14"/>
  <c r="AU48" i="8" s="1"/>
  <c r="AU49" i="14"/>
  <c r="AU50" i="28" s="1"/>
  <c r="AU50" i="14"/>
  <c r="AU50" i="8" s="1"/>
  <c r="AU51" i="14"/>
  <c r="AU51" i="28" s="1"/>
  <c r="AU52" i="8"/>
  <c r="AU52" i="22" s="1"/>
  <c r="AV30" i="8"/>
  <c r="AV31" i="14"/>
  <c r="AV31" i="8" s="1"/>
  <c r="AV32" i="14"/>
  <c r="AV33" i="14"/>
  <c r="AV34" i="14"/>
  <c r="AV35" i="14"/>
  <c r="AV36" i="14"/>
  <c r="AV36" i="8" s="1"/>
  <c r="AV37" i="14"/>
  <c r="AV37" i="8" s="1"/>
  <c r="AV38" i="14"/>
  <c r="AV39" i="14"/>
  <c r="AV39" i="8" s="1"/>
  <c r="AV40" i="14"/>
  <c r="AV41" i="14"/>
  <c r="AV41" i="8" s="1"/>
  <c r="AV41" i="23" s="1"/>
  <c r="AV42" i="14"/>
  <c r="AV43" i="14"/>
  <c r="AV43" i="8" s="1"/>
  <c r="AV44" i="14"/>
  <c r="AV44" i="8" s="1"/>
  <c r="AV45" i="14"/>
  <c r="AV46" i="14"/>
  <c r="AV47" i="14"/>
  <c r="AV48" i="14"/>
  <c r="AV48" i="8" s="1"/>
  <c r="AV49" i="14"/>
  <c r="AV49" i="8" s="1"/>
  <c r="AV50" i="14"/>
  <c r="AV51" i="28" s="1"/>
  <c r="AV51" i="14"/>
  <c r="AV51" i="8" s="1"/>
  <c r="AV52" i="8"/>
  <c r="AW30" i="8"/>
  <c r="AW30" i="23" s="1"/>
  <c r="AW31" i="14"/>
  <c r="AW30" i="21" s="1"/>
  <c r="AW32" i="14"/>
  <c r="AW32" i="8" s="1"/>
  <c r="AW33" i="14"/>
  <c r="AW34" i="14"/>
  <c r="AW35" i="14"/>
  <c r="AW36" i="14"/>
  <c r="AW37" i="14"/>
  <c r="AW38" i="14"/>
  <c r="AW38" i="8" s="1"/>
  <c r="AW39" i="14"/>
  <c r="AW40" i="14"/>
  <c r="AW40" i="8" s="1"/>
  <c r="AW41" i="14"/>
  <c r="AW42" i="14"/>
  <c r="AW42" i="8" s="1"/>
  <c r="AW42" i="23" s="1"/>
  <c r="AW43" i="14"/>
  <c r="AW43" i="8" s="1"/>
  <c r="AW44" i="14"/>
  <c r="AW44" i="8" s="1"/>
  <c r="AW45" i="14"/>
  <c r="AW45" i="8" s="1"/>
  <c r="AW46" i="14"/>
  <c r="AW47" i="14"/>
  <c r="AW48" i="14"/>
  <c r="AW49" i="14"/>
  <c r="AW50" i="14"/>
  <c r="AW50" i="8" s="1"/>
  <c r="AW51" i="14"/>
  <c r="AW51" i="21" s="1"/>
  <c r="AW52" i="8"/>
  <c r="AX30" i="8"/>
  <c r="AX31" i="14"/>
  <c r="AX32" i="14"/>
  <c r="AX33" i="14"/>
  <c r="AX33" i="8" s="1"/>
  <c r="AX34" i="14"/>
  <c r="AX35" i="14"/>
  <c r="AX36" i="14"/>
  <c r="AX37" i="14"/>
  <c r="AX38" i="14"/>
  <c r="AX39" i="14"/>
  <c r="AX39" i="8" s="1"/>
  <c r="AX40" i="14"/>
  <c r="AX41" i="14"/>
  <c r="AX41" i="8" s="1"/>
  <c r="AX42" i="14"/>
  <c r="AX43" i="14"/>
  <c r="AX43" i="8" s="1"/>
  <c r="AX43" i="23" s="1"/>
  <c r="AX44" i="14"/>
  <c r="AX45" i="14"/>
  <c r="AX45" i="8" s="1"/>
  <c r="AX46" i="14"/>
  <c r="AX47" i="14"/>
  <c r="AX48" i="14"/>
  <c r="AX49" i="14"/>
  <c r="AX50" i="14"/>
  <c r="AX51" i="14"/>
  <c r="AX51" i="8" s="1"/>
  <c r="AX52" i="8"/>
  <c r="AY30" i="8"/>
  <c r="AY30" i="38" s="1"/>
  <c r="AY31" i="14"/>
  <c r="AY32" i="14"/>
  <c r="AY32" i="8" s="1"/>
  <c r="AY32" i="23" s="1"/>
  <c r="AY33" i="14"/>
  <c r="AY34" i="14"/>
  <c r="AY34" i="8" s="1"/>
  <c r="AY35" i="14"/>
  <c r="AY36" i="14"/>
  <c r="AY37" i="14"/>
  <c r="AY38" i="14"/>
  <c r="AY39" i="14"/>
  <c r="AY40" i="14"/>
  <c r="AY40" i="8" s="1"/>
  <c r="AY41" i="14"/>
  <c r="AY42" i="14"/>
  <c r="AY42" i="8" s="1"/>
  <c r="AY43" i="14"/>
  <c r="AY43" i="28" s="1"/>
  <c r="AY44" i="14"/>
  <c r="AY44" i="8" s="1"/>
  <c r="AY45" i="19" s="1"/>
  <c r="AY45" i="14"/>
  <c r="AY45" i="8" s="1"/>
  <c r="AY46" i="14"/>
  <c r="AY46" i="8" s="1"/>
  <c r="AY47" i="14"/>
  <c r="AY48" i="14"/>
  <c r="AY49" i="14"/>
  <c r="AY50" i="14"/>
  <c r="AY51" i="14"/>
  <c r="AY52" i="8"/>
  <c r="AZ30" i="8"/>
  <c r="AZ30" i="38" s="1"/>
  <c r="AZ31" i="14"/>
  <c r="AZ31" i="8" s="1"/>
  <c r="AZ32" i="14"/>
  <c r="AZ33" i="14"/>
  <c r="AZ33" i="8" s="1"/>
  <c r="AZ33" i="23" s="1"/>
  <c r="AZ34" i="14"/>
  <c r="AZ35" i="14"/>
  <c r="AZ35" i="8" s="1"/>
  <c r="AZ36" i="14"/>
  <c r="AZ37" i="14"/>
  <c r="AZ38" i="14"/>
  <c r="AZ39" i="14"/>
  <c r="AZ40" i="14"/>
  <c r="AZ41" i="14"/>
  <c r="AZ41" i="8" s="1"/>
  <c r="AZ42" i="14"/>
  <c r="AZ43" i="14"/>
  <c r="AZ43" i="8" s="1"/>
  <c r="AZ44" i="14"/>
  <c r="AZ45" i="14"/>
  <c r="AZ45" i="8" s="1"/>
  <c r="AZ45" i="23" s="1"/>
  <c r="AZ46" i="14"/>
  <c r="AZ46" i="8" s="1"/>
  <c r="AZ47" i="14"/>
  <c r="AZ47" i="8" s="1"/>
  <c r="AZ48" i="14"/>
  <c r="AZ48" i="8" s="1"/>
  <c r="AZ49" i="14"/>
  <c r="AZ50" i="14"/>
  <c r="AZ51" i="14"/>
  <c r="AZ52" i="8"/>
  <c r="BA30" i="8"/>
  <c r="BA30" i="38" s="1"/>
  <c r="BA31" i="14"/>
  <c r="BA32" i="14"/>
  <c r="BA32" i="8" s="1"/>
  <c r="BA33" i="14"/>
  <c r="BA34" i="14"/>
  <c r="BA34" i="8" s="1"/>
  <c r="BA34" i="23" s="1"/>
  <c r="BA35" i="14"/>
  <c r="BA35" i="8" s="1"/>
  <c r="BA36" i="14"/>
  <c r="BA36" i="8" s="1"/>
  <c r="BA37" i="14"/>
  <c r="BA38" i="14"/>
  <c r="BA39" i="14"/>
  <c r="BA40" i="14"/>
  <c r="BA41" i="14"/>
  <c r="BA41" i="8" s="1"/>
  <c r="BA41" i="23" s="1"/>
  <c r="BA42" i="14"/>
  <c r="BA42" i="8" s="1"/>
  <c r="BA43" i="14"/>
  <c r="BA44" i="14"/>
  <c r="BA44" i="8" s="1"/>
  <c r="BA45" i="14"/>
  <c r="BA46" i="28" s="1"/>
  <c r="BA46" i="14"/>
  <c r="BA46" i="8" s="1"/>
  <c r="BA46" i="23" s="1"/>
  <c r="BA47" i="14"/>
  <c r="BA47" i="8" s="1"/>
  <c r="BA48" i="14"/>
  <c r="BA48" i="8" s="1"/>
  <c r="BA49" i="14"/>
  <c r="BA49" i="8" s="1"/>
  <c r="BA50" i="14"/>
  <c r="BA51" i="14"/>
  <c r="BA51" i="21" s="1"/>
  <c r="BA52" i="8"/>
  <c r="BB30" i="8"/>
  <c r="BB30" i="38" s="1"/>
  <c r="BB31" i="14"/>
  <c r="BB31" i="8" s="1"/>
  <c r="BB32" i="14"/>
  <c r="BB33" i="14"/>
  <c r="BB33" i="8" s="1"/>
  <c r="BB34" i="14"/>
  <c r="BB35" i="14"/>
  <c r="BB35" i="8" s="1"/>
  <c r="BB35" i="23" s="1"/>
  <c r="BB36" i="14"/>
  <c r="BB37" i="14"/>
  <c r="BB37" i="8" s="1"/>
  <c r="BB38" i="14"/>
  <c r="BB39" i="14"/>
  <c r="BB40" i="14"/>
  <c r="BB41" i="14"/>
  <c r="BB42" i="14"/>
  <c r="BB42" i="8" s="1"/>
  <c r="BB43" i="14"/>
  <c r="BB43" i="8" s="1"/>
  <c r="BB44" i="14"/>
  <c r="BB44" i="21" s="1"/>
  <c r="BB45" i="14"/>
  <c r="BB46" i="14"/>
  <c r="BB47" i="14"/>
  <c r="BB47" i="8" s="1"/>
  <c r="BB47" i="23" s="1"/>
  <c r="BB48" i="14"/>
  <c r="BB49" i="14"/>
  <c r="BB49" i="8" s="1"/>
  <c r="BB50" i="14"/>
  <c r="BB51" i="14"/>
  <c r="BB52" i="8"/>
  <c r="BC30" i="8"/>
  <c r="BC30" i="38" s="1"/>
  <c r="BC31" i="14"/>
  <c r="BC32" i="14"/>
  <c r="BC33" i="14"/>
  <c r="BC33" i="21" s="1"/>
  <c r="BC34" i="14"/>
  <c r="BC35" i="14"/>
  <c r="BC35" i="28" s="1"/>
  <c r="BC36" i="14"/>
  <c r="BC36" i="8" s="1"/>
  <c r="BC36" i="23" s="1"/>
  <c r="BC37" i="14"/>
  <c r="BC37" i="8" s="1"/>
  <c r="BC37" i="23" s="1"/>
  <c r="BC38" i="14"/>
  <c r="BC38" i="8" s="1"/>
  <c r="BC39" i="14"/>
  <c r="BC40" i="14"/>
  <c r="BC41" i="14"/>
  <c r="BC41" i="8" s="1"/>
  <c r="BC42" i="14"/>
  <c r="BC43" i="14"/>
  <c r="BC43" i="8" s="1"/>
  <c r="BC43" i="23" s="1"/>
  <c r="BC44" i="14"/>
  <c r="BC44" i="8" s="1"/>
  <c r="BC45" i="14"/>
  <c r="BC45" i="8" s="1"/>
  <c r="BC45" i="13" s="1"/>
  <c r="BC45" i="12" s="1"/>
  <c r="BC46" i="14"/>
  <c r="BC47" i="14"/>
  <c r="BC48" i="14"/>
  <c r="BC48" i="8" s="1"/>
  <c r="BC48" i="23" s="1"/>
  <c r="BC49" i="14"/>
  <c r="BC50" i="14"/>
  <c r="BC50" i="8" s="1"/>
  <c r="BC51" i="14"/>
  <c r="BC52" i="8"/>
  <c r="BD30" i="8"/>
  <c r="BD31" i="14"/>
  <c r="BD32" i="14"/>
  <c r="BD33" i="14"/>
  <c r="BD33" i="8" s="1"/>
  <c r="BD34" i="14"/>
  <c r="BD34" i="21" s="1"/>
  <c r="BD35" i="14"/>
  <c r="BD36" i="14"/>
  <c r="BD37" i="14"/>
  <c r="BD37" i="8" s="1"/>
  <c r="BD37" i="23" s="1"/>
  <c r="BD38" i="14"/>
  <c r="BD38" i="8" s="1"/>
  <c r="BD39" i="14"/>
  <c r="BD40" i="14"/>
  <c r="BD41" i="14"/>
  <c r="BD42" i="14"/>
  <c r="BD42" i="8" s="1"/>
  <c r="BD42" i="23" s="1"/>
  <c r="BD43" i="14"/>
  <c r="BD44" i="14"/>
  <c r="BD45" i="14"/>
  <c r="BD45" i="8" s="1"/>
  <c r="BD46" i="14"/>
  <c r="BD47" i="14"/>
  <c r="BD48" i="14"/>
  <c r="BD49" i="14"/>
  <c r="BD49" i="8" s="1"/>
  <c r="BD49" i="23" s="1"/>
  <c r="BD50" i="14"/>
  <c r="BD50" i="8" s="1"/>
  <c r="BD51" i="14"/>
  <c r="BD51" i="8" s="1"/>
  <c r="BD52" i="8"/>
  <c r="BE30" i="8"/>
  <c r="BE31" i="14"/>
  <c r="BE32" i="14"/>
  <c r="BE33" i="14"/>
  <c r="BE34" i="14"/>
  <c r="BE34" i="8" s="1"/>
  <c r="BE35" i="14"/>
  <c r="BE36" i="14"/>
  <c r="BE36" i="8" s="1"/>
  <c r="BE37" i="14"/>
  <c r="BE38" i="14"/>
  <c r="BE38" i="8" s="1"/>
  <c r="BE38" i="23" s="1"/>
  <c r="BE39" i="14"/>
  <c r="BE40" i="14"/>
  <c r="BE41" i="14"/>
  <c r="BE42" i="14"/>
  <c r="BE43" i="14"/>
  <c r="BE44" i="14"/>
  <c r="BE45" i="14"/>
  <c r="BE46" i="14"/>
  <c r="BE46" i="8" s="1"/>
  <c r="BE47" i="14"/>
  <c r="BE48" i="14"/>
  <c r="BE48" i="8" s="1"/>
  <c r="BE49" i="14"/>
  <c r="BE50" i="14"/>
  <c r="BE50" i="8" s="1"/>
  <c r="BE50" i="23" s="1"/>
  <c r="BE51" i="14"/>
  <c r="BE51" i="21" s="1"/>
  <c r="BE52" i="8"/>
  <c r="BF30" i="8"/>
  <c r="BF30" i="38" s="1"/>
  <c r="BF31" i="14"/>
  <c r="BF32" i="14"/>
  <c r="BF33" i="14"/>
  <c r="BF34" i="14"/>
  <c r="BF35" i="14"/>
  <c r="BF36" i="14"/>
  <c r="BF37" i="14"/>
  <c r="BF37" i="8" s="1"/>
  <c r="BF38" i="14"/>
  <c r="BF39" i="14"/>
  <c r="BF40" i="14"/>
  <c r="BF41" i="14"/>
  <c r="BF41" i="8" s="1"/>
  <c r="BF42" i="14"/>
  <c r="BF43" i="14"/>
  <c r="BF44" i="14"/>
  <c r="BF45" i="14"/>
  <c r="BF45" i="8" s="1"/>
  <c r="BF46" i="14"/>
  <c r="BF47" i="14"/>
  <c r="BF47" i="8" s="1"/>
  <c r="BF48" i="14"/>
  <c r="BF49" i="14"/>
  <c r="BF49" i="8" s="1"/>
  <c r="BF50" i="14"/>
  <c r="BF49" i="21" s="1"/>
  <c r="BF51" i="14"/>
  <c r="BF51" i="21" s="1"/>
  <c r="BF52" i="8"/>
  <c r="BG30" i="8"/>
  <c r="BG30" i="38" s="1"/>
  <c r="BG31" i="14"/>
  <c r="BG31" i="28" s="1"/>
  <c r="BG32" i="14"/>
  <c r="BG33" i="14"/>
  <c r="BG34" i="14"/>
  <c r="BG34" i="8" s="1"/>
  <c r="BG35" i="14"/>
  <c r="BG36" i="14"/>
  <c r="BG36" i="8" s="1"/>
  <c r="BG37" i="14"/>
  <c r="BG38" i="28" s="1"/>
  <c r="BG38" i="14"/>
  <c r="BG38" i="8" s="1"/>
  <c r="BG39" i="14"/>
  <c r="BG40" i="14"/>
  <c r="BG41" i="14"/>
  <c r="BG41" i="8" s="1"/>
  <c r="BG42" i="14"/>
  <c r="BG42" i="8" s="1"/>
  <c r="BG43" i="14"/>
  <c r="BG44" i="14"/>
  <c r="BG44" i="8" s="1"/>
  <c r="BG45" i="14"/>
  <c r="BG46" i="14"/>
  <c r="BG46" i="8" s="1"/>
  <c r="BG47" i="14"/>
  <c r="BG48" i="14"/>
  <c r="BG49" i="14"/>
  <c r="BG49" i="8" s="1"/>
  <c r="BG50" i="19" s="1"/>
  <c r="BG50" i="14"/>
  <c r="BG50" i="8" s="1"/>
  <c r="BG51" i="14"/>
  <c r="BG52" i="8"/>
  <c r="BG52" i="22" s="1"/>
  <c r="BH30" i="8"/>
  <c r="BH30" i="38" s="1"/>
  <c r="BH31" i="14"/>
  <c r="BH31" i="8" s="1"/>
  <c r="BH32" i="14"/>
  <c r="BH33" i="14"/>
  <c r="BH33" i="8" s="1"/>
  <c r="BH33" i="23" s="1"/>
  <c r="BH34" i="14"/>
  <c r="BH35" i="14"/>
  <c r="BH35" i="8" s="1"/>
  <c r="BH36" i="14"/>
  <c r="BH37" i="14"/>
  <c r="BH38" i="14"/>
  <c r="BH39" i="14"/>
  <c r="BH39" i="8" s="1"/>
  <c r="BH40" i="14"/>
  <c r="BH41" i="14"/>
  <c r="BH42" i="14"/>
  <c r="BH43" i="14"/>
  <c r="BH43" i="8" s="1"/>
  <c r="BH44" i="14"/>
  <c r="BH45" i="14"/>
  <c r="BH45" i="8" s="1"/>
  <c r="BH45" i="23" s="1"/>
  <c r="BH46" i="14"/>
  <c r="BH47" i="14"/>
  <c r="BH47" i="8" s="1"/>
  <c r="BH48" i="14"/>
  <c r="BH49" i="14"/>
  <c r="BH49" i="8" s="1"/>
  <c r="BH50" i="14"/>
  <c r="BH50" i="8" s="1"/>
  <c r="BH51" i="14"/>
  <c r="BH51" i="8" s="1"/>
  <c r="BH52" i="8"/>
  <c r="BI30" i="8"/>
  <c r="BI30" i="23" s="1"/>
  <c r="BI31" i="14"/>
  <c r="BI31" i="8" s="1"/>
  <c r="BI32" i="14"/>
  <c r="BI32" i="8" s="1"/>
  <c r="BI33" i="14"/>
  <c r="BI34" i="14"/>
  <c r="BI35" i="14"/>
  <c r="BI36" i="14"/>
  <c r="BI36" i="8" s="1"/>
  <c r="BI37" i="14"/>
  <c r="BI38" i="14"/>
  <c r="BI38" i="8" s="1"/>
  <c r="BI39" i="14"/>
  <c r="BI40" i="14"/>
  <c r="BI40" i="8" s="1"/>
  <c r="BI41" i="14"/>
  <c r="BI42" i="14"/>
  <c r="BI42" i="8" s="1"/>
  <c r="BI42" i="23" s="1"/>
  <c r="BI43" i="14"/>
  <c r="BI44" i="14"/>
  <c r="BI44" i="8" s="1"/>
  <c r="BI45" i="14"/>
  <c r="BI46" i="14"/>
  <c r="BI46" i="8" s="1"/>
  <c r="BI46" i="23" s="1"/>
  <c r="BI47" i="14"/>
  <c r="BI48" i="14"/>
  <c r="BI48" i="8" s="1"/>
  <c r="BI49" i="14"/>
  <c r="BI50" i="14"/>
  <c r="BI50" i="8" s="1"/>
  <c r="BI51" i="14"/>
  <c r="BI51" i="8" s="1"/>
  <c r="BI52" i="8"/>
  <c r="BJ30" i="8"/>
  <c r="BJ31" i="14"/>
  <c r="BJ32" i="14"/>
  <c r="BJ33" i="14"/>
  <c r="BJ33" i="8" s="1"/>
  <c r="BJ34" i="14"/>
  <c r="BJ35" i="14"/>
  <c r="BJ36" i="14"/>
  <c r="BJ37" i="14"/>
  <c r="BJ37" i="8" s="1"/>
  <c r="BJ38" i="14"/>
  <c r="BJ39" i="14"/>
  <c r="BJ40" i="14"/>
  <c r="BJ41" i="14"/>
  <c r="BJ41" i="8" s="1"/>
  <c r="BJ42" i="14"/>
  <c r="BJ43" i="14"/>
  <c r="BJ44" i="14"/>
  <c r="BJ44" i="8" s="1"/>
  <c r="BJ44" i="23" s="1"/>
  <c r="BJ45" i="14"/>
  <c r="BJ46" i="14"/>
  <c r="BJ47" i="14"/>
  <c r="BJ48" i="14"/>
  <c r="BJ49" i="14"/>
  <c r="BJ49" i="8" s="1"/>
  <c r="BJ50" i="14"/>
  <c r="BJ51" i="14"/>
  <c r="BJ51" i="8" s="1"/>
  <c r="BJ52" i="8"/>
  <c r="BK30" i="8"/>
  <c r="BK30" i="38" s="1"/>
  <c r="BK31" i="14"/>
  <c r="BK31" i="28" s="1"/>
  <c r="BK32" i="14"/>
  <c r="BK33" i="14"/>
  <c r="BK33" i="8" s="1"/>
  <c r="BK33" i="23" s="1"/>
  <c r="BK34" i="14"/>
  <c r="BK34" i="8" s="1"/>
  <c r="BK35" i="14"/>
  <c r="BK36" i="14"/>
  <c r="BK37" i="14"/>
  <c r="BK38" i="14"/>
  <c r="BK38" i="8" s="1"/>
  <c r="BK39" i="14"/>
  <c r="BK40" i="14"/>
  <c r="BK40" i="8" s="1"/>
  <c r="BK41" i="14"/>
  <c r="BK41" i="8" s="1"/>
  <c r="BK41" i="23" s="1"/>
  <c r="BK42" i="14"/>
  <c r="BK42" i="8" s="1"/>
  <c r="BK43" i="14"/>
  <c r="BK44" i="14"/>
  <c r="BK45" i="14"/>
  <c r="BK45" i="8" s="1"/>
  <c r="BK45" i="23" s="1"/>
  <c r="BK46" i="14"/>
  <c r="BK46" i="8" s="1"/>
  <c r="BK47" i="14"/>
  <c r="BK48" i="14"/>
  <c r="BK48" i="8" s="1"/>
  <c r="BK48" i="23" s="1"/>
  <c r="BK49" i="14"/>
  <c r="BK50" i="14"/>
  <c r="BK50" i="8" s="1"/>
  <c r="BK51" i="14"/>
  <c r="BK52" i="8"/>
  <c r="BL30" i="8"/>
  <c r="BL31" i="14"/>
  <c r="BL31" i="8" s="1"/>
  <c r="BL32" i="14"/>
  <c r="BL31" i="21" s="1"/>
  <c r="BL33" i="14"/>
  <c r="BL34" i="14"/>
  <c r="BL34" i="8" s="1"/>
  <c r="BL34" i="22" s="1"/>
  <c r="BL35" i="14"/>
  <c r="BL36" i="14"/>
  <c r="BL37" i="14"/>
  <c r="BL37" i="8" s="1"/>
  <c r="BL37" i="23" s="1"/>
  <c r="BL38" i="14"/>
  <c r="BL39" i="14"/>
  <c r="BL39" i="8" s="1"/>
  <c r="BL40" i="14"/>
  <c r="BL41" i="14"/>
  <c r="BL42" i="14"/>
  <c r="BL41" i="21" s="1"/>
  <c r="BL43" i="14"/>
  <c r="BL43" i="8" s="1"/>
  <c r="BL44" i="14"/>
  <c r="BL45" i="14"/>
  <c r="BL46" i="14"/>
  <c r="BL46" i="8" s="1"/>
  <c r="BL47" i="14"/>
  <c r="BL47" i="8" s="1"/>
  <c r="BL48" i="14"/>
  <c r="BL49" i="14"/>
  <c r="BL49" i="8" s="1"/>
  <c r="BL49" i="23" s="1"/>
  <c r="BL50" i="14"/>
  <c r="BL51" i="14"/>
  <c r="BL52" i="8"/>
  <c r="BM30" i="8"/>
  <c r="BM30" i="38" s="1"/>
  <c r="BM31" i="14"/>
  <c r="BM32" i="28" s="1"/>
  <c r="BM32" i="14"/>
  <c r="BM32" i="8" s="1"/>
  <c r="BM33" i="14"/>
  <c r="BM34" i="14"/>
  <c r="BM35" i="14"/>
  <c r="BM35" i="8" s="1"/>
  <c r="BM35" i="22" s="1"/>
  <c r="BM36" i="14"/>
  <c r="BM36" i="8" s="1"/>
  <c r="BM37" i="14"/>
  <c r="BM38" i="14"/>
  <c r="BM39" i="14"/>
  <c r="BM40" i="14"/>
  <c r="BM41" i="14"/>
  <c r="BM42" i="14"/>
  <c r="BM43" i="14"/>
  <c r="BM42" i="21" s="1"/>
  <c r="BM44" i="14"/>
  <c r="BM45" i="14"/>
  <c r="BM46" i="14"/>
  <c r="BM47" i="14"/>
  <c r="BM47" i="8" s="1"/>
  <c r="BM48" i="14"/>
  <c r="BM48" i="8" s="1"/>
  <c r="BM49" i="14"/>
  <c r="BM50" i="14"/>
  <c r="BM51" i="14"/>
  <c r="BM52" i="8"/>
  <c r="BN30" i="8"/>
  <c r="BN30" i="38" s="1"/>
  <c r="BN31" i="14"/>
  <c r="BN32" i="14"/>
  <c r="BN33" i="14"/>
  <c r="BN33" i="8" s="1"/>
  <c r="BN34" i="14"/>
  <c r="BN35" i="14"/>
  <c r="BN36" i="14"/>
  <c r="BN37" i="14"/>
  <c r="BN37" i="8" s="1"/>
  <c r="BN38" i="14"/>
  <c r="BN39" i="14"/>
  <c r="BN39" i="8" s="1"/>
  <c r="BN39" i="23" s="1"/>
  <c r="BN40" i="14"/>
  <c r="BN41" i="14"/>
  <c r="BN42" i="14"/>
  <c r="BN43" i="14"/>
  <c r="BN43" i="8" s="1"/>
  <c r="BN44" i="14"/>
  <c r="BN45" i="14"/>
  <c r="BN45" i="8" s="1"/>
  <c r="BN46" i="14"/>
  <c r="BN47" i="14"/>
  <c r="BN47" i="8" s="1"/>
  <c r="BN47" i="23" s="1"/>
  <c r="BN48" i="14"/>
  <c r="BN48" i="8" s="1"/>
  <c r="BN49" i="14"/>
  <c r="BN49" i="8" s="1"/>
  <c r="BN50" i="14"/>
  <c r="BN51" i="14"/>
  <c r="BN51" i="21" s="1"/>
  <c r="BN52" i="8"/>
  <c r="BO30" i="8"/>
  <c r="BO30" i="38" s="1"/>
  <c r="BO31" i="14"/>
  <c r="BO32" i="14"/>
  <c r="BO32" i="8" s="1"/>
  <c r="BO33" i="14"/>
  <c r="BO33" i="21" s="1"/>
  <c r="BO34" i="14"/>
  <c r="BO34" i="8" s="1"/>
  <c r="BO35" i="14"/>
  <c r="BO34" i="21" s="1"/>
  <c r="BO36" i="14"/>
  <c r="BO37" i="14"/>
  <c r="BO37" i="8" s="1"/>
  <c r="BO38" i="14"/>
  <c r="BO39" i="14"/>
  <c r="BO39" i="8" s="1"/>
  <c r="BO39" i="23" s="1"/>
  <c r="BO40" i="14"/>
  <c r="BO41" i="14"/>
  <c r="BO41" i="8" s="1"/>
  <c r="BO42" i="14"/>
  <c r="BO43" i="14"/>
  <c r="BO44" i="14"/>
  <c r="BO44" i="8" s="1"/>
  <c r="BO45" i="14"/>
  <c r="BO46" i="14"/>
  <c r="BO46" i="8" s="1"/>
  <c r="BO47" i="14"/>
  <c r="BO48" i="14"/>
  <c r="BO48" i="8" s="1"/>
  <c r="BO48" i="23" s="1"/>
  <c r="BO49" i="14"/>
  <c r="BO49" i="8" s="1"/>
  <c r="BO49" i="23" s="1"/>
  <c r="BO50" i="14"/>
  <c r="BO51" i="14"/>
  <c r="BO52" i="8"/>
  <c r="BP30" i="8"/>
  <c r="BP30" i="38" s="1"/>
  <c r="BP31" i="14"/>
  <c r="BP32" i="14"/>
  <c r="BP33" i="14"/>
  <c r="BP33" i="8" s="1"/>
  <c r="BP34" i="14"/>
  <c r="BP35" i="14"/>
  <c r="BP36" i="14"/>
  <c r="BP37" i="14"/>
  <c r="BP38" i="14"/>
  <c r="BP39" i="14"/>
  <c r="BP40" i="14"/>
  <c r="BP41" i="14"/>
  <c r="BP42" i="14"/>
  <c r="BP42" i="8" s="1"/>
  <c r="BP43" i="14"/>
  <c r="BP44" i="14"/>
  <c r="BP45" i="14"/>
  <c r="BP45" i="8" s="1"/>
  <c r="BP46" i="14"/>
  <c r="BP46" i="8" s="1"/>
  <c r="BP46" i="23" s="1"/>
  <c r="BP47" i="14"/>
  <c r="BP47" i="8" s="1"/>
  <c r="BP48" i="14"/>
  <c r="BP49" i="14"/>
  <c r="BP49" i="8" s="1"/>
  <c r="BP49" i="23" s="1"/>
  <c r="BP50" i="14"/>
  <c r="BP50" i="8" s="1"/>
  <c r="BP51" i="14"/>
  <c r="BP52" i="8"/>
  <c r="BQ30" i="8"/>
  <c r="BQ31" i="14"/>
  <c r="BQ31" i="8" s="1"/>
  <c r="BQ32" i="14"/>
  <c r="BQ33" i="14"/>
  <c r="BQ34" i="14"/>
  <c r="BQ34" i="8" s="1"/>
  <c r="BQ35" i="14"/>
  <c r="BQ35" i="8" s="1"/>
  <c r="BQ36" i="14"/>
  <c r="BQ36" i="8" s="1"/>
  <c r="BQ37" i="14"/>
  <c r="BQ38" i="14"/>
  <c r="BQ38" i="8" s="1"/>
  <c r="BQ38" i="23" s="1"/>
  <c r="BQ39" i="14"/>
  <c r="BQ39" i="8" s="1"/>
  <c r="BQ40" i="14"/>
  <c r="BQ41" i="14"/>
  <c r="BQ42" i="14"/>
  <c r="BQ43" i="14"/>
  <c r="BQ43" i="8" s="1"/>
  <c r="BQ44" i="14"/>
  <c r="BQ45" i="14"/>
  <c r="BQ46" i="14"/>
  <c r="BQ47" i="14"/>
  <c r="BQ48" i="14"/>
  <c r="BQ48" i="8" s="1"/>
  <c r="BQ49" i="14"/>
  <c r="BQ50" i="14"/>
  <c r="BQ50" i="8" s="1"/>
  <c r="BQ50" i="23" s="1"/>
  <c r="BQ51" i="14"/>
  <c r="BQ51" i="8" s="1"/>
  <c r="BQ51" i="23" s="1"/>
  <c r="BQ52" i="8"/>
  <c r="BR30" i="8"/>
  <c r="BR30" i="38" s="1"/>
  <c r="BR31" i="14"/>
  <c r="BR32" i="14"/>
  <c r="BR33" i="14"/>
  <c r="BR34" i="14"/>
  <c r="BR35" i="14"/>
  <c r="BR35" i="8" s="1"/>
  <c r="BR36" i="14"/>
  <c r="BR37" i="14"/>
  <c r="BR38" i="14"/>
  <c r="BR39" i="14"/>
  <c r="BR39" i="8" s="1"/>
  <c r="BR39" i="23" s="1"/>
  <c r="BR40" i="14"/>
  <c r="BR40" i="8" s="1"/>
  <c r="BR41" i="14"/>
  <c r="BR42" i="14"/>
  <c r="BR42" i="8" s="1"/>
  <c r="BR42" i="23" s="1"/>
  <c r="BR43" i="14"/>
  <c r="BR44" i="14"/>
  <c r="BR44" i="8" s="1"/>
  <c r="BR44" i="23" s="1"/>
  <c r="BR45" i="14"/>
  <c r="BR46" i="14"/>
  <c r="BR47" i="14"/>
  <c r="BR47" i="8" s="1"/>
  <c r="BR48" i="14"/>
  <c r="BR49" i="14"/>
  <c r="BR49" i="8" s="1"/>
  <c r="BR50" i="14"/>
  <c r="BR51" i="14"/>
  <c r="BR51" i="21" s="1"/>
  <c r="BR52" i="8"/>
  <c r="BS30" i="8"/>
  <c r="BS30" i="38" s="1"/>
  <c r="BS31" i="14"/>
  <c r="BS32" i="14"/>
  <c r="BS33" i="14"/>
  <c r="BS34" i="14"/>
  <c r="BS35" i="14"/>
  <c r="BS36" i="14"/>
  <c r="BS36" i="8" s="1"/>
  <c r="BS37" i="14"/>
  <c r="BS38" i="14"/>
  <c r="BS38" i="8" s="1"/>
  <c r="BS39" i="14"/>
  <c r="BS38" i="21" s="1"/>
  <c r="BS40" i="14"/>
  <c r="BS40" i="8" s="1"/>
  <c r="BS40" i="23" s="1"/>
  <c r="BS41" i="14"/>
  <c r="BS41" i="8" s="1"/>
  <c r="BS41" i="23" s="1"/>
  <c r="BS42" i="14"/>
  <c r="BS43" i="14"/>
  <c r="BS44" i="14"/>
  <c r="BS45" i="14"/>
  <c r="BS45" i="8" s="1"/>
  <c r="BS46" i="14"/>
  <c r="BS47" i="14"/>
  <c r="BS48" i="14"/>
  <c r="BS48" i="8" s="1"/>
  <c r="BS49" i="14"/>
  <c r="BS50" i="14"/>
  <c r="BS50" i="8" s="1"/>
  <c r="BS51" i="14"/>
  <c r="BS52" i="8"/>
  <c r="BT30" i="8"/>
  <c r="BT31" i="14"/>
  <c r="BT32" i="14"/>
  <c r="BT33" i="14"/>
  <c r="BT34" i="14"/>
  <c r="BT34" i="8" s="1"/>
  <c r="BT35" i="14"/>
  <c r="BT36" i="14"/>
  <c r="BT37" i="14"/>
  <c r="BT37" i="8" s="1"/>
  <c r="BT38" i="14"/>
  <c r="BT39" i="14"/>
  <c r="BT39" i="8" s="1"/>
  <c r="BT40" i="14"/>
  <c r="BT41" i="14"/>
  <c r="BT41" i="8" s="1"/>
  <c r="BT41" i="23" s="1"/>
  <c r="BT42" i="14"/>
  <c r="BT42" i="8" s="1"/>
  <c r="BT43" i="14"/>
  <c r="BT44" i="14"/>
  <c r="BT44" i="8" s="1"/>
  <c r="BT44" i="23" s="1"/>
  <c r="BT45" i="14"/>
  <c r="BT46" i="14"/>
  <c r="BT46" i="8" s="1"/>
  <c r="BT47" i="14"/>
  <c r="BT48" i="14"/>
  <c r="BT48" i="8" s="1"/>
  <c r="BT49" i="14"/>
  <c r="BT49" i="8" s="1"/>
  <c r="BT50" i="14"/>
  <c r="BT50" i="8" s="1"/>
  <c r="BT51" i="19" s="1"/>
  <c r="BT51" i="14"/>
  <c r="BT51" i="8" s="1"/>
  <c r="BT52" i="8"/>
  <c r="BU30" i="8"/>
  <c r="BU30" i="38" s="1"/>
  <c r="BU31" i="14"/>
  <c r="BU31" i="8" s="1"/>
  <c r="BU32" i="14"/>
  <c r="BU33" i="14"/>
  <c r="BU33" i="8" s="1"/>
  <c r="BU34" i="14"/>
  <c r="BU35" i="14"/>
  <c r="BU35" i="8" s="1"/>
  <c r="BU36" i="14"/>
  <c r="BU37" i="14"/>
  <c r="BU38" i="14"/>
  <c r="BU38" i="8" s="1"/>
  <c r="BU39" i="14"/>
  <c r="BU40" i="14"/>
  <c r="BU40" i="8" s="1"/>
  <c r="BU41" i="14"/>
  <c r="BU42" i="14"/>
  <c r="BU43" i="14"/>
  <c r="BU43" i="8" s="1"/>
  <c r="BU43" i="23" s="1"/>
  <c r="BU44" i="14"/>
  <c r="BU45" i="14"/>
  <c r="BU45" i="8" s="1"/>
  <c r="BU45" i="23" s="1"/>
  <c r="BU46" i="14"/>
  <c r="BU47" i="14"/>
  <c r="BU47" i="8" s="1"/>
  <c r="BU48" i="14"/>
  <c r="BU49" i="14"/>
  <c r="BU50" i="14"/>
  <c r="BU50" i="8" s="1"/>
  <c r="BU51" i="14"/>
  <c r="BU51" i="8" s="1"/>
  <c r="BT51" i="13" s="1"/>
  <c r="BT51" i="12" s="1"/>
  <c r="BU52" i="8"/>
  <c r="BV30" i="8"/>
  <c r="BV31" i="14"/>
  <c r="BV32" i="14"/>
  <c r="BV32" i="8" s="1"/>
  <c r="BV32" i="23" s="1"/>
  <c r="BV33" i="14"/>
  <c r="BV34" i="14"/>
  <c r="BV35" i="14"/>
  <c r="BV36" i="14"/>
  <c r="BV36" i="8" s="1"/>
  <c r="BV36" i="22" s="1"/>
  <c r="BV37" i="14"/>
  <c r="BV38" i="14"/>
  <c r="BV39" i="14"/>
  <c r="BV40" i="14"/>
  <c r="BV40" i="8" s="1"/>
  <c r="BV40" i="23" s="1"/>
  <c r="BV41" i="14"/>
  <c r="BV41" i="8" s="1"/>
  <c r="BV42" i="14"/>
  <c r="BV43" i="14"/>
  <c r="BV44" i="14"/>
  <c r="BV44" i="8" s="1"/>
  <c r="BV45" i="14"/>
  <c r="BV46" i="14"/>
  <c r="BV47" i="14"/>
  <c r="BV48" i="14"/>
  <c r="BV48" i="8" s="1"/>
  <c r="BV49" i="14"/>
  <c r="BV50" i="14"/>
  <c r="BV51" i="14"/>
  <c r="BV51" i="8" s="1"/>
  <c r="BV52" i="8"/>
  <c r="BW30" i="8"/>
  <c r="BW30" i="38" s="1"/>
  <c r="BW31" i="14"/>
  <c r="BW31" i="28" s="1"/>
  <c r="BW32" i="14"/>
  <c r="BW33" i="14"/>
  <c r="BW33" i="8" s="1"/>
  <c r="BW33" i="23" s="1"/>
  <c r="BW34" i="14"/>
  <c r="BW35" i="14"/>
  <c r="BW35" i="8" s="1"/>
  <c r="BW35" i="23" s="1"/>
  <c r="BW36" i="14"/>
  <c r="BW37" i="14"/>
  <c r="BW37" i="8" s="1"/>
  <c r="BW38" i="14"/>
  <c r="BW39" i="14"/>
  <c r="BW40" i="14"/>
  <c r="BW41" i="14"/>
  <c r="BW41" i="8" s="1"/>
  <c r="BW41" i="23" s="1"/>
  <c r="BW42" i="14"/>
  <c r="BW42" i="8" s="1"/>
  <c r="BW43" i="14"/>
  <c r="BW44" i="14"/>
  <c r="BW44" i="8" s="1"/>
  <c r="BW44" i="23" s="1"/>
  <c r="BW45" i="14"/>
  <c r="BW45" i="8" s="1"/>
  <c r="BW45" i="23" s="1"/>
  <c r="BW46" i="14"/>
  <c r="BW47" i="14"/>
  <c r="BW47" i="8" s="1"/>
  <c r="BW48" i="14"/>
  <c r="BW49" i="14"/>
  <c r="BW49" i="8" s="1"/>
  <c r="BW50" i="14"/>
  <c r="BW51" i="14"/>
  <c r="BW52" i="8"/>
  <c r="BX30" i="8"/>
  <c r="BX30" i="38" s="1"/>
  <c r="BX31" i="14"/>
  <c r="BX31" i="8" s="1"/>
  <c r="BX32" i="14"/>
  <c r="BX33" i="14"/>
  <c r="BX33" i="8" s="1"/>
  <c r="BX33" i="22" s="1"/>
  <c r="BX34" i="14"/>
  <c r="BX35" i="14"/>
  <c r="BX36" i="14"/>
  <c r="BX37" i="14"/>
  <c r="BX38" i="14"/>
  <c r="BX39" i="14"/>
  <c r="BX40" i="14"/>
  <c r="BX41" i="14"/>
  <c r="BX42" i="14"/>
  <c r="BX43" i="28" s="1"/>
  <c r="BX43" i="14"/>
  <c r="BX43" i="8" s="1"/>
  <c r="BX44" i="14"/>
  <c r="BX45" i="14"/>
  <c r="BX45" i="8" s="1"/>
  <c r="BX45" i="23" s="1"/>
  <c r="BX46" i="14"/>
  <c r="BX47" i="14"/>
  <c r="BX48" i="14"/>
  <c r="BX48" i="8" s="1"/>
  <c r="BX48" i="23" s="1"/>
  <c r="BX49" i="14"/>
  <c r="BX50" i="14"/>
  <c r="BX51" i="14"/>
  <c r="BX52" i="8"/>
  <c r="BY30" i="8"/>
  <c r="BY30" i="38" s="1"/>
  <c r="BY31" i="14"/>
  <c r="BY32" i="28" s="1"/>
  <c r="BY32" i="14"/>
  <c r="BY32" i="8" s="1"/>
  <c r="BY33" i="14"/>
  <c r="BY34" i="14"/>
  <c r="BY34" i="8" s="1"/>
  <c r="BY35" i="14"/>
  <c r="BY36" i="14"/>
  <c r="BY37" i="14"/>
  <c r="BY37" i="8" s="1"/>
  <c r="BY37" i="23" s="1"/>
  <c r="BY38" i="14"/>
  <c r="BY39" i="14"/>
  <c r="BY39" i="8" s="1"/>
  <c r="BY40" i="14"/>
  <c r="BY41" i="14"/>
  <c r="BY42" i="14"/>
  <c r="BY42" i="8" s="1"/>
  <c r="BY43" i="14"/>
  <c r="BY44" i="14"/>
  <c r="BY44" i="8" s="1"/>
  <c r="BY45" i="14"/>
  <c r="BY46" i="14"/>
  <c r="BY46" i="8" s="1"/>
  <c r="BY46" i="23" s="1"/>
  <c r="BY47" i="14"/>
  <c r="BY47" i="8" s="1"/>
  <c r="BY48" i="14"/>
  <c r="BY49" i="14"/>
  <c r="BY49" i="8" s="1"/>
  <c r="BY49" i="23" s="1"/>
  <c r="BY50" i="14"/>
  <c r="BY51" i="14"/>
  <c r="BY51" i="8" s="1"/>
  <c r="BY51" i="22" s="1"/>
  <c r="BY52" i="8"/>
  <c r="BZ30" i="8"/>
  <c r="BZ30" i="38" s="1"/>
  <c r="BZ31" i="14"/>
  <c r="BZ31" i="8" s="1"/>
  <c r="BZ32" i="14"/>
  <c r="BZ32" i="8" s="1"/>
  <c r="BZ32" i="23" s="1"/>
  <c r="BZ33" i="14"/>
  <c r="BZ34" i="14"/>
  <c r="BZ35" i="14"/>
  <c r="BZ35" i="8" s="1"/>
  <c r="BZ36" i="14"/>
  <c r="BZ37" i="14"/>
  <c r="BZ38" i="14"/>
  <c r="BZ39" i="14"/>
  <c r="BZ40" i="14"/>
  <c r="BZ40" i="8" s="1"/>
  <c r="BZ41" i="14"/>
  <c r="BZ42" i="14"/>
  <c r="BZ42" i="8" s="1"/>
  <c r="BZ42" i="23" s="1"/>
  <c r="BZ43" i="14"/>
  <c r="BZ44" i="14"/>
  <c r="BZ44" i="8" s="1"/>
  <c r="BZ44" i="23" s="1"/>
  <c r="BZ45" i="14"/>
  <c r="BZ45" i="8" s="1"/>
  <c r="BZ46" i="14"/>
  <c r="BZ47" i="14"/>
  <c r="BZ47" i="8" s="1"/>
  <c r="BZ47" i="23" s="1"/>
  <c r="BZ48" i="14"/>
  <c r="BZ48" i="8" s="1"/>
  <c r="BZ48" i="23" s="1"/>
  <c r="BZ49" i="14"/>
  <c r="BZ49" i="8" s="1"/>
  <c r="BZ50" i="14"/>
  <c r="BZ51" i="14"/>
  <c r="BZ51" i="8" s="1"/>
  <c r="BZ51" i="22" s="1"/>
  <c r="BZ52" i="8"/>
  <c r="CA30" i="8"/>
  <c r="CA30" i="38" s="1"/>
  <c r="CA31" i="14"/>
  <c r="CA32" i="14"/>
  <c r="CA32" i="8" s="1"/>
  <c r="CA33" i="14"/>
  <c r="CA34" i="14"/>
  <c r="CA35" i="14"/>
  <c r="CA36" i="14"/>
  <c r="CA37" i="14"/>
  <c r="CA38" i="14"/>
  <c r="CA39" i="14"/>
  <c r="CA40" i="14"/>
  <c r="CA41" i="14"/>
  <c r="CA41" i="8" s="1"/>
  <c r="CA42" i="14"/>
  <c r="CA43" i="14"/>
  <c r="CA44" i="14"/>
  <c r="CA44" i="8" s="1"/>
  <c r="CA45" i="14"/>
  <c r="CA45" i="8" s="1"/>
  <c r="CA45" i="23" s="1"/>
  <c r="CA46" i="14"/>
  <c r="CA46" i="8" s="1"/>
  <c r="CA47" i="14"/>
  <c r="CA48" i="14"/>
  <c r="CA48" i="8" s="1"/>
  <c r="CA48" i="23" s="1"/>
  <c r="CA49" i="14"/>
  <c r="CA50" i="14"/>
  <c r="CA50" i="8" s="1"/>
  <c r="CA51" i="14"/>
  <c r="CA52" i="8"/>
  <c r="CB30" i="8"/>
  <c r="CB30" i="38" s="1"/>
  <c r="CB31" i="14"/>
  <c r="CB32" i="14"/>
  <c r="CB33" i="14"/>
  <c r="CB33" i="8" s="1"/>
  <c r="CB34" i="14"/>
  <c r="CB34" i="8" s="1"/>
  <c r="CB35" i="14"/>
  <c r="CB35" i="8" s="1"/>
  <c r="CB36" i="14"/>
  <c r="CB37" i="14"/>
  <c r="CB37" i="8" s="1"/>
  <c r="CB37" i="23" s="1"/>
  <c r="CB38" i="14"/>
  <c r="CB39" i="14"/>
  <c r="CB40" i="14"/>
  <c r="CB41" i="14"/>
  <c r="CB41" i="8" s="1"/>
  <c r="CB41" i="23" s="1"/>
  <c r="CB42" i="14"/>
  <c r="CB43" i="14"/>
  <c r="CB44" i="14"/>
  <c r="CB45" i="14"/>
  <c r="CB45" i="8" s="1"/>
  <c r="CB46" i="14"/>
  <c r="CB47" i="14"/>
  <c r="CB48" i="14"/>
  <c r="CB49" i="14"/>
  <c r="CB49" i="8" s="1"/>
  <c r="CB49" i="23" s="1"/>
  <c r="CB50" i="14"/>
  <c r="CB51" i="14"/>
  <c r="CB52" i="8"/>
  <c r="CC30" i="8"/>
  <c r="CC31" i="14"/>
  <c r="CC32" i="14"/>
  <c r="CC33" i="14"/>
  <c r="CC34" i="14"/>
  <c r="CC34" i="8" s="1"/>
  <c r="CC35" i="14"/>
  <c r="CC36" i="14"/>
  <c r="CC36" i="8" s="1"/>
  <c r="CC37" i="14"/>
  <c r="CC38" i="14"/>
  <c r="CC38" i="8" s="1"/>
  <c r="CC38" i="23" s="1"/>
  <c r="CC39" i="14"/>
  <c r="CC40" i="14"/>
  <c r="CC41" i="14"/>
  <c r="CC42" i="14"/>
  <c r="CC42" i="8" s="1"/>
  <c r="CC43" i="14"/>
  <c r="CC44" i="14"/>
  <c r="CC45" i="14"/>
  <c r="CC46" i="14"/>
  <c r="CC46" i="8" s="1"/>
  <c r="CC47" i="14"/>
  <c r="CC46" i="21" s="1"/>
  <c r="CC48" i="14"/>
  <c r="CC48" i="8" s="1"/>
  <c r="CC49" i="14"/>
  <c r="CC50" i="14"/>
  <c r="CC51" i="14"/>
  <c r="CC51" i="8" s="1"/>
  <c r="CC51" i="23" s="1"/>
  <c r="CC52" i="8"/>
  <c r="CD30" i="8"/>
  <c r="CD30" i="38" s="1"/>
  <c r="CD31" i="14"/>
  <c r="CD30" i="21" s="1"/>
  <c r="CD32" i="14"/>
  <c r="CD32" i="8" s="1"/>
  <c r="CD33" i="14"/>
  <c r="CD34" i="14"/>
  <c r="CD35" i="14"/>
  <c r="CD36" i="14"/>
  <c r="CD37" i="14"/>
  <c r="CD37" i="8" s="1"/>
  <c r="CD38" i="14"/>
  <c r="CD39" i="14"/>
  <c r="CD40" i="14"/>
  <c r="CD40" i="8" s="1"/>
  <c r="CD40" i="23" s="1"/>
  <c r="CD41" i="14"/>
  <c r="CD42" i="14"/>
  <c r="CD43" i="14"/>
  <c r="CD43" i="8" s="1"/>
  <c r="CD43" i="23" s="1"/>
  <c r="CD44" i="14"/>
  <c r="CD45" i="14"/>
  <c r="CD46" i="14"/>
  <c r="CD47" i="14"/>
  <c r="CD47" i="8" s="1"/>
  <c r="CD48" i="14"/>
  <c r="CD48" i="21" s="1"/>
  <c r="CD49" i="14"/>
  <c r="CD49" i="8" s="1"/>
  <c r="CD50" i="14"/>
  <c r="CD50" i="28" s="1"/>
  <c r="CD51" i="14"/>
  <c r="CD52" i="8"/>
  <c r="CE30" i="8"/>
  <c r="CE30" i="38" s="1"/>
  <c r="CE31" i="14"/>
  <c r="CE32" i="14"/>
  <c r="CE33" i="14"/>
  <c r="CE33" i="8" s="1"/>
  <c r="CE34" i="14"/>
  <c r="CE35" i="14"/>
  <c r="CE36" i="14"/>
  <c r="CE37" i="14"/>
  <c r="CE38" i="14"/>
  <c r="CE38" i="8" s="1"/>
  <c r="CE39" i="14"/>
  <c r="CE40" i="14"/>
  <c r="CE41" i="14"/>
  <c r="CE41" i="8" s="1"/>
  <c r="CE41" i="23" s="1"/>
  <c r="CE42" i="14"/>
  <c r="CE42" i="8" s="1"/>
  <c r="CE43" i="14"/>
  <c r="CE43" i="8" s="1"/>
  <c r="CE43" i="23" s="1"/>
  <c r="CE44" i="14"/>
  <c r="CE44" i="8" s="1"/>
  <c r="CE44" i="23" s="1"/>
  <c r="CE45" i="14"/>
  <c r="CE46" i="14"/>
  <c r="CE47" i="14"/>
  <c r="CE48" i="14"/>
  <c r="CE48" i="8" s="1"/>
  <c r="CE49" i="14"/>
  <c r="CE50" i="14"/>
  <c r="CE50" i="8" s="1"/>
  <c r="CE51" i="14"/>
  <c r="CE52" i="8"/>
  <c r="CF30" i="8"/>
  <c r="CF31" i="14"/>
  <c r="CF32" i="14"/>
  <c r="CF33" i="14"/>
  <c r="CF33" i="8" s="1"/>
  <c r="CF34" i="14"/>
  <c r="CF34" i="8" s="1"/>
  <c r="CF35" i="14"/>
  <c r="CF36" i="14"/>
  <c r="CF37" i="14"/>
  <c r="CF37" i="8" s="1"/>
  <c r="CF38" i="14"/>
  <c r="CF39" i="28" s="1"/>
  <c r="CF39" i="14"/>
  <c r="CF40" i="14"/>
  <c r="CF41" i="14"/>
  <c r="CF42" i="14"/>
  <c r="CF42" i="8" s="1"/>
  <c r="CF42" i="23" s="1"/>
  <c r="CF43" i="14"/>
  <c r="CF44" i="14"/>
  <c r="CF44" i="8" s="1"/>
  <c r="CF44" i="23" s="1"/>
  <c r="CF45" i="14"/>
  <c r="CF45" i="8" s="1"/>
  <c r="CF46" i="14"/>
  <c r="CF47" i="14"/>
  <c r="CF48" i="14"/>
  <c r="CF49" i="14"/>
  <c r="CF49" i="8" s="1"/>
  <c r="CF50" i="14"/>
  <c r="CF50" i="8" s="1"/>
  <c r="CF50" i="23" s="1"/>
  <c r="CF51" i="14"/>
  <c r="CF51" i="8" s="1"/>
  <c r="CF52" i="8"/>
  <c r="CG30" i="8"/>
  <c r="CG31" i="14"/>
  <c r="CG32" i="14"/>
  <c r="CG33" i="14"/>
  <c r="CG33" i="8" s="1"/>
  <c r="CG34" i="14"/>
  <c r="CG34" i="8" s="1"/>
  <c r="CG34" i="22" s="1"/>
  <c r="CG35" i="14"/>
  <c r="CG36" i="14"/>
  <c r="CG37" i="14"/>
  <c r="CG38" i="14"/>
  <c r="CG39" i="14"/>
  <c r="CG39" i="8" s="1"/>
  <c r="CG40" i="19" s="1"/>
  <c r="CG40" i="14"/>
  <c r="CG40" i="8" s="1"/>
  <c r="CG41" i="14"/>
  <c r="CG42" i="14"/>
  <c r="CG43" i="14"/>
  <c r="CG44" i="14"/>
  <c r="CG45" i="14"/>
  <c r="CG45" i="8" s="1"/>
  <c r="CG46" i="14"/>
  <c r="CG46" i="8" s="1"/>
  <c r="CG47" i="14"/>
  <c r="CG48" i="14"/>
  <c r="CG49" i="14"/>
  <c r="CG50" i="14"/>
  <c r="CG50" i="8" s="1"/>
  <c r="CG51" i="14"/>
  <c r="CG51" i="8" s="1"/>
  <c r="CG52" i="8"/>
  <c r="CH30" i="8"/>
  <c r="CH31" i="14"/>
  <c r="CH31" i="28" s="1"/>
  <c r="CH32" i="14"/>
  <c r="CH32" i="8" s="1"/>
  <c r="CH32" i="22" s="1"/>
  <c r="CH33" i="14"/>
  <c r="CH34" i="14"/>
  <c r="CH35" i="14"/>
  <c r="CH36" i="14"/>
  <c r="CH36" i="8" s="1"/>
  <c r="CH37" i="14"/>
  <c r="CH38" i="14"/>
  <c r="CH39" i="14"/>
  <c r="CH39" i="8" s="1"/>
  <c r="CH40" i="14"/>
  <c r="CH41" i="28" s="1"/>
  <c r="CH41" i="14"/>
  <c r="CH41" i="8" s="1"/>
  <c r="CH42" i="14"/>
  <c r="CH43" i="14"/>
  <c r="CH44" i="14"/>
  <c r="CH44" i="8" s="1"/>
  <c r="CH44" i="23" s="1"/>
  <c r="CH45" i="14"/>
  <c r="CH46" i="14"/>
  <c r="CH46" i="8" s="1"/>
  <c r="CH46" i="23" s="1"/>
  <c r="CH47" i="14"/>
  <c r="CH48" i="14"/>
  <c r="CH49" i="14"/>
  <c r="CH50" i="14"/>
  <c r="CH51" i="14"/>
  <c r="CH51" i="8" s="1"/>
  <c r="CH52" i="8"/>
  <c r="CH52" i="38" s="1"/>
  <c r="CI30" i="8"/>
  <c r="CI30" i="38" s="1"/>
  <c r="CI31" i="14"/>
  <c r="CI31" i="28" s="1"/>
  <c r="CI32" i="14"/>
  <c r="CI33" i="14"/>
  <c r="CI33" i="8" s="1"/>
  <c r="CI33" i="22" s="1"/>
  <c r="CI34" i="14"/>
  <c r="CI35" i="14"/>
  <c r="CI36" i="14"/>
  <c r="CI36" i="8" s="1"/>
  <c r="CI37" i="14"/>
  <c r="CI37" i="8" s="1"/>
  <c r="CI38" i="14"/>
  <c r="CI39" i="14"/>
  <c r="CI39" i="8" s="1"/>
  <c r="CI39" i="23" s="1"/>
  <c r="CI40" i="14"/>
  <c r="CI40" i="8" s="1"/>
  <c r="CI41" i="14"/>
  <c r="CI41" i="8" s="1"/>
  <c r="CI41" i="19" s="1"/>
  <c r="CI42" i="14"/>
  <c r="CI42" i="8" s="1"/>
  <c r="CI43" i="14"/>
  <c r="CI44" i="14"/>
  <c r="CI45" i="14"/>
  <c r="CI45" i="8" s="1"/>
  <c r="CI45" i="23" s="1"/>
  <c r="CI46" i="14"/>
  <c r="CI47" i="14"/>
  <c r="CI47" i="8" s="1"/>
  <c r="CI47" i="23" s="1"/>
  <c r="CI48" i="14"/>
  <c r="CI48" i="8" s="1"/>
  <c r="CI49" i="14"/>
  <c r="CI49" i="8" s="1"/>
  <c r="CI50" i="14"/>
  <c r="CI51" i="14"/>
  <c r="CI52" i="8"/>
  <c r="CJ30" i="8"/>
  <c r="CJ31" i="14"/>
  <c r="CJ30" i="24" s="1"/>
  <c r="CJ32" i="14"/>
  <c r="CJ33" i="14"/>
  <c r="CJ34" i="14"/>
  <c r="CJ34" i="8" s="1"/>
  <c r="CJ34" i="23" s="1"/>
  <c r="CJ35" i="14"/>
  <c r="CJ36" i="14"/>
  <c r="CJ36" i="8" s="1"/>
  <c r="CJ37" i="14"/>
  <c r="CJ37" i="8" s="1"/>
  <c r="CJ37" i="23" s="1"/>
  <c r="CJ38" i="14"/>
  <c r="CJ39" i="14"/>
  <c r="CJ40" i="14"/>
  <c r="CJ41" i="14"/>
  <c r="CJ41" i="8" s="1"/>
  <c r="CJ42" i="14"/>
  <c r="CJ42" i="8" s="1"/>
  <c r="CJ43" i="19" s="1"/>
  <c r="CJ43" i="14"/>
  <c r="CJ43" i="8" s="1"/>
  <c r="CJ44" i="14"/>
  <c r="CJ45" i="14"/>
  <c r="CJ46" i="14"/>
  <c r="CJ47" i="14"/>
  <c r="CJ48" i="14"/>
  <c r="CJ48" i="8" s="1"/>
  <c r="CJ48" i="23" s="1"/>
  <c r="CJ49" i="14"/>
  <c r="CJ50" i="14"/>
  <c r="CJ50" i="8" s="1"/>
  <c r="CJ51" i="14"/>
  <c r="CJ52" i="8"/>
  <c r="CK30" i="8"/>
  <c r="CK30" i="38" s="1"/>
  <c r="CK31" i="14"/>
  <c r="CK32" i="14"/>
  <c r="CK33" i="14"/>
  <c r="CK34" i="14"/>
  <c r="CK35" i="14"/>
  <c r="CK35" i="8" s="1"/>
  <c r="CK35" i="23" s="1"/>
  <c r="CK36" i="14"/>
  <c r="CK37" i="14"/>
  <c r="CK37" i="8" s="1"/>
  <c r="CK37" i="23" s="1"/>
  <c r="CK38" i="14"/>
  <c r="CK38" i="8" s="1"/>
  <c r="CK39" i="14"/>
  <c r="CK39" i="8" s="1"/>
  <c r="CK40" i="14"/>
  <c r="CK41" i="14"/>
  <c r="CK42" i="14"/>
  <c r="CK42" i="8" s="1"/>
  <c r="CK43" i="14"/>
  <c r="CK43" i="8" s="1"/>
  <c r="CK43" i="19" s="1"/>
  <c r="CK44" i="14"/>
  <c r="CK44" i="8" s="1"/>
  <c r="CK45" i="14"/>
  <c r="CK46" i="14"/>
  <c r="CK47" i="14"/>
  <c r="CK47" i="8" s="1"/>
  <c r="CK47" i="23" s="1"/>
  <c r="CK48" i="14"/>
  <c r="CK49" i="14"/>
  <c r="CK49" i="8" s="1"/>
  <c r="CK49" i="23" s="1"/>
  <c r="CK50" i="14"/>
  <c r="CK50" i="8" s="1"/>
  <c r="CK51" i="14"/>
  <c r="CK51" i="21" s="1"/>
  <c r="CK52" i="8"/>
  <c r="CL30" i="8"/>
  <c r="CL30" i="38" s="1"/>
  <c r="CL31" i="14"/>
  <c r="CL32" i="14"/>
  <c r="CL32" i="21" s="1"/>
  <c r="CL33" i="14"/>
  <c r="CL33" i="8" s="1"/>
  <c r="CL34" i="14"/>
  <c r="CL35" i="14"/>
  <c r="CL36" i="14"/>
  <c r="CL36" i="8" s="1"/>
  <c r="CL36" i="23" s="1"/>
  <c r="CL37" i="14"/>
  <c r="CL38" i="14"/>
  <c r="CL39" i="14"/>
  <c r="CL39" i="8" s="1"/>
  <c r="CL40" i="14"/>
  <c r="CL40" i="8" s="1"/>
  <c r="CL41" i="14"/>
  <c r="CL42" i="14"/>
  <c r="CL43" i="14"/>
  <c r="CL44" i="14"/>
  <c r="CL44" i="8" s="1"/>
  <c r="CL44" i="23" s="1"/>
  <c r="CL45" i="14"/>
  <c r="CL46" i="14"/>
  <c r="CL47" i="14"/>
  <c r="CL48" i="14"/>
  <c r="CL48" i="8" s="1"/>
  <c r="CL48" i="23" s="1"/>
  <c r="CL49" i="14"/>
  <c r="CL50" i="14"/>
  <c r="CL51" i="14"/>
  <c r="CL51" i="8" s="1"/>
  <c r="CL52" i="8"/>
  <c r="CM30" i="8"/>
  <c r="CM30" i="38" s="1"/>
  <c r="CM31" i="14"/>
  <c r="CM32" i="14"/>
  <c r="CM32" i="8" s="1"/>
  <c r="CM33" i="14"/>
  <c r="CM33" i="8" s="1"/>
  <c r="CM33" i="23" s="1"/>
  <c r="CM34" i="14"/>
  <c r="CM34" i="8" s="1"/>
  <c r="CM35" i="14"/>
  <c r="CM36" i="14"/>
  <c r="CM37" i="14"/>
  <c r="CM37" i="8" s="1"/>
  <c r="CM37" i="23" s="1"/>
  <c r="CM38" i="14"/>
  <c r="CM39" i="14"/>
  <c r="CM39" i="8" s="1"/>
  <c r="CM39" i="23" s="1"/>
  <c r="CM40" i="14"/>
  <c r="CM40" i="8" s="1"/>
  <c r="CM41" i="14"/>
  <c r="CM41" i="8" s="1"/>
  <c r="CM42" i="14"/>
  <c r="CM43" i="14"/>
  <c r="CM44" i="14"/>
  <c r="CM44" i="8" s="1"/>
  <c r="CM45" i="14"/>
  <c r="CM45" i="8" s="1"/>
  <c r="CM45" i="23" s="1"/>
  <c r="CM46" i="14"/>
  <c r="CM47" i="14"/>
  <c r="CM48" i="14"/>
  <c r="CM49" i="14"/>
  <c r="CM49" i="8" s="1"/>
  <c r="CM49" i="23" s="1"/>
  <c r="CM50" i="14"/>
  <c r="CM51" i="14"/>
  <c r="CM51" i="21" s="1"/>
  <c r="CM52" i="8"/>
  <c r="CN30" i="8"/>
  <c r="CN31" i="14"/>
  <c r="CN32" i="14"/>
  <c r="CN33" i="14"/>
  <c r="CN34" i="14"/>
  <c r="CN35" i="28" s="1"/>
  <c r="CN35" i="14"/>
  <c r="CN36" i="14"/>
  <c r="CN35" i="21" s="1"/>
  <c r="CN37" i="14"/>
  <c r="CN38" i="14"/>
  <c r="CN39" i="14"/>
  <c r="CN40" i="14"/>
  <c r="CN40" i="8" s="1"/>
  <c r="CN40" i="23" s="1"/>
  <c r="CN41" i="14"/>
  <c r="CN41" i="8" s="1"/>
  <c r="CN42" i="14"/>
  <c r="CN42" i="8" s="1"/>
  <c r="CN43" i="14"/>
  <c r="CN44" i="14"/>
  <c r="CN45" i="14"/>
  <c r="CN46" i="14"/>
  <c r="CN47" i="28" s="1"/>
  <c r="CN47" i="14"/>
  <c r="CN47" i="8" s="1"/>
  <c r="CN48" i="14"/>
  <c r="CN49" i="14"/>
  <c r="CN50" i="14"/>
  <c r="CN50" i="8" s="1"/>
  <c r="CN50" i="23" s="1"/>
  <c r="CN51" i="14"/>
  <c r="CN52" i="8"/>
  <c r="CO30" i="8"/>
  <c r="CO31" i="14"/>
  <c r="CO31" i="8" s="1"/>
  <c r="CO32" i="14"/>
  <c r="CO33" i="14"/>
  <c r="CO34" i="14"/>
  <c r="CO35" i="14"/>
  <c r="CO35" i="8" s="1"/>
  <c r="CO36" i="14"/>
  <c r="CO36" i="8" s="1"/>
  <c r="CO37" i="14"/>
  <c r="CO38" i="14"/>
  <c r="CO39" i="14"/>
  <c r="CO40" i="14"/>
  <c r="CO41" i="14"/>
  <c r="CO41" i="8" s="1"/>
  <c r="CO41" i="23" s="1"/>
  <c r="CO42" i="14"/>
  <c r="CO43" i="14"/>
  <c r="CO43" i="8" s="1"/>
  <c r="CO43" i="23" s="1"/>
  <c r="CO44" i="14"/>
  <c r="CO45" i="14"/>
  <c r="CO46" i="14"/>
  <c r="CO46" i="8" s="1"/>
  <c r="CO47" i="14"/>
  <c r="CO47" i="21" s="1"/>
  <c r="CO48" i="14"/>
  <c r="CO48" i="8" s="1"/>
  <c r="CO49" i="14"/>
  <c r="CO49" i="8" s="1"/>
  <c r="CO49" i="23" s="1"/>
  <c r="CO50" i="14"/>
  <c r="CO51" i="14"/>
  <c r="CO51" i="21" s="1"/>
  <c r="CO52" i="8"/>
  <c r="CP30" i="8"/>
  <c r="CP30" i="38" s="1"/>
  <c r="CP31" i="14"/>
  <c r="CP32" i="14"/>
  <c r="CP33" i="14"/>
  <c r="CP34" i="14"/>
  <c r="CP35" i="14"/>
  <c r="CP36" i="14"/>
  <c r="CP35" i="21" s="1"/>
  <c r="CP37" i="14"/>
  <c r="CP37" i="8" s="1"/>
  <c r="CP38" i="14"/>
  <c r="CP39" i="14"/>
  <c r="CP40" i="14"/>
  <c r="CP40" i="8" s="1"/>
  <c r="CP40" i="23" s="1"/>
  <c r="CP41" i="14"/>
  <c r="CP42" i="14"/>
  <c r="CP43" i="14"/>
  <c r="CP43" i="8" s="1"/>
  <c r="CP43" i="23" s="1"/>
  <c r="CP44" i="14"/>
  <c r="CP44" i="8" s="1"/>
  <c r="CP45" i="14"/>
  <c r="CP46" i="14"/>
  <c r="CP47" i="14"/>
  <c r="CP48" i="14"/>
  <c r="CP49" i="14"/>
  <c r="CP50" i="14"/>
  <c r="CP49" i="21" s="1"/>
  <c r="CP51" i="14"/>
  <c r="CP52" i="8"/>
  <c r="CQ30" i="8"/>
  <c r="CQ30" i="38" s="1"/>
  <c r="CQ31" i="14"/>
  <c r="CQ30" i="21" s="1"/>
  <c r="CQ32" i="14"/>
  <c r="CQ32" i="8" s="1"/>
  <c r="CQ33" i="14"/>
  <c r="CQ33" i="8" s="1"/>
  <c r="CQ34" i="14"/>
  <c r="CQ35" i="14"/>
  <c r="CQ36" i="14"/>
  <c r="CQ36" i="8" s="1"/>
  <c r="CQ37" i="14"/>
  <c r="CQ37" i="8" s="1"/>
  <c r="CQ37" i="19" s="1"/>
  <c r="CQ38" i="14"/>
  <c r="CQ39" i="14"/>
  <c r="CQ40" i="14"/>
  <c r="CQ41" i="14"/>
  <c r="CQ41" i="8" s="1"/>
  <c r="CQ41" i="23" s="1"/>
  <c r="CQ42" i="14"/>
  <c r="CQ42" i="8" s="1"/>
  <c r="CQ43" i="14"/>
  <c r="CQ44" i="14"/>
  <c r="CQ45" i="14"/>
  <c r="CQ45" i="8" s="1"/>
  <c r="CQ46" i="14"/>
  <c r="CQ47" i="14"/>
  <c r="CQ48" i="14"/>
  <c r="CQ48" i="8" s="1"/>
  <c r="CQ49" i="14"/>
  <c r="CQ48" i="21" s="1"/>
  <c r="CQ50" i="14"/>
  <c r="CQ50" i="8" s="1"/>
  <c r="CQ51" i="14"/>
  <c r="CQ52" i="8"/>
  <c r="CR30" i="8"/>
  <c r="CR31" i="14"/>
  <c r="CR32" i="14"/>
  <c r="CR33" i="14"/>
  <c r="CR34" i="14"/>
  <c r="CR34" i="8" s="1"/>
  <c r="CR34" i="22" s="1"/>
  <c r="CR35" i="14"/>
  <c r="CR36" i="14"/>
  <c r="CR37" i="14"/>
  <c r="CR38" i="14"/>
  <c r="CR38" i="21" s="1"/>
  <c r="CR39" i="14"/>
  <c r="CR39" i="8" s="1"/>
  <c r="CR40" i="14"/>
  <c r="CR41" i="14"/>
  <c r="CR42" i="14"/>
  <c r="CR42" i="8" s="1"/>
  <c r="CR42" i="23" s="1"/>
  <c r="CR43" i="14"/>
  <c r="CR44" i="14"/>
  <c r="CR44" i="8" s="1"/>
  <c r="CR44" i="23" s="1"/>
  <c r="CR45" i="14"/>
  <c r="CR45" i="8" s="1"/>
  <c r="CR46" i="14"/>
  <c r="CR47" i="14"/>
  <c r="CR48" i="14"/>
  <c r="CR49" i="14"/>
  <c r="CR50" i="14"/>
  <c r="CR51" i="14"/>
  <c r="CR51" i="8" s="1"/>
  <c r="CR52" i="8"/>
  <c r="CS30" i="8"/>
  <c r="CS30" i="23" s="1"/>
  <c r="CS31" i="14"/>
  <c r="CS30" i="21" s="1"/>
  <c r="CS32" i="14"/>
  <c r="CS33" i="14"/>
  <c r="CS34" i="14"/>
  <c r="CS35" i="14"/>
  <c r="CS35" i="8" s="1"/>
  <c r="CS36" i="14"/>
  <c r="CS37" i="14"/>
  <c r="CS38" i="14"/>
  <c r="CS38" i="8" s="1"/>
  <c r="CS39" i="14"/>
  <c r="CS39" i="8" s="1"/>
  <c r="CS39" i="23" s="1"/>
  <c r="CS40" i="14"/>
  <c r="CS41" i="14"/>
  <c r="CS42" i="14"/>
  <c r="CS43" i="14"/>
  <c r="CS43" i="8" s="1"/>
  <c r="CS43" i="23" s="1"/>
  <c r="CS44" i="14"/>
  <c r="CS45" i="14"/>
  <c r="CS46" i="14"/>
  <c r="CS46" i="8" s="1"/>
  <c r="CS47" i="14"/>
  <c r="CS47" i="8" s="1"/>
  <c r="CS48" i="14"/>
  <c r="CS49" i="14"/>
  <c r="CS50" i="14"/>
  <c r="CS50" i="8" s="1"/>
  <c r="CS51" i="14"/>
  <c r="CS51" i="8" s="1"/>
  <c r="CS52" i="19" s="1"/>
  <c r="CS52" i="8"/>
  <c r="CT30" i="8"/>
  <c r="CT31" i="14"/>
  <c r="CT32" i="14"/>
  <c r="CT32" i="8" s="1"/>
  <c r="CT32" i="23" s="1"/>
  <c r="CT33" i="14"/>
  <c r="CT34" i="14"/>
  <c r="CT34" i="8" s="1"/>
  <c r="CT34" i="22" s="1"/>
  <c r="CT35" i="14"/>
  <c r="CT36" i="14"/>
  <c r="CT36" i="8" s="1"/>
  <c r="CT37" i="14"/>
  <c r="CT38" i="14"/>
  <c r="CT39" i="14"/>
  <c r="CT40" i="14"/>
  <c r="CT41" i="14"/>
  <c r="CT41" i="8" s="1"/>
  <c r="CT42" i="14"/>
  <c r="CT43" i="14"/>
  <c r="CT44" i="14"/>
  <c r="CT44" i="8" s="1"/>
  <c r="CT44" i="23" s="1"/>
  <c r="CT45" i="14"/>
  <c r="CT46" i="14"/>
  <c r="CT47" i="14"/>
  <c r="CT47" i="8" s="1"/>
  <c r="CT48" i="14"/>
  <c r="CT48" i="8" s="1"/>
  <c r="CT49" i="14"/>
  <c r="CT50" i="14"/>
  <c r="CT51" i="14"/>
  <c r="CT51" i="8" s="1"/>
  <c r="CT52" i="8"/>
  <c r="CU30" i="8"/>
  <c r="CU30" i="38" s="1"/>
  <c r="CU31" i="14"/>
  <c r="CU32" i="14"/>
  <c r="CU33" i="14"/>
  <c r="CU33" i="8" s="1"/>
  <c r="CU33" i="23" s="1"/>
  <c r="CU34" i="14"/>
  <c r="CU35" i="14"/>
  <c r="CU36" i="14"/>
  <c r="CU36" i="8" s="1"/>
  <c r="CU36" i="23" s="1"/>
  <c r="CU37" i="14"/>
  <c r="CU37" i="8" s="1"/>
  <c r="CU38" i="14"/>
  <c r="CU39" i="14"/>
  <c r="CU40" i="14"/>
  <c r="CU40" i="8" s="1"/>
  <c r="CU41" i="14"/>
  <c r="CU42" i="14"/>
  <c r="CU42" i="8" s="1"/>
  <c r="CU43" i="14"/>
  <c r="CU43" i="28" s="1"/>
  <c r="CU44" i="14"/>
  <c r="CU45" i="14"/>
  <c r="CU45" i="8" s="1"/>
  <c r="CU45" i="23" s="1"/>
  <c r="CU46" i="14"/>
  <c r="CU47" i="14"/>
  <c r="CU47" i="8" s="1"/>
  <c r="CU47" i="23" s="1"/>
  <c r="CU48" i="14"/>
  <c r="CU48" i="8" s="1"/>
  <c r="CU48" i="23" s="1"/>
  <c r="CU49" i="14"/>
  <c r="CU49" i="8" s="1"/>
  <c r="CU50" i="14"/>
  <c r="CU51" i="14"/>
  <c r="CU52" i="8"/>
  <c r="CV30" i="8"/>
  <c r="CV31" i="14"/>
  <c r="CV32" i="14"/>
  <c r="CV32" i="28" s="1"/>
  <c r="CV33" i="14"/>
  <c r="CV34" i="14"/>
  <c r="CV35" i="14"/>
  <c r="CV36" i="14"/>
  <c r="CV37" i="14"/>
  <c r="CV38" i="14"/>
  <c r="CV39" i="14"/>
  <c r="CV40" i="14"/>
  <c r="CV41" i="14"/>
  <c r="CV42" i="14"/>
  <c r="CV42" i="8" s="1"/>
  <c r="CV42" i="23" s="1"/>
  <c r="CV43" i="14"/>
  <c r="CV44" i="14"/>
  <c r="CV45" i="14"/>
  <c r="CV46" i="14"/>
  <c r="CV47" i="14"/>
  <c r="CV48" i="14"/>
  <c r="CV49" i="14"/>
  <c r="CV49" i="8" s="1"/>
  <c r="CV49" i="23" s="1"/>
  <c r="CV50" i="14"/>
  <c r="CV51" i="14"/>
  <c r="CV52" i="8"/>
  <c r="CW30" i="8"/>
  <c r="CW30" i="38" s="1"/>
  <c r="CW31" i="14"/>
  <c r="CW31" i="28" s="1"/>
  <c r="CW32" i="14"/>
  <c r="CW32" i="8" s="1"/>
  <c r="CW33" i="14"/>
  <c r="CW34" i="14"/>
  <c r="CW35" i="14"/>
  <c r="CW35" i="8" s="1"/>
  <c r="CW35" i="23" s="1"/>
  <c r="CW36" i="14"/>
  <c r="CW37" i="14"/>
  <c r="CW37" i="8" s="1"/>
  <c r="CW37" i="23" s="1"/>
  <c r="CW38" i="14"/>
  <c r="CW38" i="8" s="1"/>
  <c r="CW39" i="14"/>
  <c r="CW39" i="8" s="1"/>
  <c r="CW40" i="14"/>
  <c r="CW41" i="14"/>
  <c r="CW42" i="14"/>
  <c r="CW42" i="8" s="1"/>
  <c r="CW43" i="14"/>
  <c r="CW43" i="21" s="1"/>
  <c r="CW44" i="14"/>
  <c r="CW44" i="8" s="1"/>
  <c r="CW45" i="14"/>
  <c r="CW46" i="14"/>
  <c r="CW47" i="14"/>
  <c r="CW47" i="8" s="1"/>
  <c r="CW47" i="23" s="1"/>
  <c r="CW48" i="14"/>
  <c r="CW49" i="14"/>
  <c r="CW50" i="14"/>
  <c r="CW50" i="8" s="1"/>
  <c r="CW50" i="23" s="1"/>
  <c r="CW51" i="14"/>
  <c r="CW51" i="21" s="1"/>
  <c r="CW52" i="8"/>
  <c r="CX30" i="8"/>
  <c r="CX30" i="38" s="1"/>
  <c r="CX31" i="14"/>
  <c r="CX31" i="8" s="1"/>
  <c r="CX32" i="14"/>
  <c r="CX33" i="14"/>
  <c r="CX33" i="8" s="1"/>
  <c r="CX34" i="14"/>
  <c r="CX35" i="14"/>
  <c r="CX36" i="14"/>
  <c r="CX36" i="8" s="1"/>
  <c r="CX36" i="23" s="1"/>
  <c r="CX37" i="14"/>
  <c r="CX38" i="14"/>
  <c r="CX38" i="8" s="1"/>
  <c r="CX38" i="23" s="1"/>
  <c r="CX39" i="14"/>
  <c r="CX40" i="14"/>
  <c r="CX40" i="8" s="1"/>
  <c r="CX41" i="14"/>
  <c r="CX42" i="14"/>
  <c r="CX43" i="14"/>
  <c r="CX43" i="8" s="1"/>
  <c r="CX44" i="14"/>
  <c r="CX45" i="14"/>
  <c r="CX46" i="14"/>
  <c r="CX47" i="14"/>
  <c r="CX48" i="14"/>
  <c r="CX49" i="14"/>
  <c r="CX50" i="14"/>
  <c r="CX50" i="8" s="1"/>
  <c r="CX50" i="23" s="1"/>
  <c r="CX51" i="14"/>
  <c r="CX52" i="8"/>
  <c r="CY30" i="8"/>
  <c r="CY30" i="38" s="1"/>
  <c r="CY31" i="14"/>
  <c r="CY32" i="14"/>
  <c r="CY32" i="8" s="1"/>
  <c r="CY33" i="14"/>
  <c r="CY34" i="28" s="1"/>
  <c r="CY34" i="14"/>
  <c r="CY34" i="8" s="1"/>
  <c r="CY35" i="14"/>
  <c r="CY36" i="14"/>
  <c r="CY37" i="14"/>
  <c r="CY37" i="8" s="1"/>
  <c r="CY37" i="23" s="1"/>
  <c r="CY38" i="14"/>
  <c r="CY39" i="14"/>
  <c r="CY39" i="8" s="1"/>
  <c r="CY39" i="23" s="1"/>
  <c r="CY40" i="14"/>
  <c r="CY40" i="8" s="1"/>
  <c r="CY41" i="14"/>
  <c r="CY41" i="8" s="1"/>
  <c r="CY42" i="14"/>
  <c r="CY43" i="14"/>
  <c r="CY44" i="14"/>
  <c r="CY44" i="8" s="1"/>
  <c r="CY44" i="23" s="1"/>
  <c r="CY45" i="14"/>
  <c r="CY46" i="14"/>
  <c r="CY46" i="8" s="1"/>
  <c r="CY47" i="14"/>
  <c r="CY48" i="14"/>
  <c r="CY49" i="14"/>
  <c r="CY49" i="8" s="1"/>
  <c r="CY49" i="23" s="1"/>
  <c r="CY50" i="14"/>
  <c r="CY51" i="14"/>
  <c r="CY52" i="8"/>
  <c r="CZ30" i="8"/>
  <c r="CZ30" i="38" s="1"/>
  <c r="CZ31" i="14"/>
  <c r="CZ31" i="28" s="1"/>
  <c r="CZ32" i="14"/>
  <c r="CZ33" i="14"/>
  <c r="CZ33" i="8" s="1"/>
  <c r="CZ34" i="14"/>
  <c r="CZ35" i="14"/>
  <c r="CZ35" i="8" s="1"/>
  <c r="CZ36" i="14"/>
  <c r="CZ35" i="21" s="1"/>
  <c r="CZ37" i="14"/>
  <c r="CZ38" i="14"/>
  <c r="CZ38" i="8" s="1"/>
  <c r="CZ38" i="23" s="1"/>
  <c r="CZ39" i="14"/>
  <c r="CZ40" i="14"/>
  <c r="CZ40" i="8" s="1"/>
  <c r="CZ41" i="14"/>
  <c r="CZ41" i="8" s="1"/>
  <c r="CZ42" i="14"/>
  <c r="CZ42" i="8" s="1"/>
  <c r="CZ43" i="14"/>
  <c r="CZ44" i="14"/>
  <c r="CZ45" i="14"/>
  <c r="CZ45" i="8" s="1"/>
  <c r="CZ46" i="14"/>
  <c r="CZ46" i="8" s="1"/>
  <c r="CZ47" i="14"/>
  <c r="CZ48" i="14"/>
  <c r="CZ48" i="8" s="1"/>
  <c r="CZ48" i="23" s="1"/>
  <c r="CZ49" i="14"/>
  <c r="CZ50" i="14"/>
  <c r="CZ51" i="14"/>
  <c r="CZ52" i="8"/>
  <c r="DA30" i="8"/>
  <c r="DA31" i="14"/>
  <c r="DA31" i="28" s="1"/>
  <c r="DA32" i="14"/>
  <c r="DA33" i="14"/>
  <c r="DA34" i="14"/>
  <c r="DA34" i="8" s="1"/>
  <c r="DA35" i="14"/>
  <c r="DA36" i="14"/>
  <c r="DA36" i="8" s="1"/>
  <c r="DA37" i="14"/>
  <c r="DA38" i="14"/>
  <c r="DA39" i="14"/>
  <c r="DA40" i="14"/>
  <c r="DA41" i="14"/>
  <c r="DA41" i="8" s="1"/>
  <c r="DA41" i="23" s="1"/>
  <c r="DA42" i="14"/>
  <c r="DA42" i="8" s="1"/>
  <c r="DA43" i="14"/>
  <c r="DA43" i="8" s="1"/>
  <c r="DA44" i="14"/>
  <c r="DA45" i="14"/>
  <c r="DA46" i="14"/>
  <c r="DA46" i="8" s="1"/>
  <c r="DA47" i="14"/>
  <c r="DA47" i="8" s="1"/>
  <c r="DA48" i="14"/>
  <c r="DA48" i="8" s="1"/>
  <c r="DA49" i="14"/>
  <c r="DA49" i="8" s="1"/>
  <c r="DA49" i="13" s="1"/>
  <c r="DA49" i="12" s="1"/>
  <c r="DA50" i="14"/>
  <c r="DA51" i="14"/>
  <c r="DA51" i="21" s="1"/>
  <c r="DA52" i="8"/>
  <c r="DB30" i="8"/>
  <c r="DB30" i="38" s="1"/>
  <c r="DB31" i="14"/>
  <c r="DB31" i="8" s="1"/>
  <c r="DB31" i="23" s="1"/>
  <c r="DB32" i="14"/>
  <c r="DB33" i="14"/>
  <c r="DB34" i="14"/>
  <c r="DB35" i="14"/>
  <c r="DB35" i="8" s="1"/>
  <c r="DB36" i="14"/>
  <c r="DB37" i="14"/>
  <c r="DB37" i="8" s="1"/>
  <c r="DB38" i="14"/>
  <c r="DB39" i="14"/>
  <c r="DB40" i="14"/>
  <c r="DB40" i="8" s="1"/>
  <c r="DB40" i="23" s="1"/>
  <c r="DB41" i="14"/>
  <c r="DB42" i="14"/>
  <c r="DB43" i="14"/>
  <c r="DB43" i="8" s="1"/>
  <c r="DB43" i="23" s="1"/>
  <c r="DB44" i="14"/>
  <c r="DB45" i="14"/>
  <c r="DB46" i="14"/>
  <c r="DB47" i="14"/>
  <c r="DB48" i="14"/>
  <c r="DB48" i="8" s="1"/>
  <c r="DB48" i="23" s="1"/>
  <c r="DB49" i="14"/>
  <c r="DB49" i="8" s="1"/>
  <c r="DB50" i="14"/>
  <c r="DB50" i="8" s="1"/>
  <c r="DB51" i="14"/>
  <c r="DB52" i="8"/>
  <c r="DC30" i="8"/>
  <c r="DC30" i="38" s="1"/>
  <c r="DC31" i="14"/>
  <c r="DC32" i="14"/>
  <c r="DC32" i="8" s="1"/>
  <c r="DC33" i="14"/>
  <c r="DC34" i="14"/>
  <c r="DC35" i="14"/>
  <c r="DC36" i="14"/>
  <c r="DC36" i="8" s="1"/>
  <c r="DC37" i="14"/>
  <c r="DC37" i="8" s="1"/>
  <c r="DC38" i="14"/>
  <c r="DC38" i="8" s="1"/>
  <c r="DC39" i="14"/>
  <c r="DC39" i="8" s="1"/>
  <c r="DC39" i="23" s="1"/>
  <c r="DC40" i="14"/>
  <c r="DC41" i="14"/>
  <c r="DC41" i="8" s="1"/>
  <c r="DC41" i="23" s="1"/>
  <c r="DC42" i="14"/>
  <c r="DC42" i="8" s="1"/>
  <c r="DC43" i="14"/>
  <c r="DC44" i="14"/>
  <c r="DC44" i="8" s="1"/>
  <c r="DC44" i="23" s="1"/>
  <c r="DC45" i="14"/>
  <c r="DC45" i="8" s="1"/>
  <c r="DC46" i="14"/>
  <c r="DC47" i="14"/>
  <c r="DC48" i="14"/>
  <c r="DC48" i="8" s="1"/>
  <c r="DC49" i="14"/>
  <c r="DC49" i="8" s="1"/>
  <c r="DC50" i="14"/>
  <c r="DC50" i="8" s="1"/>
  <c r="DC51" i="14"/>
  <c r="DC52" i="8"/>
  <c r="DD30" i="8"/>
  <c r="DD31" i="14"/>
  <c r="DD32" i="14"/>
  <c r="DD32" i="8" s="1"/>
  <c r="DD32" i="23" s="1"/>
  <c r="DD33" i="14"/>
  <c r="DD34" i="14"/>
  <c r="DD34" i="8" s="1"/>
  <c r="DD35" i="14"/>
  <c r="DD36" i="14"/>
  <c r="DD37" i="14"/>
  <c r="DD37" i="8" s="1"/>
  <c r="DD38" i="14"/>
  <c r="DD38" i="8" s="1"/>
  <c r="DD38" i="19" s="1"/>
  <c r="DD39" i="14"/>
  <c r="DD40" i="14"/>
  <c r="DD39" i="21" s="1"/>
  <c r="DD41" i="14"/>
  <c r="DD42" i="14"/>
  <c r="DD42" i="8" s="1"/>
  <c r="DC42" i="13" s="1"/>
  <c r="DC42" i="12" s="1"/>
  <c r="DD43" i="14"/>
  <c r="DD44" i="14"/>
  <c r="DD44" i="8" s="1"/>
  <c r="DD44" i="23" s="1"/>
  <c r="DD45" i="14"/>
  <c r="DD46" i="14"/>
  <c r="DD46" i="8" s="1"/>
  <c r="DD47" i="14"/>
  <c r="DD48" i="14"/>
  <c r="DD49" i="14"/>
  <c r="DD49" i="8" s="1"/>
  <c r="DD50" i="14"/>
  <c r="DD51" i="14"/>
  <c r="DD51" i="8" s="1"/>
  <c r="DD52" i="8"/>
  <c r="DE30" i="8"/>
  <c r="DE31" i="8"/>
  <c r="DE32" i="8"/>
  <c r="DE33" i="8"/>
  <c r="DE34" i="8"/>
  <c r="DE35" i="8"/>
  <c r="DE35" i="38" s="1"/>
  <c r="DE36" i="8"/>
  <c r="DE37" i="8"/>
  <c r="DE38" i="8"/>
  <c r="DE39" i="8"/>
  <c r="DE39" i="23" s="1"/>
  <c r="DE40" i="8"/>
  <c r="DE41" i="8"/>
  <c r="DE42" i="8"/>
  <c r="DE42" i="22" s="1"/>
  <c r="DE43" i="8"/>
  <c r="DE44" i="8"/>
  <c r="DE45" i="8"/>
  <c r="DE45" i="38" s="1"/>
  <c r="DE46" i="8"/>
  <c r="DE47" i="8"/>
  <c r="DE47" i="38" s="1"/>
  <c r="DE48" i="8"/>
  <c r="DE49" i="8"/>
  <c r="DE50" i="8"/>
  <c r="DE51" i="8"/>
  <c r="DE52" i="8"/>
  <c r="B30" i="24"/>
  <c r="X30" i="24"/>
  <c r="AN30" i="24"/>
  <c r="AP30" i="24"/>
  <c r="AV30" i="24"/>
  <c r="BB30" i="24"/>
  <c r="DE30" i="24"/>
  <c r="B31" i="24"/>
  <c r="B32" i="24"/>
  <c r="B33" i="24"/>
  <c r="B34" i="24"/>
  <c r="B35" i="24"/>
  <c r="B36" i="24"/>
  <c r="B37" i="24"/>
  <c r="B38" i="24"/>
  <c r="B39" i="24"/>
  <c r="B40" i="24"/>
  <c r="B41" i="24"/>
  <c r="B42" i="24"/>
  <c r="B43" i="24"/>
  <c r="B44" i="24"/>
  <c r="B45" i="24"/>
  <c r="B46" i="24"/>
  <c r="B47" i="24"/>
  <c r="B48" i="24"/>
  <c r="B48" i="26" s="1"/>
  <c r="B49" i="24"/>
  <c r="B50" i="24"/>
  <c r="B51" i="24"/>
  <c r="B52" i="24"/>
  <c r="B30" i="8"/>
  <c r="E30" i="13"/>
  <c r="J30" i="13"/>
  <c r="R30" i="13"/>
  <c r="S30" i="13"/>
  <c r="S30" i="12" s="1"/>
  <c r="V30" i="13"/>
  <c r="V30" i="12" s="1"/>
  <c r="AD30" i="13"/>
  <c r="AH30" i="13"/>
  <c r="AT30" i="13"/>
  <c r="AY30" i="13"/>
  <c r="AY30" i="12" s="1"/>
  <c r="BA30" i="13"/>
  <c r="BA30" i="12" s="1"/>
  <c r="BB30" i="13"/>
  <c r="BF30" i="13"/>
  <c r="BG30" i="13"/>
  <c r="BG30" i="12" s="1"/>
  <c r="BN30" i="13"/>
  <c r="CD30" i="13"/>
  <c r="CX30" i="13"/>
  <c r="B31" i="8"/>
  <c r="B32" i="8"/>
  <c r="B32" i="19" s="1"/>
  <c r="B33" i="8"/>
  <c r="B34" i="8"/>
  <c r="B34" i="23" s="1"/>
  <c r="B35" i="8"/>
  <c r="B36" i="8"/>
  <c r="B37" i="8"/>
  <c r="B38" i="8"/>
  <c r="B39" i="8"/>
  <c r="B40" i="8"/>
  <c r="B41" i="8"/>
  <c r="B42" i="8"/>
  <c r="B43" i="8"/>
  <c r="B43" i="23" s="1"/>
  <c r="E43" i="13"/>
  <c r="E43" i="12" s="1"/>
  <c r="B44" i="8"/>
  <c r="B44" i="22" s="1"/>
  <c r="B45" i="8"/>
  <c r="B46" i="8"/>
  <c r="B47" i="8"/>
  <c r="B48" i="8"/>
  <c r="B49" i="8"/>
  <c r="B49" i="23" s="1"/>
  <c r="B50" i="8"/>
  <c r="B51" i="8"/>
  <c r="B52" i="8"/>
  <c r="B52" i="23" s="1"/>
  <c r="C52" i="13"/>
  <c r="H52" i="13"/>
  <c r="I52" i="13"/>
  <c r="I52" i="12" s="1"/>
  <c r="O52" i="13"/>
  <c r="P52" i="13"/>
  <c r="P52" i="12" s="1"/>
  <c r="T52" i="13"/>
  <c r="T52" i="12" s="1"/>
  <c r="AB52" i="13"/>
  <c r="AB52" i="12" s="1"/>
  <c r="AF52" i="13"/>
  <c r="AF52" i="12" s="1"/>
  <c r="AM52" i="13"/>
  <c r="AN52" i="13"/>
  <c r="AR52" i="13"/>
  <c r="AY52" i="13"/>
  <c r="AZ52" i="13"/>
  <c r="AZ52" i="12" s="1"/>
  <c r="BD52" i="13"/>
  <c r="BD52" i="12" s="1"/>
  <c r="BK52" i="13"/>
  <c r="BK52" i="12" s="1"/>
  <c r="BL52" i="13"/>
  <c r="BM52" i="13"/>
  <c r="BM52" i="12" s="1"/>
  <c r="BW52" i="13"/>
  <c r="BY52" i="13"/>
  <c r="BY52" i="12" s="1"/>
  <c r="CB52" i="13"/>
  <c r="CB52" i="12" s="1"/>
  <c r="CI52" i="13"/>
  <c r="CN52" i="13"/>
  <c r="CN52" i="12" s="1"/>
  <c r="CV52" i="13"/>
  <c r="CV52" i="12" s="1"/>
  <c r="CZ52" i="13"/>
  <c r="CZ52" i="12" s="1"/>
  <c r="Q5" i="15"/>
  <c r="BC44" i="23"/>
  <c r="N49" i="23"/>
  <c r="BA17" i="8"/>
  <c r="AJ17" i="8"/>
  <c r="AJ17" i="23" s="1"/>
  <c r="AK17" i="8"/>
  <c r="AL17" i="8"/>
  <c r="AM17" i="8"/>
  <c r="AN17" i="8"/>
  <c r="AN17" i="23" s="1"/>
  <c r="AO17" i="8"/>
  <c r="AP17" i="8"/>
  <c r="AQ17" i="8"/>
  <c r="AR17" i="8"/>
  <c r="AS17" i="8"/>
  <c r="AT17" i="8"/>
  <c r="AU17" i="8"/>
  <c r="AU17" i="19" s="1"/>
  <c r="AV17" i="8"/>
  <c r="AV17" i="23" s="1"/>
  <c r="AW17" i="8"/>
  <c r="AX17" i="8"/>
  <c r="AY17" i="8"/>
  <c r="BB17" i="8"/>
  <c r="BC17" i="8"/>
  <c r="BC17" i="22" s="1"/>
  <c r="BD17" i="8"/>
  <c r="BE17" i="8"/>
  <c r="BF17" i="8"/>
  <c r="BF17" i="23" s="1"/>
  <c r="BG17" i="8"/>
  <c r="BG17" i="23" s="1"/>
  <c r="BH17" i="8"/>
  <c r="BI17" i="8"/>
  <c r="BJ17" i="8"/>
  <c r="BK17" i="8"/>
  <c r="BK17" i="23" s="1"/>
  <c r="BL17" i="8"/>
  <c r="BM17" i="8"/>
  <c r="BN17" i="8"/>
  <c r="BO17" i="8"/>
  <c r="BP17" i="8"/>
  <c r="BA18" i="8"/>
  <c r="AJ18" i="8"/>
  <c r="AJ18" i="23" s="1"/>
  <c r="AK18" i="14"/>
  <c r="AK18" i="8" s="1"/>
  <c r="AL18" i="14"/>
  <c r="AL17" i="21" s="1"/>
  <c r="AM18" i="14"/>
  <c r="AN18" i="14"/>
  <c r="AN18" i="8" s="1"/>
  <c r="AO18" i="14"/>
  <c r="AP18" i="14"/>
  <c r="AQ18" i="14"/>
  <c r="AQ18" i="8" s="1"/>
  <c r="AR18" i="14"/>
  <c r="AR18" i="8" s="1"/>
  <c r="AR18" i="23" s="1"/>
  <c r="AS18" i="14"/>
  <c r="AT18" i="14"/>
  <c r="AT18" i="8" s="1"/>
  <c r="AU18" i="14"/>
  <c r="AV18" i="14"/>
  <c r="AV18" i="8" s="1"/>
  <c r="AW18" i="14"/>
  <c r="AW18" i="8" s="1"/>
  <c r="AX18" i="14"/>
  <c r="AX18" i="8" s="1"/>
  <c r="AY18" i="8"/>
  <c r="BB18" i="14"/>
  <c r="BB18" i="8" s="1"/>
  <c r="BB18" i="22" s="1"/>
  <c r="BC18" i="14"/>
  <c r="BC18" i="8" s="1"/>
  <c r="BC18" i="22" s="1"/>
  <c r="BD18" i="14"/>
  <c r="BE18" i="14"/>
  <c r="BE17" i="21" s="1"/>
  <c r="BF18" i="14"/>
  <c r="BF18" i="8" s="1"/>
  <c r="BF18" i="23" s="1"/>
  <c r="BG18" i="14"/>
  <c r="BH18" i="14"/>
  <c r="BH18" i="8" s="1"/>
  <c r="BH18" i="22" s="1"/>
  <c r="BI18" i="14"/>
  <c r="BJ18" i="14"/>
  <c r="BJ18" i="8" s="1"/>
  <c r="BJ18" i="23" s="1"/>
  <c r="BK18" i="14"/>
  <c r="BK18" i="8" s="1"/>
  <c r="BL18" i="14"/>
  <c r="BL18" i="8" s="1"/>
  <c r="BL18" i="23" s="1"/>
  <c r="BM18" i="14"/>
  <c r="BN18" i="14"/>
  <c r="BO18" i="14"/>
  <c r="BO18" i="8" s="1"/>
  <c r="BP18" i="8"/>
  <c r="BA19" i="8"/>
  <c r="AJ19" i="8"/>
  <c r="AK19" i="14"/>
  <c r="AK19" i="8" s="1"/>
  <c r="AL19" i="14"/>
  <c r="AL19" i="8" s="1"/>
  <c r="AM19" i="14"/>
  <c r="AM19" i="8" s="1"/>
  <c r="AN19" i="14"/>
  <c r="AN19" i="8" s="1"/>
  <c r="AO19" i="14"/>
  <c r="AO19" i="8" s="1"/>
  <c r="AO19" i="23" s="1"/>
  <c r="AP19" i="14"/>
  <c r="AQ19" i="14"/>
  <c r="AQ19" i="8" s="1"/>
  <c r="AQ19" i="22" s="1"/>
  <c r="AR19" i="14"/>
  <c r="AR19" i="8" s="1"/>
  <c r="AS19" i="14"/>
  <c r="AS19" i="8" s="1"/>
  <c r="AS19" i="23" s="1"/>
  <c r="AT19" i="14"/>
  <c r="AU19" i="14"/>
  <c r="AV19" i="14"/>
  <c r="AV19" i="8" s="1"/>
  <c r="AV19" i="22" s="1"/>
  <c r="AW19" i="14"/>
  <c r="AW19" i="8" s="1"/>
  <c r="AW19" i="23" s="1"/>
  <c r="AX19" i="14"/>
  <c r="AX19" i="8" s="1"/>
  <c r="AY19" i="8"/>
  <c r="BB19" i="14"/>
  <c r="BC19" i="14"/>
  <c r="BC19" i="8" s="1"/>
  <c r="BC19" i="23" s="1"/>
  <c r="BD19" i="14"/>
  <c r="BD19" i="8" s="1"/>
  <c r="BE19" i="14"/>
  <c r="BE19" i="8" s="1"/>
  <c r="BF19" i="14"/>
  <c r="BF19" i="8" s="1"/>
  <c r="BF19" i="22" s="1"/>
  <c r="BG19" i="14"/>
  <c r="BG19" i="8" s="1"/>
  <c r="BH19" i="14"/>
  <c r="BI19" i="14"/>
  <c r="BJ19" i="14"/>
  <c r="BJ19" i="8" s="1"/>
  <c r="BJ19" i="23" s="1"/>
  <c r="BK19" i="14"/>
  <c r="BK19" i="8" s="1"/>
  <c r="BL19" i="14"/>
  <c r="BL19" i="8" s="1"/>
  <c r="BM19" i="14"/>
  <c r="BM19" i="8" s="1"/>
  <c r="BM19" i="22" s="1"/>
  <c r="BN19" i="14"/>
  <c r="BO19" i="14"/>
  <c r="BO19" i="8" s="1"/>
  <c r="BO19" i="22" s="1"/>
  <c r="BP19" i="8"/>
  <c r="BA20" i="8"/>
  <c r="AJ20" i="8"/>
  <c r="AK20" i="14"/>
  <c r="AL20" i="14"/>
  <c r="AM20" i="14"/>
  <c r="AM20" i="8" s="1"/>
  <c r="AN20" i="14"/>
  <c r="AO20" i="14"/>
  <c r="AO20" i="8" s="1"/>
  <c r="AP20" i="14"/>
  <c r="AP20" i="8" s="1"/>
  <c r="AQ20" i="14"/>
  <c r="AQ20" i="8" s="1"/>
  <c r="AQ20" i="23" s="1"/>
  <c r="AR20" i="14"/>
  <c r="AR20" i="8" s="1"/>
  <c r="AR20" i="22" s="1"/>
  <c r="AS20" i="14"/>
  <c r="AS20" i="8" s="1"/>
  <c r="AT20" i="14"/>
  <c r="AU20" i="14"/>
  <c r="AU20" i="8" s="1"/>
  <c r="AU20" i="23" s="1"/>
  <c r="AV20" i="14"/>
  <c r="AV20" i="8" s="1"/>
  <c r="AV20" i="22" s="1"/>
  <c r="AW20" i="14"/>
  <c r="AW20" i="8" s="1"/>
  <c r="AW20" i="23" s="1"/>
  <c r="AX20" i="14"/>
  <c r="AY20" i="8"/>
  <c r="BB20" i="14"/>
  <c r="BB20" i="8" s="1"/>
  <c r="BC20" i="14"/>
  <c r="BC20" i="8" s="1"/>
  <c r="BC20" i="23" s="1"/>
  <c r="BD20" i="14"/>
  <c r="BD20" i="8" s="1"/>
  <c r="BE20" i="14"/>
  <c r="BE20" i="8" s="1"/>
  <c r="BF20" i="14"/>
  <c r="BF20" i="8" s="1"/>
  <c r="BG20" i="14"/>
  <c r="BG20" i="8" s="1"/>
  <c r="BH20" i="14"/>
  <c r="BH20" i="8" s="1"/>
  <c r="BI20" i="14"/>
  <c r="BJ20" i="14"/>
  <c r="BJ20" i="8" s="1"/>
  <c r="BJ20" i="22" s="1"/>
  <c r="BK20" i="14"/>
  <c r="BK20" i="8" s="1"/>
  <c r="BL20" i="14"/>
  <c r="BM20" i="14"/>
  <c r="BM20" i="8" s="1"/>
  <c r="BM20" i="22" s="1"/>
  <c r="BN20" i="14"/>
  <c r="BN20" i="8" s="1"/>
  <c r="BO20" i="14"/>
  <c r="BP20" i="8"/>
  <c r="BA21" i="8"/>
  <c r="AJ21" i="8"/>
  <c r="AK21" i="14"/>
  <c r="AK21" i="8" s="1"/>
  <c r="AK21" i="22" s="1"/>
  <c r="AL21" i="14"/>
  <c r="AL21" i="8" s="1"/>
  <c r="AM21" i="14"/>
  <c r="AM21" i="8" s="1"/>
  <c r="AN21" i="14"/>
  <c r="AN21" i="8" s="1"/>
  <c r="AN21" i="23" s="1"/>
  <c r="AO21" i="14"/>
  <c r="AP21" i="14"/>
  <c r="AQ21" i="14"/>
  <c r="AQ21" i="8" s="1"/>
  <c r="AQ21" i="22" s="1"/>
  <c r="AR21" i="14"/>
  <c r="AS21" i="14"/>
  <c r="AS21" i="8" s="1"/>
  <c r="AT21" i="14"/>
  <c r="AT21" i="8" s="1"/>
  <c r="AU21" i="14"/>
  <c r="AU21" i="8" s="1"/>
  <c r="AV21" i="14"/>
  <c r="AV21" i="8" s="1"/>
  <c r="AV21" i="23" s="1"/>
  <c r="AW21" i="14"/>
  <c r="AW21" i="8" s="1"/>
  <c r="AW21" i="23" s="1"/>
  <c r="AX21" i="14"/>
  <c r="AX21" i="8" s="1"/>
  <c r="AY21" i="8"/>
  <c r="BB21" i="14"/>
  <c r="BB21" i="8" s="1"/>
  <c r="BC21" i="14"/>
  <c r="BC21" i="8" s="1"/>
  <c r="BD21" i="14"/>
  <c r="BE21" i="14"/>
  <c r="BF21" i="14"/>
  <c r="BF21" i="8" s="1"/>
  <c r="BF21" i="23" s="1"/>
  <c r="BG21" i="14"/>
  <c r="BG21" i="8" s="1"/>
  <c r="BH21" i="14"/>
  <c r="BH21" i="8" s="1"/>
  <c r="BH21" i="23" s="1"/>
  <c r="BI21" i="14"/>
  <c r="BJ21" i="14"/>
  <c r="BJ21" i="8" s="1"/>
  <c r="BK21" i="14"/>
  <c r="BK21" i="8" s="1"/>
  <c r="BL21" i="14"/>
  <c r="BL21" i="8" s="1"/>
  <c r="BM21" i="14"/>
  <c r="BM21" i="8" s="1"/>
  <c r="BN21" i="14"/>
  <c r="BN21" i="8" s="1"/>
  <c r="BO21" i="14"/>
  <c r="BO21" i="8" s="1"/>
  <c r="BP21" i="8"/>
  <c r="BA22" i="8"/>
  <c r="AJ22" i="8"/>
  <c r="AJ23" i="19" s="1"/>
  <c r="AK22" i="14"/>
  <c r="AK22" i="8" s="1"/>
  <c r="AK22" i="23" s="1"/>
  <c r="AL22" i="14"/>
  <c r="AM22" i="14"/>
  <c r="AM22" i="8" s="1"/>
  <c r="AN22" i="14"/>
  <c r="AN22" i="8" s="1"/>
  <c r="AN22" i="23" s="1"/>
  <c r="AO22" i="14"/>
  <c r="AO22" i="8" s="1"/>
  <c r="AO22" i="22" s="1"/>
  <c r="AP22" i="14"/>
  <c r="AQ22" i="14"/>
  <c r="AQ22" i="8" s="1"/>
  <c r="AQ22" i="23" s="1"/>
  <c r="AR22" i="14"/>
  <c r="AR22" i="8" s="1"/>
  <c r="AR22" i="23" s="1"/>
  <c r="AS22" i="14"/>
  <c r="AT22" i="14"/>
  <c r="AU22" i="14"/>
  <c r="AU22" i="8" s="1"/>
  <c r="AU22" i="22" s="1"/>
  <c r="AV22" i="14"/>
  <c r="AW22" i="14"/>
  <c r="AW22" i="8" s="1"/>
  <c r="AW22" i="22" s="1"/>
  <c r="AX22" i="14"/>
  <c r="AX22" i="8" s="1"/>
  <c r="AY22" i="8"/>
  <c r="BB22" i="14"/>
  <c r="BB22" i="8" s="1"/>
  <c r="BC22" i="14"/>
  <c r="BC22" i="8" s="1"/>
  <c r="BC22" i="22" s="1"/>
  <c r="BD22" i="14"/>
  <c r="BE22" i="14"/>
  <c r="BE22" i="8" s="1"/>
  <c r="BE22" i="22" s="1"/>
  <c r="BF22" i="14"/>
  <c r="BF22" i="8" s="1"/>
  <c r="BF22" i="22" s="1"/>
  <c r="BG22" i="14"/>
  <c r="BH22" i="14"/>
  <c r="BI22" i="14"/>
  <c r="BI22" i="8" s="1"/>
  <c r="BI22" i="22" s="1"/>
  <c r="BJ22" i="14"/>
  <c r="BJ22" i="8" s="1"/>
  <c r="BJ22" i="22" s="1"/>
  <c r="BK22" i="14"/>
  <c r="BL22" i="14"/>
  <c r="BL22" i="8" s="1"/>
  <c r="BM22" i="14"/>
  <c r="BM22" i="8" s="1"/>
  <c r="BM22" i="23" s="1"/>
  <c r="BN22" i="14"/>
  <c r="BN22" i="8" s="1"/>
  <c r="BO22" i="14"/>
  <c r="BP22" i="8"/>
  <c r="BA23" i="8"/>
  <c r="AJ23" i="8"/>
  <c r="AK23" i="14"/>
  <c r="AL23" i="14"/>
  <c r="AM23" i="14"/>
  <c r="AM23" i="8" s="1"/>
  <c r="AN23" i="14"/>
  <c r="AN23" i="8" s="1"/>
  <c r="AO23" i="14"/>
  <c r="AP23" i="14"/>
  <c r="AP23" i="8" s="1"/>
  <c r="AQ23" i="14"/>
  <c r="AR23" i="14"/>
  <c r="AR23" i="8" s="1"/>
  <c r="AS23" i="14"/>
  <c r="AT23" i="14"/>
  <c r="AT23" i="8" s="1"/>
  <c r="AU23" i="14"/>
  <c r="AU23" i="8" s="1"/>
  <c r="AU23" i="23" s="1"/>
  <c r="AV23" i="14"/>
  <c r="AV23" i="8" s="1"/>
  <c r="AW23" i="14"/>
  <c r="AW23" i="8" s="1"/>
  <c r="AW23" i="22" s="1"/>
  <c r="AX23" i="14"/>
  <c r="AY23" i="8"/>
  <c r="BB23" i="14"/>
  <c r="BB23" i="8" s="1"/>
  <c r="BC23" i="14"/>
  <c r="BD23" i="14"/>
  <c r="BD23" i="8" s="1"/>
  <c r="BE23" i="14"/>
  <c r="BE23" i="8" s="1"/>
  <c r="BF23" i="14"/>
  <c r="BF23" i="8" s="1"/>
  <c r="BG23" i="14"/>
  <c r="BH23" i="14"/>
  <c r="BI23" i="14"/>
  <c r="BI23" i="8" s="1"/>
  <c r="BI23" i="23" s="1"/>
  <c r="BJ23" i="14"/>
  <c r="BK23" i="14"/>
  <c r="BL23" i="14"/>
  <c r="BM23" i="14"/>
  <c r="BM23" i="8" s="1"/>
  <c r="BN23" i="14"/>
  <c r="BN23" i="8" s="1"/>
  <c r="BO23" i="14"/>
  <c r="BO23" i="8" s="1"/>
  <c r="BP23" i="8"/>
  <c r="BA24" i="8"/>
  <c r="AJ24" i="8"/>
  <c r="AK24" i="8"/>
  <c r="AL24" i="8"/>
  <c r="AM24" i="8"/>
  <c r="AN24" i="8"/>
  <c r="AO24" i="8"/>
  <c r="AO24" i="23" s="1"/>
  <c r="AP24" i="8"/>
  <c r="AQ24" i="8"/>
  <c r="AQ24" i="22" s="1"/>
  <c r="AR24" i="8"/>
  <c r="AQ24" i="13" s="1"/>
  <c r="AQ24" i="12" s="1"/>
  <c r="AS24" i="8"/>
  <c r="AS24" i="23" s="1"/>
  <c r="AT24" i="8"/>
  <c r="AU24" i="8"/>
  <c r="AV24" i="8"/>
  <c r="AW24" i="8"/>
  <c r="AX24" i="8"/>
  <c r="AX24" i="22" s="1"/>
  <c r="AY24" i="8"/>
  <c r="BB24" i="8"/>
  <c r="BC24" i="8"/>
  <c r="BD24" i="8"/>
  <c r="BD24" i="22" s="1"/>
  <c r="BE24" i="8"/>
  <c r="BE24" i="22" s="1"/>
  <c r="BF24" i="8"/>
  <c r="BF24" i="23" s="1"/>
  <c r="BG24" i="8"/>
  <c r="BG24" i="22" s="1"/>
  <c r="BH24" i="8"/>
  <c r="BH24" i="22" s="1"/>
  <c r="BI24" i="8"/>
  <c r="BJ24" i="8"/>
  <c r="BK24" i="8"/>
  <c r="BK24" i="22" s="1"/>
  <c r="BL24" i="8"/>
  <c r="BL24" i="23" s="1"/>
  <c r="BM24" i="8"/>
  <c r="BN24" i="8"/>
  <c r="BO24" i="8"/>
  <c r="BP24" i="8"/>
  <c r="S17" i="8"/>
  <c r="T17" i="8"/>
  <c r="U17" i="8"/>
  <c r="V17" i="8"/>
  <c r="W17" i="8"/>
  <c r="X17" i="8"/>
  <c r="Y17" i="8"/>
  <c r="Y17" i="23" s="1"/>
  <c r="Z17" i="8"/>
  <c r="AA17" i="8"/>
  <c r="AB17" i="8"/>
  <c r="AC17" i="8"/>
  <c r="AD17" i="8"/>
  <c r="AD17" i="13" s="1"/>
  <c r="AD17" i="12" s="1"/>
  <c r="AE17" i="8"/>
  <c r="AF17" i="8"/>
  <c r="AG17" i="8"/>
  <c r="AG17" i="22" s="1"/>
  <c r="AH17" i="8"/>
  <c r="AH17" i="23" s="1"/>
  <c r="S18" i="8"/>
  <c r="T18" i="14"/>
  <c r="T18" i="8" s="1"/>
  <c r="T18" i="23" s="1"/>
  <c r="U18" i="14"/>
  <c r="V18" i="14"/>
  <c r="V18" i="8" s="1"/>
  <c r="V18" i="23" s="1"/>
  <c r="W18" i="14"/>
  <c r="W18" i="8" s="1"/>
  <c r="W18" i="22" s="1"/>
  <c r="X18" i="14"/>
  <c r="Y18" i="14"/>
  <c r="Z18" i="14"/>
  <c r="AA18" i="14"/>
  <c r="AA18" i="8" s="1"/>
  <c r="AB18" i="14"/>
  <c r="AC18" i="14"/>
  <c r="AD18" i="14"/>
  <c r="AD18" i="8" s="1"/>
  <c r="AE18" i="14"/>
  <c r="AE18" i="8" s="1"/>
  <c r="AF18" i="14"/>
  <c r="AF18" i="8" s="1"/>
  <c r="AG18" i="14"/>
  <c r="AH18" i="8"/>
  <c r="S19" i="8"/>
  <c r="T19" i="14"/>
  <c r="T19" i="8" s="1"/>
  <c r="U19" i="14"/>
  <c r="U19" i="8" s="1"/>
  <c r="U19" i="22" s="1"/>
  <c r="V19" i="14"/>
  <c r="W19" i="14"/>
  <c r="W19" i="8" s="1"/>
  <c r="W19" i="23" s="1"/>
  <c r="X19" i="14"/>
  <c r="Y19" i="14"/>
  <c r="Y19" i="8" s="1"/>
  <c r="Z19" i="14"/>
  <c r="Z19" i="8" s="1"/>
  <c r="Z19" i="22" s="1"/>
  <c r="AA19" i="14"/>
  <c r="AA19" i="8" s="1"/>
  <c r="AB19" i="14"/>
  <c r="AC19" i="14"/>
  <c r="AD19" i="14"/>
  <c r="AD19" i="8" s="1"/>
  <c r="AD19" i="23" s="1"/>
  <c r="AE19" i="14"/>
  <c r="AE19" i="8" s="1"/>
  <c r="AF19" i="14"/>
  <c r="AG19" i="14"/>
  <c r="AG19" i="8" s="1"/>
  <c r="AH19" i="8"/>
  <c r="S20" i="8"/>
  <c r="T20" i="14"/>
  <c r="U20" i="14"/>
  <c r="U20" i="8" s="1"/>
  <c r="U20" i="23" s="1"/>
  <c r="V20" i="14"/>
  <c r="V20" i="8" s="1"/>
  <c r="W20" i="14"/>
  <c r="W20" i="8" s="1"/>
  <c r="W20" i="22" s="1"/>
  <c r="X20" i="14"/>
  <c r="X20" i="8" s="1"/>
  <c r="X20" i="23" s="1"/>
  <c r="Y20" i="14"/>
  <c r="Y20" i="8" s="1"/>
  <c r="Z20" i="14"/>
  <c r="AA20" i="14"/>
  <c r="AA20" i="8" s="1"/>
  <c r="AA20" i="22" s="1"/>
  <c r="AB20" i="14"/>
  <c r="AB20" i="8" s="1"/>
  <c r="AB20" i="22" s="1"/>
  <c r="AC20" i="14"/>
  <c r="AC20" i="8" s="1"/>
  <c r="AD20" i="14"/>
  <c r="AE20" i="14"/>
  <c r="AE20" i="8" s="1"/>
  <c r="AE20" i="22" s="1"/>
  <c r="AF20" i="14"/>
  <c r="AG20" i="14"/>
  <c r="AH20" i="8"/>
  <c r="AH20" i="38" s="1"/>
  <c r="S21" i="8"/>
  <c r="T21" i="14"/>
  <c r="U21" i="14"/>
  <c r="U21" i="8" s="1"/>
  <c r="V21" i="14"/>
  <c r="V21" i="8" s="1"/>
  <c r="W21" i="14"/>
  <c r="W21" i="8" s="1"/>
  <c r="W21" i="23" s="1"/>
  <c r="X21" i="14"/>
  <c r="Y21" i="14"/>
  <c r="Y21" i="8" s="1"/>
  <c r="Z21" i="14"/>
  <c r="AA21" i="14"/>
  <c r="AA21" i="8" s="1"/>
  <c r="AB21" i="14"/>
  <c r="AB21" i="8" s="1"/>
  <c r="AB21" i="23" s="1"/>
  <c r="AC21" i="14"/>
  <c r="AC21" i="8" s="1"/>
  <c r="AC21" i="22" s="1"/>
  <c r="AD21" i="14"/>
  <c r="AD21" i="8" s="1"/>
  <c r="AE21" i="14"/>
  <c r="AE21" i="8" s="1"/>
  <c r="AF21" i="14"/>
  <c r="AG21" i="14"/>
  <c r="AG21" i="8" s="1"/>
  <c r="AH21" i="8"/>
  <c r="S22" i="8"/>
  <c r="T22" i="14"/>
  <c r="T22" i="8" s="1"/>
  <c r="U22" i="14"/>
  <c r="U22" i="8" s="1"/>
  <c r="V22" i="14"/>
  <c r="W22" i="14"/>
  <c r="W22" i="8" s="1"/>
  <c r="W22" i="23" s="1"/>
  <c r="X22" i="14"/>
  <c r="X22" i="8" s="1"/>
  <c r="Y22" i="14"/>
  <c r="Y22" i="8" s="1"/>
  <c r="Z22" i="14"/>
  <c r="Z22" i="8" s="1"/>
  <c r="AA22" i="14"/>
  <c r="AA22" i="8" s="1"/>
  <c r="AB22" i="14"/>
  <c r="AC22" i="14"/>
  <c r="AD22" i="14"/>
  <c r="AD22" i="8" s="1"/>
  <c r="AE22" i="14"/>
  <c r="AE22" i="8" s="1"/>
  <c r="AE22" i="22" s="1"/>
  <c r="AF22" i="14"/>
  <c r="AG22" i="14"/>
  <c r="AG22" i="8" s="1"/>
  <c r="AG22" i="23" s="1"/>
  <c r="AH22" i="8"/>
  <c r="AH22" i="38" s="1"/>
  <c r="S23" i="8"/>
  <c r="T23" i="14"/>
  <c r="U23" i="14"/>
  <c r="U23" i="8" s="1"/>
  <c r="V23" i="14"/>
  <c r="V23" i="8" s="1"/>
  <c r="W23" i="14"/>
  <c r="X23" i="14"/>
  <c r="X23" i="8" s="1"/>
  <c r="X23" i="22" s="1"/>
  <c r="Y23" i="14"/>
  <c r="Z23" i="14"/>
  <c r="AA23" i="14"/>
  <c r="AA23" i="8" s="1"/>
  <c r="AA23" i="22" s="1"/>
  <c r="AB23" i="14"/>
  <c r="AC23" i="14"/>
  <c r="AD23" i="14"/>
  <c r="AE23" i="14"/>
  <c r="AE23" i="8" s="1"/>
  <c r="AE23" i="22" s="1"/>
  <c r="AF23" i="14"/>
  <c r="AF23" i="8" s="1"/>
  <c r="AG23" i="14"/>
  <c r="AG23" i="8" s="1"/>
  <c r="AH23" i="8"/>
  <c r="AH23" i="38" s="1"/>
  <c r="S24" i="8"/>
  <c r="S24" i="22" s="1"/>
  <c r="T24" i="8"/>
  <c r="U24" i="8"/>
  <c r="V24" i="8"/>
  <c r="V24" i="22" s="1"/>
  <c r="W24" i="8"/>
  <c r="W24" i="23" s="1"/>
  <c r="X24" i="8"/>
  <c r="Y24" i="8"/>
  <c r="Z24" i="8"/>
  <c r="Z24" i="13" s="1"/>
  <c r="Z24" i="12" s="1"/>
  <c r="AA24" i="8"/>
  <c r="AB24" i="8"/>
  <c r="AC24" i="8"/>
  <c r="AC24" i="13" s="1"/>
  <c r="AC24" i="12" s="1"/>
  <c r="AD24" i="8"/>
  <c r="AE24" i="8"/>
  <c r="AF24" i="8"/>
  <c r="AG24" i="8"/>
  <c r="AH24" i="8"/>
  <c r="BA4" i="8"/>
  <c r="AJ4" i="8"/>
  <c r="AK4" i="8"/>
  <c r="AK4" i="19" s="1"/>
  <c r="AL4" i="8"/>
  <c r="AM4" i="8"/>
  <c r="AM4" i="22" s="1"/>
  <c r="AN4" i="8"/>
  <c r="AN4" i="23" s="1"/>
  <c r="AO4" i="8"/>
  <c r="AP4" i="8"/>
  <c r="AQ4" i="8"/>
  <c r="AQ4" i="23" s="1"/>
  <c r="AR4" i="8"/>
  <c r="AR4" i="19" s="1"/>
  <c r="AS4" i="8"/>
  <c r="AT4" i="8"/>
  <c r="AU4" i="8"/>
  <c r="AV4" i="8"/>
  <c r="AW4" i="8"/>
  <c r="AW4" i="22" s="1"/>
  <c r="AX4" i="8"/>
  <c r="AY4" i="8"/>
  <c r="BB4" i="8"/>
  <c r="BC4" i="8"/>
  <c r="BD4" i="8"/>
  <c r="BE4" i="8"/>
  <c r="BF4" i="8"/>
  <c r="BG4" i="8"/>
  <c r="BH4" i="8"/>
  <c r="BI4" i="8"/>
  <c r="BJ4" i="8"/>
  <c r="BK4" i="8"/>
  <c r="BL4" i="8"/>
  <c r="BL4" i="23" s="1"/>
  <c r="BM4" i="8"/>
  <c r="BM4" i="23" s="1"/>
  <c r="BN4" i="8"/>
  <c r="BN4" i="19" s="1"/>
  <c r="BO4" i="8"/>
  <c r="BP4" i="8"/>
  <c r="BA5" i="8"/>
  <c r="AJ5" i="8"/>
  <c r="AJ5" i="23" s="1"/>
  <c r="AK5" i="14"/>
  <c r="AK5" i="8" s="1"/>
  <c r="AL5" i="14"/>
  <c r="AL5" i="8" s="1"/>
  <c r="AM5" i="14"/>
  <c r="AM5" i="8" s="1"/>
  <c r="AM5" i="22" s="1"/>
  <c r="AN5" i="14"/>
  <c r="AO5" i="14"/>
  <c r="AP5" i="14"/>
  <c r="AQ5" i="14"/>
  <c r="AQ5" i="8" s="1"/>
  <c r="AQ5" i="23" s="1"/>
  <c r="AR5" i="14"/>
  <c r="AS5" i="14"/>
  <c r="AS5" i="8" s="1"/>
  <c r="AT5" i="14"/>
  <c r="AT5" i="8" s="1"/>
  <c r="AU5" i="14"/>
  <c r="AU5" i="8" s="1"/>
  <c r="AV5" i="14"/>
  <c r="AW5" i="14"/>
  <c r="AW5" i="8" s="1"/>
  <c r="AX5" i="14"/>
  <c r="AX5" i="8" s="1"/>
  <c r="AY5" i="8"/>
  <c r="BB5" i="14"/>
  <c r="BC5" i="14"/>
  <c r="BD5" i="14"/>
  <c r="BE5" i="14"/>
  <c r="BE5" i="8" s="1"/>
  <c r="BE5" i="23" s="1"/>
  <c r="BF5" i="14"/>
  <c r="BG5" i="14"/>
  <c r="BG5" i="8" s="1"/>
  <c r="BH5" i="14"/>
  <c r="BH5" i="8" s="1"/>
  <c r="BI5" i="14"/>
  <c r="BI5" i="8" s="1"/>
  <c r="BJ5" i="14"/>
  <c r="BJ4" i="21" s="1"/>
  <c r="BK5" i="14"/>
  <c r="BK5" i="8" s="1"/>
  <c r="BK5" i="23" s="1"/>
  <c r="BL5" i="14"/>
  <c r="BM5" i="14"/>
  <c r="BM5" i="8" s="1"/>
  <c r="BM5" i="22" s="1"/>
  <c r="BN5" i="14"/>
  <c r="BO5" i="14"/>
  <c r="BP5" i="8"/>
  <c r="BA6" i="8"/>
  <c r="AJ6" i="8"/>
  <c r="AK6" i="14"/>
  <c r="AK6" i="8" s="1"/>
  <c r="AL6" i="14"/>
  <c r="AL6" i="8" s="1"/>
  <c r="AL6" i="22" s="1"/>
  <c r="AM6" i="14"/>
  <c r="AM6" i="8" s="1"/>
  <c r="AM6" i="23" s="1"/>
  <c r="AN6" i="14"/>
  <c r="AN6" i="8" s="1"/>
  <c r="AN6" i="23" s="1"/>
  <c r="AO6" i="14"/>
  <c r="AO6" i="8" s="1"/>
  <c r="AP6" i="14"/>
  <c r="AQ6" i="14"/>
  <c r="AQ6" i="8" s="1"/>
  <c r="AQ6" i="23" s="1"/>
  <c r="AR6" i="14"/>
  <c r="AR6" i="8" s="1"/>
  <c r="AR6" i="22" s="1"/>
  <c r="AS6" i="14"/>
  <c r="AT6" i="14"/>
  <c r="AU6" i="14"/>
  <c r="AU6" i="8" s="1"/>
  <c r="AU6" i="23" s="1"/>
  <c r="AV6" i="14"/>
  <c r="AV6" i="8" s="1"/>
  <c r="AW6" i="14"/>
  <c r="AW6" i="8" s="1"/>
  <c r="AX6" i="14"/>
  <c r="AX6" i="8" s="1"/>
  <c r="AY6" i="8"/>
  <c r="BB6" i="14"/>
  <c r="BC6" i="14"/>
  <c r="BC6" i="8" s="1"/>
  <c r="BD6" i="14"/>
  <c r="BD6" i="8" s="1"/>
  <c r="BE6" i="14"/>
  <c r="BE6" i="8" s="1"/>
  <c r="BE6" i="23" s="1"/>
  <c r="BF6" i="14"/>
  <c r="BF6" i="8" s="1"/>
  <c r="BF6" i="23" s="1"/>
  <c r="BG6" i="14"/>
  <c r="BG6" i="8" s="1"/>
  <c r="BH6" i="14"/>
  <c r="BI6" i="14"/>
  <c r="BI6" i="8" s="1"/>
  <c r="BI6" i="23" s="1"/>
  <c r="BJ6" i="14"/>
  <c r="BJ6" i="8" s="1"/>
  <c r="BK6" i="14"/>
  <c r="BK6" i="8" s="1"/>
  <c r="BL6" i="14"/>
  <c r="BL6" i="8" s="1"/>
  <c r="BM6" i="14"/>
  <c r="BM6" i="8" s="1"/>
  <c r="BN6" i="14"/>
  <c r="BN6" i="8" s="1"/>
  <c r="BN6" i="22" s="1"/>
  <c r="BO6" i="14"/>
  <c r="BO6" i="8" s="1"/>
  <c r="BP6" i="8"/>
  <c r="BA7" i="8"/>
  <c r="AJ7" i="8"/>
  <c r="AK7" i="14"/>
  <c r="AL7" i="14"/>
  <c r="AM7" i="14"/>
  <c r="AM7" i="8" s="1"/>
  <c r="AN7" i="14"/>
  <c r="AN7" i="8" s="1"/>
  <c r="AN7" i="22" s="1"/>
  <c r="AO7" i="14"/>
  <c r="AO7" i="8" s="1"/>
  <c r="AP7" i="14"/>
  <c r="AP7" i="8" s="1"/>
  <c r="AP7" i="23" s="1"/>
  <c r="AQ7" i="14"/>
  <c r="AQ7" i="8" s="1"/>
  <c r="AR7" i="14"/>
  <c r="AS7" i="14"/>
  <c r="AS7" i="8" s="1"/>
  <c r="AS7" i="22" s="1"/>
  <c r="AT7" i="14"/>
  <c r="AU7" i="14"/>
  <c r="AU7" i="8" s="1"/>
  <c r="AV7" i="14"/>
  <c r="AW7" i="14"/>
  <c r="AX7" i="14"/>
  <c r="AY7" i="8"/>
  <c r="BB7" i="14"/>
  <c r="BC7" i="14"/>
  <c r="BC7" i="8" s="1"/>
  <c r="BD7" i="14"/>
  <c r="BD7" i="8" s="1"/>
  <c r="BE7" i="14"/>
  <c r="BE7" i="8" s="1"/>
  <c r="BF7" i="14"/>
  <c r="BF7" i="8" s="1"/>
  <c r="BG7" i="14"/>
  <c r="BG7" i="8" s="1"/>
  <c r="BH7" i="14"/>
  <c r="BH7" i="8" s="1"/>
  <c r="BH7" i="23" s="1"/>
  <c r="BI7" i="14"/>
  <c r="BI7" i="8" s="1"/>
  <c r="BI7" i="23" s="1"/>
  <c r="BJ7" i="14"/>
  <c r="BJ7" i="8" s="1"/>
  <c r="BJ7" i="22" s="1"/>
  <c r="BK7" i="14"/>
  <c r="BL7" i="14"/>
  <c r="BM7" i="14"/>
  <c r="BM7" i="8" s="1"/>
  <c r="BN7" i="14"/>
  <c r="BN7" i="8" s="1"/>
  <c r="BN7" i="23" s="1"/>
  <c r="BO7" i="14"/>
  <c r="BO7" i="8" s="1"/>
  <c r="BO7" i="23" s="1"/>
  <c r="BP7" i="8"/>
  <c r="BA8" i="8"/>
  <c r="AJ8" i="8"/>
  <c r="AK8" i="14"/>
  <c r="AK8" i="8" s="1"/>
  <c r="AL8" i="14"/>
  <c r="AL8" i="8" s="1"/>
  <c r="AM8" i="14"/>
  <c r="AM8" i="8" s="1"/>
  <c r="AM8" i="23" s="1"/>
  <c r="AN8" i="14"/>
  <c r="AO8" i="14"/>
  <c r="AP8" i="14"/>
  <c r="AQ8" i="14"/>
  <c r="AQ8" i="8" s="1"/>
  <c r="AQ8" i="23" s="1"/>
  <c r="AR8" i="14"/>
  <c r="AR8" i="8" s="1"/>
  <c r="AR8" i="22" s="1"/>
  <c r="AS8" i="14"/>
  <c r="AS8" i="8" s="1"/>
  <c r="AS8" i="23" s="1"/>
  <c r="AT8" i="14"/>
  <c r="AT8" i="8" s="1"/>
  <c r="AU8" i="14"/>
  <c r="AU8" i="8" s="1"/>
  <c r="AV8" i="14"/>
  <c r="AV8" i="8" s="1"/>
  <c r="AV8" i="23" s="1"/>
  <c r="AW8" i="14"/>
  <c r="AW8" i="8" s="1"/>
  <c r="AX8" i="14"/>
  <c r="AX8" i="8" s="1"/>
  <c r="AY8" i="8"/>
  <c r="AY8" i="22" s="1"/>
  <c r="BB8" i="14"/>
  <c r="BC8" i="14"/>
  <c r="BC8" i="8" s="1"/>
  <c r="BD8" i="14"/>
  <c r="BE8" i="14"/>
  <c r="BE8" i="8" s="1"/>
  <c r="BE8" i="22" s="1"/>
  <c r="BF8" i="14"/>
  <c r="BF8" i="8" s="1"/>
  <c r="BF8" i="22" s="1"/>
  <c r="BG8" i="14"/>
  <c r="BG8" i="8" s="1"/>
  <c r="BH8" i="14"/>
  <c r="BH8" i="8" s="1"/>
  <c r="BI8" i="14"/>
  <c r="BI8" i="8" s="1"/>
  <c r="BI8" i="23" s="1"/>
  <c r="BJ8" i="14"/>
  <c r="BJ8" i="8" s="1"/>
  <c r="BJ8" i="23" s="1"/>
  <c r="BK8" i="14"/>
  <c r="BK8" i="8" s="1"/>
  <c r="BK8" i="23" s="1"/>
  <c r="BL8" i="14"/>
  <c r="BL8" i="8" s="1"/>
  <c r="BM8" i="14"/>
  <c r="BM8" i="8" s="1"/>
  <c r="BM8" i="23" s="1"/>
  <c r="BN8" i="14"/>
  <c r="BO8" i="14"/>
  <c r="BP8" i="8"/>
  <c r="BA9" i="8"/>
  <c r="AJ9" i="8"/>
  <c r="AJ9" i="23" s="1"/>
  <c r="AK9" i="14"/>
  <c r="AK9" i="8" s="1"/>
  <c r="AK9" i="23" s="1"/>
  <c r="AL9" i="14"/>
  <c r="AL9" i="8" s="1"/>
  <c r="AM9" i="14"/>
  <c r="AM9" i="8" s="1"/>
  <c r="AN9" i="14"/>
  <c r="AN9" i="8" s="1"/>
  <c r="AN9" i="23" s="1"/>
  <c r="AO9" i="14"/>
  <c r="AO9" i="8" s="1"/>
  <c r="AP9" i="14"/>
  <c r="AP9" i="8" s="1"/>
  <c r="AP9" i="22" s="1"/>
  <c r="AQ9" i="14"/>
  <c r="AQ9" i="8" s="1"/>
  <c r="AQ9" i="23" s="1"/>
  <c r="AR9" i="14"/>
  <c r="AS9" i="14"/>
  <c r="AT9" i="14"/>
  <c r="AU9" i="14"/>
  <c r="AU9" i="8" s="1"/>
  <c r="AU9" i="23" s="1"/>
  <c r="AV9" i="14"/>
  <c r="AV9" i="8" s="1"/>
  <c r="AV9" i="23" s="1"/>
  <c r="AW9" i="14"/>
  <c r="AW9" i="8" s="1"/>
  <c r="AX9" i="14"/>
  <c r="AX9" i="8" s="1"/>
  <c r="AY9" i="8"/>
  <c r="BB9" i="14"/>
  <c r="BB9" i="8" s="1"/>
  <c r="BB9" i="23" s="1"/>
  <c r="BC9" i="14"/>
  <c r="BC9" i="8" s="1"/>
  <c r="BC9" i="23" s="1"/>
  <c r="BD9" i="14"/>
  <c r="BD9" i="8" s="1"/>
  <c r="BE9" i="14"/>
  <c r="BE9" i="8" s="1"/>
  <c r="BE9" i="22" s="1"/>
  <c r="BF9" i="14"/>
  <c r="BG9" i="14"/>
  <c r="BH9" i="14"/>
  <c r="BI9" i="14"/>
  <c r="BI9" i="8" s="1"/>
  <c r="BI9" i="22" s="1"/>
  <c r="BJ9" i="14"/>
  <c r="BJ9" i="8" s="1"/>
  <c r="BJ9" i="23" s="1"/>
  <c r="BK9" i="14"/>
  <c r="BK9" i="8" s="1"/>
  <c r="BK9" i="23" s="1"/>
  <c r="BL9" i="14"/>
  <c r="BL9" i="8" s="1"/>
  <c r="BM9" i="14"/>
  <c r="BM9" i="8" s="1"/>
  <c r="BN9" i="14"/>
  <c r="BN9" i="8" s="1"/>
  <c r="BN9" i="23" s="1"/>
  <c r="BO9" i="14"/>
  <c r="BO9" i="8" s="1"/>
  <c r="BP9" i="8"/>
  <c r="BA10" i="8"/>
  <c r="AJ10" i="8"/>
  <c r="AJ10" i="22" s="1"/>
  <c r="AK10" i="14"/>
  <c r="AL10" i="14"/>
  <c r="AM10" i="14"/>
  <c r="AM10" i="8" s="1"/>
  <c r="AM10" i="22" s="1"/>
  <c r="AN10" i="14"/>
  <c r="AN10" i="8" s="1"/>
  <c r="AN10" i="22" s="1"/>
  <c r="AO10" i="14"/>
  <c r="AO10" i="8" s="1"/>
  <c r="AO10" i="23" s="1"/>
  <c r="AP10" i="14"/>
  <c r="AP10" i="8" s="1"/>
  <c r="AP10" i="22" s="1"/>
  <c r="AQ10" i="14"/>
  <c r="AQ10" i="8" s="1"/>
  <c r="AR10" i="14"/>
  <c r="AR10" i="8" s="1"/>
  <c r="AR10" i="23" s="1"/>
  <c r="AS10" i="14"/>
  <c r="AS10" i="8" s="1"/>
  <c r="AS10" i="22" s="1"/>
  <c r="AT10" i="14"/>
  <c r="AU10" i="14"/>
  <c r="AU10" i="8" s="1"/>
  <c r="AU10" i="22" s="1"/>
  <c r="AV10" i="14"/>
  <c r="AW10" i="14"/>
  <c r="AX10" i="14"/>
  <c r="AY10" i="8"/>
  <c r="BB10" i="14"/>
  <c r="BB10" i="8" s="1"/>
  <c r="BB10" i="23" s="1"/>
  <c r="BC10" i="14"/>
  <c r="BC10" i="8" s="1"/>
  <c r="BD10" i="14"/>
  <c r="BD10" i="8" s="1"/>
  <c r="BD10" i="22" s="1"/>
  <c r="BE10" i="14"/>
  <c r="BE10" i="8" s="1"/>
  <c r="BF10" i="14"/>
  <c r="BF10" i="8" s="1"/>
  <c r="BG10" i="14"/>
  <c r="BG10" i="8" s="1"/>
  <c r="BH10" i="14"/>
  <c r="BH10" i="8" s="1"/>
  <c r="BI10" i="14"/>
  <c r="BI10" i="8" s="1"/>
  <c r="BI10" i="22" s="1"/>
  <c r="BJ10" i="14"/>
  <c r="BK10" i="14"/>
  <c r="BK10" i="8" s="1"/>
  <c r="BK10" i="22" s="1"/>
  <c r="BL10" i="14"/>
  <c r="BM10" i="14"/>
  <c r="BM10" i="8" s="1"/>
  <c r="BN10" i="14"/>
  <c r="BN10" i="8" s="1"/>
  <c r="BO10" i="14"/>
  <c r="BO10" i="8" s="1"/>
  <c r="BO10" i="23" s="1"/>
  <c r="BP10" i="8"/>
  <c r="BA11" i="8"/>
  <c r="BA11" i="22" s="1"/>
  <c r="BB11" i="8"/>
  <c r="AJ11" i="8"/>
  <c r="AK11" i="8"/>
  <c r="AL11" i="8"/>
  <c r="AM11" i="8"/>
  <c r="AM11" i="23" s="1"/>
  <c r="AN11" i="8"/>
  <c r="AO11" i="8"/>
  <c r="AP11" i="8"/>
  <c r="AP11" i="22" s="1"/>
  <c r="AQ11" i="8"/>
  <c r="AQ11" i="22" s="1"/>
  <c r="AR11" i="8"/>
  <c r="AS11" i="8"/>
  <c r="AT11" i="8"/>
  <c r="AT11" i="23" s="1"/>
  <c r="AU11" i="8"/>
  <c r="AV11" i="8"/>
  <c r="AW11" i="8"/>
  <c r="AX11" i="8"/>
  <c r="AY11" i="8"/>
  <c r="AY11" i="22" s="1"/>
  <c r="BC11" i="8"/>
  <c r="BD11" i="8"/>
  <c r="BE11" i="8"/>
  <c r="BF11" i="8"/>
  <c r="BG11" i="8"/>
  <c r="BG11" i="23" s="1"/>
  <c r="BH11" i="8"/>
  <c r="BI11" i="8"/>
  <c r="BJ11" i="8"/>
  <c r="BJ11" i="22" s="1"/>
  <c r="BK11" i="8"/>
  <c r="BL11" i="8"/>
  <c r="BL11" i="23" s="1"/>
  <c r="BM11" i="8"/>
  <c r="BN11" i="8"/>
  <c r="BO11" i="8"/>
  <c r="BP11" i="8"/>
  <c r="S4" i="8"/>
  <c r="T4" i="8"/>
  <c r="U4" i="8"/>
  <c r="V4" i="8"/>
  <c r="V4" i="23" s="1"/>
  <c r="W4" i="8"/>
  <c r="X4" i="8"/>
  <c r="X4" i="23" s="1"/>
  <c r="Y4" i="8"/>
  <c r="Z4" i="8"/>
  <c r="AA4" i="8"/>
  <c r="AB4" i="8"/>
  <c r="AC4" i="8"/>
  <c r="AC4" i="22" s="1"/>
  <c r="AD4" i="8"/>
  <c r="AE4" i="8"/>
  <c r="AE4" i="22" s="1"/>
  <c r="AF4" i="8"/>
  <c r="AF4" i="19" s="1"/>
  <c r="AG4" i="8"/>
  <c r="AH4" i="8"/>
  <c r="S5" i="8"/>
  <c r="T5" i="14"/>
  <c r="T5" i="8" s="1"/>
  <c r="T5" i="23" s="1"/>
  <c r="U5" i="14"/>
  <c r="V5" i="14"/>
  <c r="W5" i="14"/>
  <c r="W5" i="8" s="1"/>
  <c r="W5" i="23" s="1"/>
  <c r="X5" i="14"/>
  <c r="Y5" i="14"/>
  <c r="Y5" i="8" s="1"/>
  <c r="Y5" i="19" s="1"/>
  <c r="Z5" i="14"/>
  <c r="AA5" i="14"/>
  <c r="AA5" i="8" s="1"/>
  <c r="AA5" i="19" s="1"/>
  <c r="AB5" i="14"/>
  <c r="AB5" i="8" s="1"/>
  <c r="AB5" i="23" s="1"/>
  <c r="AC5" i="14"/>
  <c r="AC5" i="8" s="1"/>
  <c r="AD5" i="14"/>
  <c r="AD5" i="8" s="1"/>
  <c r="AD5" i="22" s="1"/>
  <c r="AE5" i="14"/>
  <c r="AE5" i="8" s="1"/>
  <c r="AF5" i="14"/>
  <c r="AF5" i="8" s="1"/>
  <c r="AF5" i="22" s="1"/>
  <c r="AG5" i="14"/>
  <c r="AH5" i="8"/>
  <c r="S6" i="8"/>
  <c r="T6" i="14"/>
  <c r="U6" i="14"/>
  <c r="U6" i="8" s="1"/>
  <c r="V6" i="14"/>
  <c r="W6" i="14"/>
  <c r="W6" i="8" s="1"/>
  <c r="W6" i="23" s="1"/>
  <c r="X6" i="14"/>
  <c r="X6" i="8" s="1"/>
  <c r="Y6" i="14"/>
  <c r="Y6" i="8" s="1"/>
  <c r="Z6" i="14"/>
  <c r="Z6" i="8" s="1"/>
  <c r="AA6" i="14"/>
  <c r="AA6" i="8" s="1"/>
  <c r="AB6" i="14"/>
  <c r="AB6" i="8" s="1"/>
  <c r="AC6" i="14"/>
  <c r="AC6" i="8" s="1"/>
  <c r="AC6" i="22" s="1"/>
  <c r="AD6" i="14"/>
  <c r="AE6" i="14"/>
  <c r="AE6" i="8" s="1"/>
  <c r="AE6" i="23" s="1"/>
  <c r="AF6" i="14"/>
  <c r="AG6" i="14"/>
  <c r="AG6" i="8" s="1"/>
  <c r="AG6" i="22" s="1"/>
  <c r="AH6" i="8"/>
  <c r="AH6" i="38" s="1"/>
  <c r="S7" i="8"/>
  <c r="T7" i="14"/>
  <c r="T7" i="8" s="1"/>
  <c r="T7" i="22" s="1"/>
  <c r="U7" i="14"/>
  <c r="U7" i="8" s="1"/>
  <c r="V7" i="14"/>
  <c r="V7" i="8" s="1"/>
  <c r="W7" i="14"/>
  <c r="W7" i="8" s="1"/>
  <c r="W7" i="23" s="1"/>
  <c r="X7" i="14"/>
  <c r="X7" i="8" s="1"/>
  <c r="Y7" i="14"/>
  <c r="Y7" i="8" s="1"/>
  <c r="Z7" i="14"/>
  <c r="Z7" i="8" s="1"/>
  <c r="AA7" i="14"/>
  <c r="AA7" i="8" s="1"/>
  <c r="AB7" i="14"/>
  <c r="AB7" i="8" s="1"/>
  <c r="AB7" i="23" s="1"/>
  <c r="AC7" i="14"/>
  <c r="AC7" i="8" s="1"/>
  <c r="AC7" i="22" s="1"/>
  <c r="AD7" i="14"/>
  <c r="AD7" i="8" s="1"/>
  <c r="AE7" i="14"/>
  <c r="AE7" i="8" s="1"/>
  <c r="AF7" i="14"/>
  <c r="AF7" i="8" s="1"/>
  <c r="AG7" i="14"/>
  <c r="AG7" i="8" s="1"/>
  <c r="AG7" i="22" s="1"/>
  <c r="AH7" i="8"/>
  <c r="AH7" i="38" s="1"/>
  <c r="S8" i="8"/>
  <c r="T8" i="14"/>
  <c r="T8" i="8" s="1"/>
  <c r="U8" i="14"/>
  <c r="U8" i="8" s="1"/>
  <c r="U8" i="22" s="1"/>
  <c r="V8" i="14"/>
  <c r="W8" i="14"/>
  <c r="W8" i="8" s="1"/>
  <c r="W8" i="22" s="1"/>
  <c r="X8" i="14"/>
  <c r="Y8" i="14"/>
  <c r="Y8" i="8" s="1"/>
  <c r="Y8" i="22" s="1"/>
  <c r="Z8" i="14"/>
  <c r="AA8" i="14"/>
  <c r="AA8" i="8" s="1"/>
  <c r="AB8" i="14"/>
  <c r="AB8" i="8" s="1"/>
  <c r="AB8" i="23" s="1"/>
  <c r="AC8" i="14"/>
  <c r="AC8" i="8" s="1"/>
  <c r="AD8" i="14"/>
  <c r="AD8" i="8" s="1"/>
  <c r="AE8" i="14"/>
  <c r="AE8" i="8" s="1"/>
  <c r="AE8" i="23" s="1"/>
  <c r="AF8" i="14"/>
  <c r="AF8" i="8" s="1"/>
  <c r="AG8" i="14"/>
  <c r="AH8" i="8"/>
  <c r="S9" i="8"/>
  <c r="T9" i="14"/>
  <c r="U9" i="14"/>
  <c r="U9" i="8" s="1"/>
  <c r="V9" i="14"/>
  <c r="W9" i="14"/>
  <c r="W9" i="8" s="1"/>
  <c r="X9" i="14"/>
  <c r="X9" i="8" s="1"/>
  <c r="X9" i="23" s="1"/>
  <c r="Y9" i="14"/>
  <c r="Y9" i="8" s="1"/>
  <c r="Z9" i="14"/>
  <c r="Z9" i="8" s="1"/>
  <c r="AA9" i="14"/>
  <c r="AA9" i="8" s="1"/>
  <c r="AB9" i="14"/>
  <c r="AB9" i="8" s="1"/>
  <c r="AC9" i="14"/>
  <c r="AD9" i="14"/>
  <c r="AD9" i="8" s="1"/>
  <c r="AE9" i="14"/>
  <c r="AF9" i="14"/>
  <c r="AF9" i="8" s="1"/>
  <c r="AG9" i="14"/>
  <c r="AG9" i="8" s="1"/>
  <c r="AG9" i="22" s="1"/>
  <c r="AH9" i="8"/>
  <c r="S10" i="8"/>
  <c r="T10" i="14"/>
  <c r="T10" i="8" s="1"/>
  <c r="U10" i="14"/>
  <c r="U10" i="8" s="1"/>
  <c r="V10" i="14"/>
  <c r="V10" i="8" s="1"/>
  <c r="W10" i="14"/>
  <c r="X10" i="14"/>
  <c r="X10" i="8" s="1"/>
  <c r="Y10" i="14"/>
  <c r="Y10" i="8" s="1"/>
  <c r="Z10" i="14"/>
  <c r="AA10" i="14"/>
  <c r="AA10" i="8" s="1"/>
  <c r="AB10" i="14"/>
  <c r="AC10" i="14"/>
  <c r="AC10" i="8" s="1"/>
  <c r="AC10" i="23" s="1"/>
  <c r="AD10" i="14"/>
  <c r="AE10" i="14"/>
  <c r="AE10" i="8" s="1"/>
  <c r="AF10" i="14"/>
  <c r="AF10" i="8" s="1"/>
  <c r="AG10" i="14"/>
  <c r="AG10" i="8" s="1"/>
  <c r="AG10" i="23" s="1"/>
  <c r="AH10" i="8"/>
  <c r="AH10" i="38" s="1"/>
  <c r="S11" i="8"/>
  <c r="T11" i="8"/>
  <c r="U11" i="8"/>
  <c r="V11" i="8"/>
  <c r="V11" i="22" s="1"/>
  <c r="W11" i="8"/>
  <c r="X11" i="8"/>
  <c r="X11" i="22" s="1"/>
  <c r="Y11" i="8"/>
  <c r="Z11" i="8"/>
  <c r="AA11" i="8"/>
  <c r="AA11" i="22" s="1"/>
  <c r="AB11" i="8"/>
  <c r="AC11" i="8"/>
  <c r="AD11" i="8"/>
  <c r="AD11" i="22" s="1"/>
  <c r="AE11" i="8"/>
  <c r="AF11" i="8"/>
  <c r="AG11" i="8"/>
  <c r="AH11" i="8"/>
  <c r="B4" i="8"/>
  <c r="B4" i="19" s="1"/>
  <c r="C4" i="8"/>
  <c r="C4" i="19" s="1"/>
  <c r="D4" i="8"/>
  <c r="E4" i="8"/>
  <c r="F4" i="8"/>
  <c r="F4" i="19" s="1"/>
  <c r="G4" i="8"/>
  <c r="H4" i="8"/>
  <c r="I4" i="8"/>
  <c r="I4" i="19" s="1"/>
  <c r="J4" i="8"/>
  <c r="K4" i="8"/>
  <c r="K4" i="19" s="1"/>
  <c r="L4" i="8"/>
  <c r="M4" i="8"/>
  <c r="M4" i="19" s="1"/>
  <c r="N4" i="8"/>
  <c r="N4" i="19" s="1"/>
  <c r="O4" i="8"/>
  <c r="O4" i="19" s="1"/>
  <c r="P4" i="8"/>
  <c r="Q4" i="8"/>
  <c r="B5" i="8"/>
  <c r="B5" i="23" s="1"/>
  <c r="C5" i="14"/>
  <c r="C5" i="8" s="1"/>
  <c r="C5" i="22" s="1"/>
  <c r="D5" i="14"/>
  <c r="D5" i="8" s="1"/>
  <c r="E5" i="14"/>
  <c r="E5" i="8" s="1"/>
  <c r="F5" i="14"/>
  <c r="F4" i="21" s="1"/>
  <c r="G5" i="14"/>
  <c r="G5" i="8" s="1"/>
  <c r="G5" i="22" s="1"/>
  <c r="H5" i="14"/>
  <c r="H5" i="8" s="1"/>
  <c r="I5" i="14"/>
  <c r="J5" i="14"/>
  <c r="J5" i="8" s="1"/>
  <c r="K5" i="14"/>
  <c r="K5" i="8" s="1"/>
  <c r="K5" i="23" s="1"/>
  <c r="L5" i="14"/>
  <c r="M5" i="14"/>
  <c r="N5" i="14"/>
  <c r="N5" i="8" s="1"/>
  <c r="O5" i="14"/>
  <c r="O5" i="8" s="1"/>
  <c r="O5" i="22" s="1"/>
  <c r="P5" i="14"/>
  <c r="P5" i="8" s="1"/>
  <c r="Q5" i="8"/>
  <c r="Q5" i="22" s="1"/>
  <c r="B6" i="8"/>
  <c r="C6" i="14"/>
  <c r="D6" i="14"/>
  <c r="E6" i="14"/>
  <c r="F6" i="14"/>
  <c r="F6" i="8" s="1"/>
  <c r="F6" i="22" s="1"/>
  <c r="G6" i="14"/>
  <c r="G6" i="8" s="1"/>
  <c r="H6" i="14"/>
  <c r="H6" i="8" s="1"/>
  <c r="H6" i="23" s="1"/>
  <c r="I6" i="14"/>
  <c r="J6" i="14"/>
  <c r="J6" i="8" s="1"/>
  <c r="J6" i="23" s="1"/>
  <c r="K6" i="14"/>
  <c r="K6" i="8" s="1"/>
  <c r="L6" i="14"/>
  <c r="L6" i="8" s="1"/>
  <c r="L6" i="22" s="1"/>
  <c r="M6" i="14"/>
  <c r="M6" i="8" s="1"/>
  <c r="M6" i="23" s="1"/>
  <c r="N6" i="14"/>
  <c r="N6" i="8" s="1"/>
  <c r="O6" i="14"/>
  <c r="O6" i="8" s="1"/>
  <c r="O6" i="22" s="1"/>
  <c r="P6" i="14"/>
  <c r="Q6" i="8"/>
  <c r="Q6" i="22" s="1"/>
  <c r="B7" i="8"/>
  <c r="C7" i="14"/>
  <c r="C7" i="8" s="1"/>
  <c r="D7" i="14"/>
  <c r="D7" i="8" s="1"/>
  <c r="D7" i="22" s="1"/>
  <c r="E7" i="14"/>
  <c r="F7" i="14"/>
  <c r="F7" i="8" s="1"/>
  <c r="F7" i="23" s="1"/>
  <c r="G7" i="14"/>
  <c r="G7" i="8" s="1"/>
  <c r="G7" i="23" s="1"/>
  <c r="H7" i="14"/>
  <c r="H7" i="8" s="1"/>
  <c r="H7" i="23" s="1"/>
  <c r="I7" i="14"/>
  <c r="I7" i="8" s="1"/>
  <c r="I7" i="22" s="1"/>
  <c r="J7" i="14"/>
  <c r="J7" i="8" s="1"/>
  <c r="J7" i="23" s="1"/>
  <c r="K7" i="14"/>
  <c r="K7" i="8" s="1"/>
  <c r="L7" i="14"/>
  <c r="L7" i="8" s="1"/>
  <c r="M7" i="14"/>
  <c r="N7" i="14"/>
  <c r="N7" i="8" s="1"/>
  <c r="N7" i="23" s="1"/>
  <c r="O7" i="14"/>
  <c r="O7" i="8" s="1"/>
  <c r="P7" i="14"/>
  <c r="P7" i="8" s="1"/>
  <c r="P7" i="23" s="1"/>
  <c r="Q7" i="8"/>
  <c r="Q7" i="22" s="1"/>
  <c r="B8" i="8"/>
  <c r="C8" i="14"/>
  <c r="C8" i="8" s="1"/>
  <c r="C8" i="23" s="1"/>
  <c r="D8" i="14"/>
  <c r="D8" i="8" s="1"/>
  <c r="E8" i="14"/>
  <c r="E8" i="8" s="1"/>
  <c r="F8" i="14"/>
  <c r="F8" i="8" s="1"/>
  <c r="F8" i="22" s="1"/>
  <c r="G8" i="14"/>
  <c r="H8" i="14"/>
  <c r="H8" i="8" s="1"/>
  <c r="H8" i="22" s="1"/>
  <c r="I8" i="14"/>
  <c r="I8" i="8" s="1"/>
  <c r="I8" i="22" s="1"/>
  <c r="J8" i="14"/>
  <c r="J8" i="8" s="1"/>
  <c r="J8" i="23" s="1"/>
  <c r="J9" i="14"/>
  <c r="J9" i="8" s="1"/>
  <c r="K8" i="14"/>
  <c r="K8" i="8" s="1"/>
  <c r="K8" i="22" s="1"/>
  <c r="L8" i="14"/>
  <c r="M8" i="14"/>
  <c r="M8" i="8" s="1"/>
  <c r="N8" i="14"/>
  <c r="O8" i="14"/>
  <c r="O8" i="8" s="1"/>
  <c r="P8" i="14"/>
  <c r="P8" i="8" s="1"/>
  <c r="Q8" i="8"/>
  <c r="B9" i="8"/>
  <c r="B9" i="22" s="1"/>
  <c r="C9" i="14"/>
  <c r="D9" i="14"/>
  <c r="D9" i="8" s="1"/>
  <c r="E9" i="14"/>
  <c r="E9" i="8" s="1"/>
  <c r="E9" i="9" s="1"/>
  <c r="F9" i="14"/>
  <c r="F9" i="8" s="1"/>
  <c r="G9" i="14"/>
  <c r="G9" i="8" s="1"/>
  <c r="G9" i="22" s="1"/>
  <c r="H9" i="14"/>
  <c r="H9" i="8" s="1"/>
  <c r="H9" i="22" s="1"/>
  <c r="I9" i="14"/>
  <c r="I9" i="8" s="1"/>
  <c r="I9" i="23" s="1"/>
  <c r="K9" i="14"/>
  <c r="K9" i="8" s="1"/>
  <c r="L9" i="14"/>
  <c r="L9" i="8" s="1"/>
  <c r="M9" i="14"/>
  <c r="M9" i="8" s="1"/>
  <c r="M9" i="22" s="1"/>
  <c r="N9" i="14"/>
  <c r="N9" i="8" s="1"/>
  <c r="O9" i="14"/>
  <c r="O9" i="8" s="1"/>
  <c r="O9" i="23" s="1"/>
  <c r="P9" i="14"/>
  <c r="Q9" i="8"/>
  <c r="B10" i="8"/>
  <c r="C10" i="14"/>
  <c r="C10" i="8" s="1"/>
  <c r="D10" i="14"/>
  <c r="D10" i="8" s="1"/>
  <c r="D10" i="19" s="1"/>
  <c r="E10" i="14"/>
  <c r="F10" i="14"/>
  <c r="F10" i="8" s="1"/>
  <c r="G10" i="14"/>
  <c r="G10" i="8" s="1"/>
  <c r="G10" i="23" s="1"/>
  <c r="H10" i="14"/>
  <c r="H10" i="8" s="1"/>
  <c r="H10" i="22" s="1"/>
  <c r="I10" i="14"/>
  <c r="I10" i="8" s="1"/>
  <c r="J10" i="14"/>
  <c r="K10" i="14"/>
  <c r="K10" i="8" s="1"/>
  <c r="L10" i="14"/>
  <c r="M10" i="14"/>
  <c r="N10" i="14"/>
  <c r="N10" i="8" s="1"/>
  <c r="N10" i="22" s="1"/>
  <c r="O10" i="14"/>
  <c r="O10" i="8" s="1"/>
  <c r="P10" i="14"/>
  <c r="P10" i="8" s="1"/>
  <c r="P10" i="22" s="1"/>
  <c r="Q10" i="8"/>
  <c r="B11" i="8"/>
  <c r="C11" i="8"/>
  <c r="D11" i="8"/>
  <c r="E11" i="8"/>
  <c r="F11" i="8"/>
  <c r="F11" i="22" s="1"/>
  <c r="G11" i="8"/>
  <c r="H11" i="8"/>
  <c r="I11" i="8"/>
  <c r="J11" i="8"/>
  <c r="K11" i="8"/>
  <c r="L11" i="8"/>
  <c r="L11" i="23" s="1"/>
  <c r="M11" i="8"/>
  <c r="N11" i="8"/>
  <c r="O11" i="8"/>
  <c r="O11" i="23" s="1"/>
  <c r="P11" i="8"/>
  <c r="Q11" i="8"/>
  <c r="H52" i="12"/>
  <c r="AN52" i="12"/>
  <c r="BL52" i="12"/>
  <c r="AR52" i="12"/>
  <c r="J57" i="15"/>
  <c r="AL46" i="7" s="1"/>
  <c r="BO23" i="29"/>
  <c r="BO23" i="34" s="1"/>
  <c r="BN23" i="29"/>
  <c r="BN23" i="34" s="1"/>
  <c r="BM23" i="29"/>
  <c r="BM23" i="34" s="1"/>
  <c r="BL23" i="29"/>
  <c r="BL23" i="34" s="1"/>
  <c r="BK23" i="29"/>
  <c r="BK23" i="34" s="1"/>
  <c r="BJ23" i="29"/>
  <c r="BJ23" i="34" s="1"/>
  <c r="BI23" i="29"/>
  <c r="BI23" i="34" s="1"/>
  <c r="BH23" i="29"/>
  <c r="BH23" i="34" s="1"/>
  <c r="BG23" i="29"/>
  <c r="BG23" i="34" s="1"/>
  <c r="BF23" i="29"/>
  <c r="BF23" i="34" s="1"/>
  <c r="BE23" i="29"/>
  <c r="BE23" i="34" s="1"/>
  <c r="BD23" i="29"/>
  <c r="BD23" i="34" s="1"/>
  <c r="BC23" i="29"/>
  <c r="BC23" i="34" s="1"/>
  <c r="BB23" i="29"/>
  <c r="BB23" i="34" s="1"/>
  <c r="AX23" i="29"/>
  <c r="AX23" i="34" s="1"/>
  <c r="AW23" i="29"/>
  <c r="AW23" i="34" s="1"/>
  <c r="AV23" i="29"/>
  <c r="AV23" i="34" s="1"/>
  <c r="AU23" i="29"/>
  <c r="AU23" i="34" s="1"/>
  <c r="AT23" i="29"/>
  <c r="AT23" i="34" s="1"/>
  <c r="AS23" i="29"/>
  <c r="AS23" i="34" s="1"/>
  <c r="AR23" i="29"/>
  <c r="AR23" i="34" s="1"/>
  <c r="AQ23" i="29"/>
  <c r="AQ23" i="34" s="1"/>
  <c r="AP23" i="29"/>
  <c r="AP23" i="34" s="1"/>
  <c r="AO23" i="29"/>
  <c r="AO23" i="34" s="1"/>
  <c r="AN23" i="29"/>
  <c r="AN23" i="34" s="1"/>
  <c r="AM23" i="29"/>
  <c r="AM23" i="34" s="1"/>
  <c r="AL23" i="29"/>
  <c r="AL23" i="34" s="1"/>
  <c r="AK23" i="29"/>
  <c r="AK23" i="34" s="1"/>
  <c r="AG23" i="29"/>
  <c r="AG23" i="34" s="1"/>
  <c r="AF23" i="29"/>
  <c r="AF23" i="34" s="1"/>
  <c r="AE23" i="29"/>
  <c r="AE23" i="34" s="1"/>
  <c r="AD23" i="29"/>
  <c r="AD23" i="34" s="1"/>
  <c r="AC23" i="29"/>
  <c r="AC23" i="34" s="1"/>
  <c r="AB23" i="29"/>
  <c r="AB23" i="34" s="1"/>
  <c r="AA23" i="29"/>
  <c r="AA23" i="34" s="1"/>
  <c r="Z23" i="29"/>
  <c r="Z23" i="34" s="1"/>
  <c r="Y23" i="29"/>
  <c r="Y23" i="34" s="1"/>
  <c r="X23" i="29"/>
  <c r="X23" i="34" s="1"/>
  <c r="W23" i="29"/>
  <c r="W23" i="34" s="1"/>
  <c r="V23" i="29"/>
  <c r="V23" i="34" s="1"/>
  <c r="U23" i="29"/>
  <c r="U23" i="34" s="1"/>
  <c r="T23" i="29"/>
  <c r="T23" i="34" s="1"/>
  <c r="P23" i="29"/>
  <c r="P23" i="34" s="1"/>
  <c r="O23" i="29"/>
  <c r="O23" i="34" s="1"/>
  <c r="N23" i="29"/>
  <c r="N23" i="34" s="1"/>
  <c r="M23" i="29"/>
  <c r="M23" i="34" s="1"/>
  <c r="L23" i="29"/>
  <c r="L23" i="34" s="1"/>
  <c r="K23" i="29"/>
  <c r="K23" i="34" s="1"/>
  <c r="J23" i="29"/>
  <c r="J23" i="34" s="1"/>
  <c r="I23" i="29"/>
  <c r="I23" i="34" s="1"/>
  <c r="H23" i="29"/>
  <c r="H23" i="34" s="1"/>
  <c r="G23" i="29"/>
  <c r="G23" i="34" s="1"/>
  <c r="F23" i="29"/>
  <c r="F23" i="34" s="1"/>
  <c r="E23" i="29"/>
  <c r="E23" i="34" s="1"/>
  <c r="D23" i="29"/>
  <c r="D23" i="34" s="1"/>
  <c r="C23" i="29"/>
  <c r="C23" i="34" s="1"/>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O10" i="34" s="1"/>
  <c r="BN10" i="29"/>
  <c r="BN10" i="34" s="1"/>
  <c r="BM10" i="29"/>
  <c r="BM10" i="34" s="1"/>
  <c r="BL10" i="29"/>
  <c r="BL10" i="34" s="1"/>
  <c r="BK10" i="29"/>
  <c r="BK10" i="34" s="1"/>
  <c r="BJ10" i="29"/>
  <c r="BJ10" i="34" s="1"/>
  <c r="BI10" i="29"/>
  <c r="BI10" i="34" s="1"/>
  <c r="BH10" i="29"/>
  <c r="BH10" i="34" s="1"/>
  <c r="BG10" i="29"/>
  <c r="BG10" i="34" s="1"/>
  <c r="BF10" i="29"/>
  <c r="BF10" i="34" s="1"/>
  <c r="BE10" i="29"/>
  <c r="BE10" i="34" s="1"/>
  <c r="BD10" i="29"/>
  <c r="BD10" i="34" s="1"/>
  <c r="BC10" i="29"/>
  <c r="BC10" i="34" s="1"/>
  <c r="BB10" i="29"/>
  <c r="BB10" i="34" s="1"/>
  <c r="AX10" i="29"/>
  <c r="AX10" i="34" s="1"/>
  <c r="AW10" i="29"/>
  <c r="AW10" i="34" s="1"/>
  <c r="AV10" i="29"/>
  <c r="AV10" i="34" s="1"/>
  <c r="AU10" i="29"/>
  <c r="AU10" i="34" s="1"/>
  <c r="AT10" i="29"/>
  <c r="AT10" i="34" s="1"/>
  <c r="AS10" i="29"/>
  <c r="AS10" i="34" s="1"/>
  <c r="AR10" i="29"/>
  <c r="AR10" i="34" s="1"/>
  <c r="AQ10" i="29"/>
  <c r="AQ10" i="34" s="1"/>
  <c r="AP10" i="29"/>
  <c r="AP10" i="34" s="1"/>
  <c r="AO10" i="29"/>
  <c r="AO10" i="34" s="1"/>
  <c r="AN10" i="29"/>
  <c r="AN10" i="34" s="1"/>
  <c r="AM10" i="29"/>
  <c r="AM10" i="34" s="1"/>
  <c r="AL10" i="29"/>
  <c r="AL10" i="34" s="1"/>
  <c r="AK10" i="29"/>
  <c r="AK10" i="34" s="1"/>
  <c r="AG10" i="29"/>
  <c r="AG10" i="34" s="1"/>
  <c r="AF10" i="29"/>
  <c r="AF10" i="34" s="1"/>
  <c r="AE10" i="29"/>
  <c r="AE10" i="34" s="1"/>
  <c r="AD10" i="29"/>
  <c r="AD10" i="34" s="1"/>
  <c r="AC10" i="29"/>
  <c r="AC10" i="34" s="1"/>
  <c r="AB10" i="29"/>
  <c r="AB10" i="34" s="1"/>
  <c r="AA10" i="29"/>
  <c r="AA10" i="34" s="1"/>
  <c r="Z10" i="29"/>
  <c r="Z10" i="34" s="1"/>
  <c r="Y10" i="29"/>
  <c r="Y10" i="34" s="1"/>
  <c r="X10" i="29"/>
  <c r="X10" i="34" s="1"/>
  <c r="W10" i="29"/>
  <c r="W10" i="34" s="1"/>
  <c r="V10" i="29"/>
  <c r="V10" i="34" s="1"/>
  <c r="U10" i="29"/>
  <c r="U10" i="34" s="1"/>
  <c r="T10" i="29"/>
  <c r="T10" i="34" s="1"/>
  <c r="P10" i="29"/>
  <c r="P10" i="34" s="1"/>
  <c r="O10" i="29"/>
  <c r="O10" i="34" s="1"/>
  <c r="N10" i="29"/>
  <c r="N10" i="34" s="1"/>
  <c r="M10" i="29"/>
  <c r="M10" i="34" s="1"/>
  <c r="L10" i="29"/>
  <c r="L10" i="34" s="1"/>
  <c r="K10" i="29"/>
  <c r="K10" i="34" s="1"/>
  <c r="J10" i="29"/>
  <c r="J10" i="34" s="1"/>
  <c r="I10" i="29"/>
  <c r="I10" i="34" s="1"/>
  <c r="H10" i="29"/>
  <c r="H10" i="34" s="1"/>
  <c r="G10" i="29"/>
  <c r="G10" i="34" s="1"/>
  <c r="F10" i="29"/>
  <c r="F10" i="34" s="1"/>
  <c r="E10" i="29"/>
  <c r="E10" i="34" s="1"/>
  <c r="D10" i="29"/>
  <c r="D10" i="34" s="1"/>
  <c r="C10" i="29"/>
  <c r="C10" i="34" s="1"/>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E9" i="34" s="1"/>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B8" i="34" s="1"/>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G4" i="34" s="1"/>
  <c r="BF5" i="29"/>
  <c r="BF4" i="34" s="1"/>
  <c r="BE5" i="29"/>
  <c r="BE4" i="34" s="1"/>
  <c r="BD5" i="29"/>
  <c r="BC5" i="29"/>
  <c r="BB5" i="29"/>
  <c r="AX5" i="29"/>
  <c r="AW5" i="29"/>
  <c r="AV5" i="29"/>
  <c r="AU5" i="29"/>
  <c r="AT5" i="29"/>
  <c r="AS5" i="29"/>
  <c r="AR5" i="29"/>
  <c r="AQ5" i="29"/>
  <c r="AP5" i="29"/>
  <c r="AP4" i="34" s="1"/>
  <c r="AO5" i="29"/>
  <c r="AO4" i="34" s="1"/>
  <c r="AN5" i="29"/>
  <c r="AM5" i="29"/>
  <c r="AL5" i="29"/>
  <c r="AK5" i="29"/>
  <c r="AG5" i="29"/>
  <c r="AF5" i="29"/>
  <c r="AE5" i="29"/>
  <c r="AD5" i="29"/>
  <c r="AC5" i="29"/>
  <c r="AB5" i="29"/>
  <c r="AB4" i="34" s="1"/>
  <c r="AA5" i="29"/>
  <c r="AA4" i="34" s="1"/>
  <c r="Z5" i="29"/>
  <c r="Y5" i="29"/>
  <c r="X5" i="29"/>
  <c r="X4" i="34" s="1"/>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CZ52" i="23"/>
  <c r="CV52" i="23"/>
  <c r="CN52" i="23"/>
  <c r="CJ52" i="22"/>
  <c r="CB52" i="23"/>
  <c r="BP52" i="23"/>
  <c r="BD52" i="23"/>
  <c r="P52" i="23"/>
  <c r="J52" i="23"/>
  <c r="H52" i="23"/>
  <c r="B39" i="34"/>
  <c r="B33" i="34"/>
  <c r="CM30" i="23"/>
  <c r="BM30" i="22"/>
  <c r="BF30" i="23"/>
  <c r="BA30" i="22"/>
  <c r="AC30" i="19"/>
  <c r="W30" i="23"/>
  <c r="R30" i="23"/>
  <c r="P30" i="22"/>
  <c r="O30" i="23"/>
  <c r="K30" i="19"/>
  <c r="E30" i="22"/>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Z52" i="23"/>
  <c r="CZ30" i="19"/>
  <c r="CK30" i="19"/>
  <c r="AE30" i="19"/>
  <c r="Q30" i="19"/>
  <c r="BS38" i="28"/>
  <c r="AG36" i="28"/>
  <c r="CV31" i="28"/>
  <c r="CJ31" i="28"/>
  <c r="CD31" i="28"/>
  <c r="BZ31" i="28"/>
  <c r="BX31" i="28"/>
  <c r="BB31" i="28"/>
  <c r="AZ31" i="28"/>
  <c r="AP31" i="28"/>
  <c r="AC31" i="28"/>
  <c r="T31" i="28"/>
  <c r="P31" i="28"/>
  <c r="L31" i="28"/>
  <c r="BO27" i="15"/>
  <c r="AX27" i="15"/>
  <c r="AJ46" i="7" s="1"/>
  <c r="AG27" i="15"/>
  <c r="BO13" i="15"/>
  <c r="AX13" i="15"/>
  <c r="AG13" i="15"/>
  <c r="AE46" i="7" s="1"/>
  <c r="P13"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P23" i="14"/>
  <c r="P23" i="21" s="1"/>
  <c r="O23" i="14"/>
  <c r="O23" i="8" s="1"/>
  <c r="O23" i="22" s="1"/>
  <c r="N23" i="14"/>
  <c r="N23" i="21" s="1"/>
  <c r="M23" i="14"/>
  <c r="M23" i="21" s="1"/>
  <c r="L23" i="14"/>
  <c r="L23" i="8" s="1"/>
  <c r="K23" i="14"/>
  <c r="K23" i="21" s="1"/>
  <c r="J23" i="14"/>
  <c r="I23" i="14"/>
  <c r="I23" i="21" s="1"/>
  <c r="H23" i="14"/>
  <c r="G23" i="14"/>
  <c r="G23" i="8" s="1"/>
  <c r="G23" i="22" s="1"/>
  <c r="F23" i="14"/>
  <c r="F23" i="8" s="1"/>
  <c r="F23" i="23" s="1"/>
  <c r="E23" i="14"/>
  <c r="E23" i="8" s="1"/>
  <c r="E23" i="22" s="1"/>
  <c r="D23" i="14"/>
  <c r="D23" i="8" s="1"/>
  <c r="D23" i="23" s="1"/>
  <c r="C23" i="14"/>
  <c r="C23" i="21" s="1"/>
  <c r="P22" i="14"/>
  <c r="P22" i="8" s="1"/>
  <c r="O22" i="14"/>
  <c r="O22" i="8" s="1"/>
  <c r="N22" i="14"/>
  <c r="M22" i="14"/>
  <c r="M22" i="8" s="1"/>
  <c r="L22" i="14"/>
  <c r="L22" i="8" s="1"/>
  <c r="L22" i="22" s="1"/>
  <c r="K22" i="14"/>
  <c r="K22" i="8" s="1"/>
  <c r="J22" i="14"/>
  <c r="J22" i="8" s="1"/>
  <c r="I22" i="14"/>
  <c r="H22" i="14"/>
  <c r="H22" i="8" s="1"/>
  <c r="H22" i="23" s="1"/>
  <c r="G22" i="14"/>
  <c r="F22" i="14"/>
  <c r="F22" i="8" s="1"/>
  <c r="F22" i="22" s="1"/>
  <c r="E22" i="14"/>
  <c r="E22" i="8" s="1"/>
  <c r="D22" i="14"/>
  <c r="D22" i="8" s="1"/>
  <c r="D22" i="22" s="1"/>
  <c r="C22" i="14"/>
  <c r="C22" i="8" s="1"/>
  <c r="C22" i="23" s="1"/>
  <c r="P21" i="14"/>
  <c r="P21" i="8" s="1"/>
  <c r="O21" i="14"/>
  <c r="O21" i="8" s="1"/>
  <c r="O21" i="22" s="1"/>
  <c r="N21" i="14"/>
  <c r="N21" i="8" s="1"/>
  <c r="N20" i="14"/>
  <c r="M21" i="14"/>
  <c r="M21" i="8" s="1"/>
  <c r="M20" i="14"/>
  <c r="M20" i="8" s="1"/>
  <c r="M20" i="23" s="1"/>
  <c r="L21" i="14"/>
  <c r="L21" i="8" s="1"/>
  <c r="L21" i="23" s="1"/>
  <c r="K21" i="14"/>
  <c r="K21" i="8" s="1"/>
  <c r="J21" i="14"/>
  <c r="J21" i="8" s="1"/>
  <c r="I21" i="14"/>
  <c r="I21" i="8" s="1"/>
  <c r="I21" i="22" s="1"/>
  <c r="H21" i="14"/>
  <c r="H21" i="8" s="1"/>
  <c r="G21" i="14"/>
  <c r="G21" i="8" s="1"/>
  <c r="F21" i="14"/>
  <c r="F21" i="8" s="1"/>
  <c r="F21" i="23" s="1"/>
  <c r="E21" i="14"/>
  <c r="D21" i="14"/>
  <c r="D21" i="8" s="1"/>
  <c r="D21" i="23" s="1"/>
  <c r="C21" i="14"/>
  <c r="C21" i="8" s="1"/>
  <c r="P20" i="14"/>
  <c r="O20" i="14"/>
  <c r="L20" i="14"/>
  <c r="K20" i="14"/>
  <c r="K20" i="8" s="1"/>
  <c r="K20" i="23" s="1"/>
  <c r="J20" i="14"/>
  <c r="J20" i="8" s="1"/>
  <c r="J20" i="22" s="1"/>
  <c r="I20" i="14"/>
  <c r="I20" i="8" s="1"/>
  <c r="I20" i="23" s="1"/>
  <c r="H20" i="14"/>
  <c r="H20" i="8" s="1"/>
  <c r="H20" i="22" s="1"/>
  <c r="G20" i="14"/>
  <c r="G20" i="8" s="1"/>
  <c r="F20" i="14"/>
  <c r="F20" i="8" s="1"/>
  <c r="E20" i="14"/>
  <c r="E20" i="8" s="1"/>
  <c r="D20" i="14"/>
  <c r="C20" i="14"/>
  <c r="P19" i="14"/>
  <c r="P19" i="8" s="1"/>
  <c r="P19" i="23" s="1"/>
  <c r="O19" i="14"/>
  <c r="O19" i="8" s="1"/>
  <c r="N19" i="14"/>
  <c r="N19" i="8" s="1"/>
  <c r="N19" i="23" s="1"/>
  <c r="M19" i="14"/>
  <c r="M19" i="8" s="1"/>
  <c r="L19" i="14"/>
  <c r="L19" i="8" s="1"/>
  <c r="L19" i="22" s="1"/>
  <c r="K19" i="14"/>
  <c r="K19" i="8" s="1"/>
  <c r="K19" i="23" s="1"/>
  <c r="J19" i="14"/>
  <c r="I19" i="14"/>
  <c r="I19" i="8" s="1"/>
  <c r="H19" i="14"/>
  <c r="G19" i="14"/>
  <c r="G19" i="8" s="1"/>
  <c r="F19" i="14"/>
  <c r="E19" i="14"/>
  <c r="E19" i="8" s="1"/>
  <c r="E19" i="23" s="1"/>
  <c r="D19" i="14"/>
  <c r="D19" i="8" s="1"/>
  <c r="C19" i="14"/>
  <c r="P18" i="14"/>
  <c r="O18" i="14"/>
  <c r="O18" i="8" s="1"/>
  <c r="O18" i="22" s="1"/>
  <c r="N18" i="14"/>
  <c r="N18" i="8" s="1"/>
  <c r="N18" i="23" s="1"/>
  <c r="M18" i="14"/>
  <c r="L18" i="14"/>
  <c r="K18" i="14"/>
  <c r="K17" i="21" s="1"/>
  <c r="J18" i="14"/>
  <c r="J17" i="21" s="1"/>
  <c r="I18" i="14"/>
  <c r="I18" i="8" s="1"/>
  <c r="I18" i="22" s="1"/>
  <c r="H18" i="14"/>
  <c r="H18" i="8" s="1"/>
  <c r="H18" i="22" s="1"/>
  <c r="G18" i="14"/>
  <c r="G18" i="8" s="1"/>
  <c r="F18" i="14"/>
  <c r="F17" i="21" s="1"/>
  <c r="E18" i="14"/>
  <c r="E17" i="21" s="1"/>
  <c r="D18" i="14"/>
  <c r="D17" i="21" s="1"/>
  <c r="C18" i="14"/>
  <c r="BI4" i="21"/>
  <c r="BM24" i="22"/>
  <c r="BB24" i="23"/>
  <c r="BF17" i="22"/>
  <c r="AM24" i="22"/>
  <c r="AY23" i="23"/>
  <c r="AY18" i="23"/>
  <c r="AE24" i="22"/>
  <c r="S24" i="23"/>
  <c r="AH23" i="22"/>
  <c r="S20" i="22"/>
  <c r="S19" i="23"/>
  <c r="AH18" i="22"/>
  <c r="Q24" i="8"/>
  <c r="P24" i="8"/>
  <c r="O24" i="8"/>
  <c r="O24" i="22" s="1"/>
  <c r="N24" i="8"/>
  <c r="M24" i="8"/>
  <c r="L24" i="8"/>
  <c r="K24" i="8"/>
  <c r="K24" i="9" s="1"/>
  <c r="J24" i="8"/>
  <c r="I24" i="8"/>
  <c r="H24" i="8"/>
  <c r="G24" i="8"/>
  <c r="G24" i="22" s="1"/>
  <c r="F24" i="8"/>
  <c r="E24" i="8"/>
  <c r="D24" i="8"/>
  <c r="C24" i="8"/>
  <c r="B24" i="8"/>
  <c r="Q23" i="8"/>
  <c r="B23" i="8"/>
  <c r="B23" i="23" s="1"/>
  <c r="Q22" i="8"/>
  <c r="Q22" i="23" s="1"/>
  <c r="B22" i="8"/>
  <c r="B22" i="19" s="1"/>
  <c r="Q21" i="8"/>
  <c r="B21" i="8"/>
  <c r="Q20" i="8"/>
  <c r="Q20" i="23" s="1"/>
  <c r="B20" i="8"/>
  <c r="Q19" i="8"/>
  <c r="B19" i="8"/>
  <c r="Q18" i="8"/>
  <c r="B18" i="8"/>
  <c r="Q17" i="8"/>
  <c r="Q17" i="22" s="1"/>
  <c r="P17" i="8"/>
  <c r="P17" i="19" s="1"/>
  <c r="O17" i="8"/>
  <c r="N17" i="13" s="1"/>
  <c r="N17" i="12" s="1"/>
  <c r="N17" i="8"/>
  <c r="M17" i="8"/>
  <c r="L17" i="8"/>
  <c r="K17" i="8"/>
  <c r="K17" i="22" s="1"/>
  <c r="J17" i="8"/>
  <c r="I17" i="8"/>
  <c r="H17" i="8"/>
  <c r="H17" i="19" s="1"/>
  <c r="G17" i="8"/>
  <c r="G17" i="22" s="1"/>
  <c r="F17" i="8"/>
  <c r="E17" i="8"/>
  <c r="E17" i="23" s="1"/>
  <c r="D17" i="8"/>
  <c r="D17" i="22" s="1"/>
  <c r="C17" i="8"/>
  <c r="C17" i="19" s="1"/>
  <c r="B17" i="8"/>
  <c r="B17" i="23" s="1"/>
  <c r="BA5" i="23"/>
  <c r="AY6" i="22"/>
  <c r="AY4" i="23"/>
  <c r="AU4" i="19"/>
  <c r="AP4" i="23"/>
  <c r="AP4" i="19"/>
  <c r="AE11" i="22"/>
  <c r="AH7" i="23"/>
  <c r="AH4" i="19"/>
  <c r="Z4" i="22"/>
  <c r="V4" i="22"/>
  <c r="B11" i="23"/>
  <c r="Q8" i="23"/>
  <c r="B6" i="23"/>
  <c r="BP19" i="22"/>
  <c r="F4" i="23"/>
  <c r="BH24" i="23"/>
  <c r="AH4" i="22"/>
  <c r="AH4" i="23"/>
  <c r="B6" i="22"/>
  <c r="AQ4" i="22"/>
  <c r="BJ17" i="23"/>
  <c r="BA7" i="22"/>
  <c r="Q8" i="22"/>
  <c r="AH7" i="22"/>
  <c r="AA17" i="23"/>
  <c r="AH18" i="23"/>
  <c r="AJ21" i="23"/>
  <c r="AQ24" i="23"/>
  <c r="BN17" i="22"/>
  <c r="AD24" i="23"/>
  <c r="AN24" i="22"/>
  <c r="AY21" i="23"/>
  <c r="F11" i="23"/>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AA30" i="19"/>
  <c r="B40" i="23"/>
  <c r="N52" i="23"/>
  <c r="AH17" i="22"/>
  <c r="AY4" i="22"/>
  <c r="S7" i="23"/>
  <c r="BP20" i="22"/>
  <c r="BP20" i="19"/>
  <c r="BM24" i="23"/>
  <c r="BB24" i="22"/>
  <c r="AH21" i="23"/>
  <c r="X17" i="23"/>
  <c r="BP20" i="23"/>
  <c r="J4" i="23"/>
  <c r="T4" i="19"/>
  <c r="F30" i="22"/>
  <c r="F30" i="19"/>
  <c r="J30" i="22"/>
  <c r="J30" i="19"/>
  <c r="R30" i="22"/>
  <c r="R30" i="19"/>
  <c r="AH30" i="22"/>
  <c r="AH30" i="19"/>
  <c r="AP30" i="22"/>
  <c r="AP30" i="19"/>
  <c r="BB30" i="22"/>
  <c r="BB30" i="19"/>
  <c r="BF30" i="22"/>
  <c r="BF30" i="19"/>
  <c r="BN30" i="22"/>
  <c r="BN30" i="19"/>
  <c r="BR30" i="22"/>
  <c r="BR30" i="19"/>
  <c r="BZ30" i="19"/>
  <c r="BZ30" i="22"/>
  <c r="CD30" i="22"/>
  <c r="CD30" i="19"/>
  <c r="CL30" i="22"/>
  <c r="CL30" i="19"/>
  <c r="CX30" i="22"/>
  <c r="CX30" i="19"/>
  <c r="DB30" i="22"/>
  <c r="DB30" i="19"/>
  <c r="B39" i="23"/>
  <c r="B39" i="22"/>
  <c r="B40" i="19"/>
  <c r="B43" i="22"/>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2"/>
  <c r="DE36" i="19"/>
  <c r="DE51" i="23"/>
  <c r="AJ23" i="23"/>
  <c r="AD52" i="23"/>
  <c r="AD52" i="22"/>
  <c r="AH52" i="23"/>
  <c r="AH52" i="22"/>
  <c r="AL52" i="23"/>
  <c r="AL52" i="22"/>
  <c r="AP52" i="23"/>
  <c r="AP52" i="22"/>
  <c r="AT52" i="23"/>
  <c r="AT52" i="22"/>
  <c r="AX52" i="22"/>
  <c r="BB52" i="23"/>
  <c r="BB52" i="22"/>
  <c r="BR52" i="23"/>
  <c r="BR52" i="22"/>
  <c r="BZ52" i="22"/>
  <c r="CP52" i="22"/>
  <c r="CX52" i="22"/>
  <c r="B45" i="19"/>
  <c r="B33" i="22"/>
  <c r="B37" i="22"/>
  <c r="B45" i="22"/>
  <c r="AC32" i="28"/>
  <c r="AE34" i="28"/>
  <c r="AE46" i="28"/>
  <c r="Q31" i="28"/>
  <c r="AG31" i="28"/>
  <c r="AO31" i="28"/>
  <c r="AD33" i="28"/>
  <c r="AJ39" i="28"/>
  <c r="BT39" i="28"/>
  <c r="D42" i="23"/>
  <c r="AN43" i="28"/>
  <c r="T32" i="28"/>
  <c r="C42" i="28"/>
  <c r="AB43" i="28"/>
  <c r="H47" i="28"/>
  <c r="AF47" i="28"/>
  <c r="AR47" i="28"/>
  <c r="D43" i="28"/>
  <c r="G46" i="28"/>
  <c r="BC46" i="28"/>
  <c r="AT49" i="28"/>
  <c r="AN31" i="28"/>
  <c r="AC44" i="28"/>
  <c r="AG48" i="28"/>
  <c r="AS48" i="28"/>
  <c r="CC48" i="28"/>
  <c r="L51" i="22"/>
  <c r="T51" i="23"/>
  <c r="X51" i="23"/>
  <c r="X31" i="28"/>
  <c r="X39" i="28"/>
  <c r="AI50" i="28"/>
  <c r="AE17" i="21"/>
  <c r="BJ17" i="21"/>
  <c r="Q48" i="23"/>
  <c r="BO46" i="23"/>
  <c r="L30" i="21"/>
  <c r="P30" i="21"/>
  <c r="T30" i="21"/>
  <c r="AZ30" i="21"/>
  <c r="BX30" i="21"/>
  <c r="CJ30" i="21"/>
  <c r="CV30" i="21"/>
  <c r="C40" i="21"/>
  <c r="J44" i="23"/>
  <c r="R44" i="23"/>
  <c r="AF45" i="21"/>
  <c r="CN45" i="21"/>
  <c r="J48" i="21"/>
  <c r="AJ49" i="21"/>
  <c r="BI48" i="23"/>
  <c r="AP10" i="23"/>
  <c r="Q30" i="21"/>
  <c r="U30" i="21"/>
  <c r="AC31" i="21"/>
  <c r="AC30" i="21"/>
  <c r="AG30" i="21"/>
  <c r="AO30" i="21"/>
  <c r="BM31" i="21"/>
  <c r="BY30" i="21"/>
  <c r="CY32" i="21"/>
  <c r="N33" i="23"/>
  <c r="C41" i="21"/>
  <c r="G44" i="21"/>
  <c r="U45" i="21"/>
  <c r="U47" i="21"/>
  <c r="AG47" i="21"/>
  <c r="BE47" i="21"/>
  <c r="AI48" i="21"/>
  <c r="I51" i="21"/>
  <c r="M51" i="21"/>
  <c r="Q51" i="21"/>
  <c r="Y51" i="21"/>
  <c r="AC51" i="21"/>
  <c r="AK51" i="21"/>
  <c r="CS51" i="21"/>
  <c r="F30" i="21"/>
  <c r="R30" i="21"/>
  <c r="AP30" i="21"/>
  <c r="BB30" i="21"/>
  <c r="BN30" i="21"/>
  <c r="BZ30" i="21"/>
  <c r="CL30" i="21"/>
  <c r="CP30" i="21"/>
  <c r="CX30" i="21"/>
  <c r="P38" i="23"/>
  <c r="D41" i="21"/>
  <c r="T42" i="21"/>
  <c r="H46" i="21"/>
  <c r="AF46" i="21"/>
  <c r="AR46" i="21"/>
  <c r="AT47" i="21"/>
  <c r="T50" i="21"/>
  <c r="X50" i="21"/>
  <c r="AJ50" i="21"/>
  <c r="AL51" i="21"/>
  <c r="AX51" i="21"/>
  <c r="BJ51" i="21"/>
  <c r="BV51" i="21"/>
  <c r="CH51" i="21"/>
  <c r="CT51" i="21"/>
  <c r="AQ32" i="23"/>
  <c r="C33" i="21"/>
  <c r="E35" i="21"/>
  <c r="C37" i="21"/>
  <c r="D42" i="21"/>
  <c r="C45" i="21"/>
  <c r="G45" i="21"/>
  <c r="K45" i="21"/>
  <c r="AE45" i="21"/>
  <c r="BC45" i="21"/>
  <c r="AG46" i="21"/>
  <c r="BQ46" i="21"/>
  <c r="AI47" i="21"/>
  <c r="S49" i="21"/>
  <c r="AI49" i="21"/>
  <c r="M50" i="21"/>
  <c r="AK50" i="21"/>
  <c r="BU50" i="21"/>
  <c r="AA51" i="23"/>
  <c r="CF51" i="21"/>
  <c r="H51" i="21"/>
  <c r="L51" i="21"/>
  <c r="P51" i="21"/>
  <c r="T51" i="21"/>
  <c r="X51" i="21"/>
  <c r="AF51" i="21"/>
  <c r="AJ51" i="21"/>
  <c r="AV51" i="21"/>
  <c r="BD51" i="21"/>
  <c r="BH51" i="21"/>
  <c r="BL51" i="21"/>
  <c r="BT51" i="21"/>
  <c r="BX51" i="21"/>
  <c r="CB51" i="21"/>
  <c r="CR51" i="21"/>
  <c r="DD51" i="21"/>
  <c r="B33" i="23"/>
  <c r="B37" i="23"/>
  <c r="B45" i="23"/>
  <c r="B34" i="19"/>
  <c r="B39" i="19"/>
  <c r="B43" i="19"/>
  <c r="B46" i="23"/>
  <c r="B50" i="23"/>
  <c r="B38" i="19"/>
  <c r="B46" i="19"/>
  <c r="B47" i="19"/>
  <c r="F44" i="21"/>
  <c r="AE44" i="21"/>
  <c r="V44" i="23"/>
  <c r="AD44" i="23"/>
  <c r="U34" i="21"/>
  <c r="AR33" i="21"/>
  <c r="AD44" i="21"/>
  <c r="AP44" i="21"/>
  <c r="BI38" i="21"/>
  <c r="BL43" i="23"/>
  <c r="BD33" i="21"/>
  <c r="CB33" i="21"/>
  <c r="BH37" i="21"/>
  <c r="BV40" i="21"/>
  <c r="BG36" i="23"/>
  <c r="BK40" i="21"/>
  <c r="BA41" i="21"/>
  <c r="BY43" i="21"/>
  <c r="BB32" i="21"/>
  <c r="BN32" i="21"/>
  <c r="BF35" i="21"/>
  <c r="CF38" i="21"/>
  <c r="L42" i="21"/>
  <c r="AC42" i="21"/>
  <c r="AE43" i="21"/>
  <c r="AB42" i="21"/>
  <c r="P43" i="23"/>
  <c r="AB43" i="23"/>
  <c r="Y43" i="21"/>
  <c r="AC43" i="21"/>
  <c r="AO43" i="21"/>
  <c r="S41" i="23"/>
  <c r="O40" i="21"/>
  <c r="AA40" i="21"/>
  <c r="AC41" i="21"/>
  <c r="N40" i="21"/>
  <c r="AL40" i="21"/>
  <c r="AB41" i="21"/>
  <c r="AN41" i="21"/>
  <c r="AJ38" i="23"/>
  <c r="AK39" i="21"/>
  <c r="H38" i="21"/>
  <c r="AJ38" i="21"/>
  <c r="N39" i="21"/>
  <c r="AL39" i="21"/>
  <c r="AX39" i="21"/>
  <c r="AW39" i="21"/>
  <c r="AK38" i="21"/>
  <c r="AW38" i="21"/>
  <c r="K37" i="21"/>
  <c r="O37" i="21"/>
  <c r="AE37" i="21"/>
  <c r="AI37" i="21"/>
  <c r="N36" i="21"/>
  <c r="AH36" i="21"/>
  <c r="AH35" i="21"/>
  <c r="AJ37" i="21"/>
  <c r="AR34" i="21"/>
  <c r="AQ33" i="21"/>
  <c r="AQ32" i="21"/>
  <c r="AP32" i="21"/>
  <c r="AN35" i="23"/>
  <c r="AG35" i="21"/>
  <c r="AG34" i="21"/>
  <c r="AJ33" i="21"/>
  <c r="AF33" i="21"/>
  <c r="AE33" i="21"/>
  <c r="AE32" i="21"/>
  <c r="AD32" i="21"/>
  <c r="AF34" i="21"/>
  <c r="G33" i="21"/>
  <c r="F32" i="21"/>
  <c r="Q31" i="19"/>
  <c r="CB33" i="23"/>
  <c r="T51" i="19"/>
  <c r="C46" i="23"/>
  <c r="CY34" i="23"/>
  <c r="C34" i="23"/>
  <c r="C34" i="22"/>
  <c r="AA22" i="23"/>
  <c r="AA22" i="22"/>
  <c r="BN21" i="22"/>
  <c r="BI5" i="19"/>
  <c r="BI5" i="22"/>
  <c r="BI5" i="23"/>
  <c r="X51" i="19"/>
  <c r="CD37" i="23"/>
  <c r="CP37" i="23"/>
  <c r="CQ36" i="23"/>
  <c r="CQ36" i="22"/>
  <c r="DA48" i="23"/>
  <c r="O46" i="23"/>
  <c r="BM32" i="23"/>
  <c r="BM32" i="22"/>
  <c r="AW32" i="23"/>
  <c r="CJ41" i="23"/>
  <c r="DA34" i="23"/>
  <c r="DA34" i="22"/>
  <c r="DD49" i="23"/>
  <c r="BH49" i="23"/>
  <c r="AJ49" i="23"/>
  <c r="L49" i="23"/>
  <c r="Z48" i="23"/>
  <c r="V48" i="23"/>
  <c r="N48" i="23"/>
  <c r="J48" i="23"/>
  <c r="F48" i="23"/>
  <c r="F48" i="19"/>
  <c r="AZ47" i="23"/>
  <c r="F32" i="22"/>
  <c r="AC32" i="23"/>
  <c r="C42" i="23"/>
  <c r="C42" i="19"/>
  <c r="H32" i="23"/>
  <c r="AP31" i="23"/>
  <c r="AP31" i="19"/>
  <c r="DC36" i="23"/>
  <c r="DC36" i="22"/>
  <c r="CN47" i="23"/>
  <c r="AB47" i="23"/>
  <c r="CI41" i="23"/>
  <c r="BE5" i="19"/>
  <c r="BJ37" i="23"/>
  <c r="BK46" i="23"/>
  <c r="C33" i="23"/>
  <c r="C33" i="22"/>
  <c r="CW32" i="23"/>
  <c r="CW32" i="22"/>
  <c r="BA32" i="23"/>
  <c r="BG46" i="23"/>
  <c r="BO32" i="23"/>
  <c r="BO32" i="22"/>
  <c r="C41" i="23"/>
  <c r="C41" i="19"/>
  <c r="DC38" i="23"/>
  <c r="C38" i="23"/>
  <c r="C38" i="19"/>
  <c r="CZ35" i="23"/>
  <c r="CZ35" i="22"/>
  <c r="CA32" i="23"/>
  <c r="CA32" i="22"/>
  <c r="AN47" i="23"/>
  <c r="BL47" i="23"/>
  <c r="BH47" i="23"/>
  <c r="CZ45" i="23"/>
  <c r="CB45" i="23"/>
  <c r="BP45" i="23"/>
  <c r="AF45" i="23"/>
  <c r="H45" i="23"/>
  <c r="DD37" i="23"/>
  <c r="E36" i="23"/>
  <c r="E36" i="19"/>
  <c r="E36" i="22"/>
  <c r="AZ31" i="23"/>
  <c r="AE18" i="19"/>
  <c r="AM22" i="23"/>
  <c r="AM22" i="22"/>
  <c r="BE48" i="23"/>
  <c r="BY32" i="23"/>
  <c r="BY32" i="22"/>
  <c r="BI32" i="23"/>
  <c r="Z22" i="22"/>
  <c r="Z22" i="23"/>
  <c r="AF47" i="23"/>
  <c r="CJ43" i="23"/>
  <c r="BX31" i="23"/>
  <c r="BX31" i="19"/>
  <c r="BX31" i="22"/>
  <c r="AI45" i="23"/>
  <c r="AE45" i="23"/>
  <c r="O45" i="23"/>
  <c r="CK44" i="23"/>
  <c r="CU40" i="23"/>
  <c r="CI40" i="23"/>
  <c r="C37" i="23"/>
  <c r="DA36" i="23"/>
  <c r="DA36" i="22"/>
  <c r="CO36" i="23"/>
  <c r="CO36" i="22"/>
  <c r="CZ33" i="23"/>
  <c r="CZ33" i="22"/>
  <c r="AO32" i="23"/>
  <c r="Y32" i="23"/>
  <c r="CT51" i="23"/>
  <c r="CT51" i="22"/>
  <c r="CH51" i="23"/>
  <c r="CH51" i="22"/>
  <c r="BV51" i="23"/>
  <c r="BV51" i="22"/>
  <c r="BJ51" i="23"/>
  <c r="AX51" i="23"/>
  <c r="AL51" i="23"/>
  <c r="AL52" i="19"/>
  <c r="BH50" i="19"/>
  <c r="AN50" i="23"/>
  <c r="AJ50" i="23"/>
  <c r="AJ50" i="19"/>
  <c r="X50" i="23"/>
  <c r="T50" i="23"/>
  <c r="H50" i="23"/>
  <c r="BZ49" i="23"/>
  <c r="BR49" i="23"/>
  <c r="BN49" i="23"/>
  <c r="R49" i="23"/>
  <c r="J49" i="19"/>
  <c r="CD47" i="23"/>
  <c r="BR47" i="23"/>
  <c r="AJ46" i="23"/>
  <c r="X46" i="23"/>
  <c r="P46" i="23"/>
  <c r="L46" i="23"/>
  <c r="H46" i="23"/>
  <c r="H46" i="19"/>
  <c r="D46" i="23"/>
  <c r="BZ45" i="23"/>
  <c r="R45" i="23"/>
  <c r="N45" i="23"/>
  <c r="CX31" i="23"/>
  <c r="CX31" i="19"/>
  <c r="CX31" i="22"/>
  <c r="BB31" i="23"/>
  <c r="BB31" i="19"/>
  <c r="CY46" i="23"/>
  <c r="AM46" i="23"/>
  <c r="CG52" i="19"/>
  <c r="BU51" i="23"/>
  <c r="BI52" i="19"/>
  <c r="AO51" i="23"/>
  <c r="AO52" i="19"/>
  <c r="AK51" i="23"/>
  <c r="AK52" i="19"/>
  <c r="M52" i="19"/>
  <c r="DC50" i="23"/>
  <c r="CQ50" i="23"/>
  <c r="CE50" i="23"/>
  <c r="CA50" i="23"/>
  <c r="BS50" i="23"/>
  <c r="BK50" i="23"/>
  <c r="BG50" i="23"/>
  <c r="BC50" i="23"/>
  <c r="AU50" i="23"/>
  <c r="AQ50" i="19"/>
  <c r="AI50" i="23"/>
  <c r="AI50" i="19"/>
  <c r="W50" i="23"/>
  <c r="W50" i="19"/>
  <c r="S50" i="23"/>
  <c r="S50" i="19"/>
  <c r="K50" i="23"/>
  <c r="BU47" i="23"/>
  <c r="AK47" i="23"/>
  <c r="AG47" i="23"/>
  <c r="I47" i="23"/>
  <c r="E47" i="23"/>
  <c r="CX33" i="23"/>
  <c r="CX33" i="22"/>
  <c r="CL33" i="23"/>
  <c r="CL33" i="22"/>
  <c r="CY32" i="23"/>
  <c r="CY32" i="22"/>
  <c r="CQ32" i="23"/>
  <c r="CM32" i="23"/>
  <c r="CM32" i="22"/>
  <c r="T47" i="23"/>
  <c r="C40" i="23"/>
  <c r="K33" i="22"/>
  <c r="J35" i="23"/>
  <c r="AB43" i="19"/>
  <c r="BI44" i="23"/>
  <c r="BA44" i="23"/>
  <c r="P34" i="23"/>
  <c r="BY44" i="23"/>
  <c r="AC44" i="23"/>
  <c r="AO44" i="23"/>
  <c r="CH41" i="23"/>
  <c r="BS36" i="23"/>
  <c r="BS36" i="22"/>
  <c r="BH35" i="23"/>
  <c r="BY42" i="23"/>
  <c r="BM36" i="23"/>
  <c r="BM36" i="22"/>
  <c r="BT37" i="23"/>
  <c r="BO34" i="23"/>
  <c r="BO34" i="22"/>
  <c r="BK38" i="23"/>
  <c r="BG34" i="23"/>
  <c r="BR35" i="23"/>
  <c r="BR35" i="22"/>
  <c r="BV36" i="23"/>
  <c r="BI38" i="23"/>
  <c r="CF37" i="23"/>
  <c r="BK34" i="23"/>
  <c r="BK34" i="22"/>
  <c r="AZ41" i="23"/>
  <c r="BG38" i="23"/>
  <c r="BQ35" i="19"/>
  <c r="BX43" i="23"/>
  <c r="CC36" i="23"/>
  <c r="CC36" i="22"/>
  <c r="BU40" i="23"/>
  <c r="BI40" i="23"/>
  <c r="CC34" i="23"/>
  <c r="CC34" i="22"/>
  <c r="BS38" i="23"/>
  <c r="AY34" i="23"/>
  <c r="CB35" i="23"/>
  <c r="CB35" i="22"/>
  <c r="BK41" i="19"/>
  <c r="BC41" i="23"/>
  <c r="CG40" i="23"/>
  <c r="BI36" i="23"/>
  <c r="BA36" i="23"/>
  <c r="BQ34" i="23"/>
  <c r="BQ34" i="22"/>
  <c r="CE38" i="23"/>
  <c r="BE34" i="23"/>
  <c r="P42" i="23"/>
  <c r="AO42" i="23"/>
  <c r="AB42" i="23"/>
  <c r="F43" i="23"/>
  <c r="AO43" i="23"/>
  <c r="AO44" i="19"/>
  <c r="AO43" i="19"/>
  <c r="AG43" i="23"/>
  <c r="AC43" i="23"/>
  <c r="AC44" i="19"/>
  <c r="Y43" i="23"/>
  <c r="X43" i="23"/>
  <c r="T43" i="23"/>
  <c r="T43" i="19"/>
  <c r="T42" i="23"/>
  <c r="AW40" i="23"/>
  <c r="AG40" i="23"/>
  <c r="N41" i="23"/>
  <c r="AN41" i="23"/>
  <c r="AL40" i="23"/>
  <c r="AA40" i="23"/>
  <c r="R40" i="23"/>
  <c r="AM40" i="23"/>
  <c r="AA41" i="23"/>
  <c r="AA41" i="19"/>
  <c r="Y40" i="23"/>
  <c r="AL41" i="23"/>
  <c r="AL41" i="19"/>
  <c r="AM41" i="23"/>
  <c r="AM41" i="19"/>
  <c r="AK40" i="23"/>
  <c r="U40" i="23"/>
  <c r="AX41" i="23"/>
  <c r="AH41" i="23"/>
  <c r="T39" i="23"/>
  <c r="AU38" i="23"/>
  <c r="AE38" i="23"/>
  <c r="AF39" i="23"/>
  <c r="W38" i="23"/>
  <c r="AI38" i="23"/>
  <c r="Z39" i="23"/>
  <c r="K37" i="23"/>
  <c r="AP37" i="23"/>
  <c r="V37" i="23"/>
  <c r="AL36" i="23"/>
  <c r="AG36" i="23"/>
  <c r="AH37" i="23"/>
  <c r="M36" i="22"/>
  <c r="O37" i="23"/>
  <c r="AD36" i="23"/>
  <c r="AD37" i="23"/>
  <c r="AD37" i="19"/>
  <c r="AO36" i="23"/>
  <c r="AP33" i="23"/>
  <c r="AS34" i="23"/>
  <c r="AR33" i="23"/>
  <c r="AX33" i="23"/>
  <c r="AQ34" i="23"/>
  <c r="AH35" i="23"/>
  <c r="AD33" i="23"/>
  <c r="AE33" i="23"/>
  <c r="AB35" i="23"/>
  <c r="AF35" i="23"/>
  <c r="AC35" i="23"/>
  <c r="S33" i="22"/>
  <c r="R32" i="21"/>
  <c r="Q42" i="21"/>
  <c r="R38" i="23"/>
  <c r="R40" i="21"/>
  <c r="H38" i="23"/>
  <c r="J34" i="28"/>
  <c r="I34" i="21"/>
  <c r="F36" i="21"/>
  <c r="J37" i="28"/>
  <c r="J36" i="21"/>
  <c r="J40" i="21"/>
  <c r="G44" i="28"/>
  <c r="F45" i="28"/>
  <c r="F43" i="21"/>
  <c r="J44" i="21"/>
  <c r="H45" i="21"/>
  <c r="H34" i="21"/>
  <c r="BD7" i="23"/>
  <c r="BD7" i="22"/>
  <c r="BD6" i="21"/>
  <c r="AL6" i="23"/>
  <c r="AO6" i="22"/>
  <c r="AU8" i="22"/>
  <c r="AW21" i="13"/>
  <c r="AW21" i="12" s="1"/>
  <c r="AP20" i="23"/>
  <c r="AP20" i="22"/>
  <c r="AD18" i="23"/>
  <c r="CF49" i="21"/>
  <c r="BU38" i="23"/>
  <c r="AN43" i="23"/>
  <c r="L43" i="23"/>
  <c r="L51" i="23"/>
  <c r="CC48" i="23"/>
  <c r="AK4" i="21"/>
  <c r="BK4" i="21"/>
  <c r="BM22" i="22"/>
  <c r="BD9" i="21"/>
  <c r="AV17" i="21"/>
  <c r="BD23" i="21"/>
  <c r="BL22" i="21"/>
  <c r="Q47" i="21"/>
  <c r="I48" i="28"/>
  <c r="I46" i="21"/>
  <c r="I47" i="19"/>
  <c r="I47" i="21"/>
  <c r="J46" i="21"/>
  <c r="Q43" i="21"/>
  <c r="Q32" i="28"/>
  <c r="AK40" i="19"/>
  <c r="P43" i="19"/>
  <c r="BF37" i="23"/>
  <c r="CH39" i="23"/>
  <c r="BK40" i="23"/>
  <c r="CS39" i="19"/>
  <c r="CG39" i="23"/>
  <c r="AK39" i="23"/>
  <c r="AG31" i="23"/>
  <c r="AT23" i="21"/>
  <c r="P51" i="22"/>
  <c r="BM48" i="23"/>
  <c r="Q39" i="21"/>
  <c r="AM42" i="28"/>
  <c r="BT34" i="22"/>
  <c r="BQ36" i="22"/>
  <c r="CB33" i="22"/>
  <c r="BD33" i="23"/>
  <c r="BV41" i="23"/>
  <c r="BJ41" i="23"/>
  <c r="BT39" i="23"/>
  <c r="BH39" i="23"/>
  <c r="AM34" i="23"/>
  <c r="BN37" i="23"/>
  <c r="U48" i="19"/>
  <c r="U43" i="23"/>
  <c r="N33" i="22"/>
  <c r="AS10" i="21"/>
  <c r="BE10" i="21"/>
  <c r="BE10" i="22"/>
  <c r="E23" i="21"/>
  <c r="BN17" i="21"/>
  <c r="U31" i="28"/>
  <c r="CX31" i="28"/>
  <c r="BB33" i="23"/>
  <c r="T52" i="19"/>
  <c r="BQ48" i="23"/>
  <c r="U48" i="23"/>
  <c r="S46" i="23"/>
  <c r="CY34" i="22"/>
  <c r="AV23" i="22"/>
  <c r="AV23" i="21"/>
  <c r="E4" i="21"/>
  <c r="AL8" i="22"/>
  <c r="BG10" i="21"/>
  <c r="AD21" i="21"/>
  <c r="BE23" i="21"/>
  <c r="BA32" i="28"/>
  <c r="BN31" i="28"/>
  <c r="BN32" i="28"/>
  <c r="AQ4" i="21"/>
  <c r="J48" i="19"/>
  <c r="Q48" i="19"/>
  <c r="M37" i="21"/>
  <c r="D34" i="21"/>
  <c r="G35" i="28"/>
  <c r="G32" i="21"/>
  <c r="K33" i="23"/>
  <c r="O33" i="23"/>
  <c r="O33" i="22"/>
  <c r="R33" i="22"/>
  <c r="R33" i="23"/>
  <c r="S33" i="23"/>
  <c r="T33" i="21"/>
  <c r="Z32" i="21"/>
  <c r="S31" i="21"/>
  <c r="S32" i="21"/>
  <c r="R31" i="21"/>
  <c r="R32" i="28"/>
  <c r="R33" i="28"/>
  <c r="N32" i="21"/>
  <c r="L32" i="28"/>
  <c r="J32" i="21"/>
  <c r="J32" i="23"/>
  <c r="G32" i="22"/>
  <c r="G32" i="23"/>
  <c r="F31" i="21"/>
  <c r="F33" i="28"/>
  <c r="R37" i="23"/>
  <c r="BN33" i="23"/>
  <c r="CT41" i="23"/>
  <c r="Q31" i="23"/>
  <c r="AH5" i="19"/>
  <c r="BA5" i="22"/>
  <c r="F30" i="23"/>
  <c r="AQ30" i="23"/>
  <c r="AQ30" i="19"/>
  <c r="AZ30" i="22"/>
  <c r="AZ30" i="19"/>
  <c r="AZ30" i="23"/>
  <c r="BS30" i="23"/>
  <c r="CB30" i="22"/>
  <c r="CB30" i="23"/>
  <c r="CB30" i="19"/>
  <c r="DC30" i="22"/>
  <c r="DC30" i="19"/>
  <c r="DC30" i="23"/>
  <c r="B41" i="23"/>
  <c r="J52" i="22"/>
  <c r="D30" i="22"/>
  <c r="D30" i="23"/>
  <c r="D30" i="19"/>
  <c r="BG30" i="23"/>
  <c r="T52" i="22"/>
  <c r="T52" i="23"/>
  <c r="AA30" i="23"/>
  <c r="AJ30" i="22"/>
  <c r="AJ30" i="23"/>
  <c r="AS30" i="19"/>
  <c r="BU30" i="19"/>
  <c r="CY30" i="23"/>
  <c r="B46" i="34"/>
  <c r="B46" i="22"/>
  <c r="BL52" i="22"/>
  <c r="BL52" i="23"/>
  <c r="K30" i="23"/>
  <c r="T30" i="22"/>
  <c r="T30" i="23"/>
  <c r="AC30" i="22"/>
  <c r="AC30" i="23"/>
  <c r="CR30" i="23"/>
  <c r="B36" i="34"/>
  <c r="H52" i="22"/>
  <c r="AZ52" i="22"/>
  <c r="AZ52" i="23"/>
  <c r="CZ52" i="22"/>
  <c r="H30" i="23"/>
  <c r="P30" i="23"/>
  <c r="AF30" i="23"/>
  <c r="AV30" i="23"/>
  <c r="H30" i="22"/>
  <c r="X30" i="22"/>
  <c r="AN30" i="22"/>
  <c r="BD30" i="22"/>
  <c r="BP30" i="22"/>
  <c r="BY30" i="22"/>
  <c r="CK30" i="22"/>
  <c r="CV30" i="22"/>
  <c r="B38" i="22"/>
  <c r="B48" i="22"/>
  <c r="B50" i="22"/>
  <c r="AS52" i="22"/>
  <c r="BP52" i="22"/>
  <c r="BX52" i="22"/>
  <c r="CN52" i="22"/>
  <c r="CV52" i="22"/>
  <c r="Z40" i="21"/>
  <c r="Z41" i="23"/>
  <c r="W41" i="23"/>
  <c r="V40" i="21"/>
  <c r="P41" i="21"/>
  <c r="O41" i="28"/>
  <c r="J41" i="23"/>
  <c r="N41" i="19"/>
  <c r="N40" i="23"/>
  <c r="L38" i="21"/>
  <c r="P38" i="21"/>
  <c r="O39" i="21"/>
  <c r="Z41" i="28"/>
  <c r="Z39" i="21"/>
  <c r="Z40" i="28"/>
  <c r="R36" i="21"/>
  <c r="R38" i="28"/>
  <c r="G37" i="21"/>
  <c r="L37" i="23"/>
  <c r="L37" i="21"/>
  <c r="L39" i="28"/>
  <c r="W38" i="28"/>
  <c r="W37" i="21"/>
  <c r="W36" i="21"/>
  <c r="Q35" i="23"/>
  <c r="Q35" i="22"/>
  <c r="D35" i="23"/>
  <c r="D35" i="22"/>
  <c r="U36" i="23"/>
  <c r="E35" i="22"/>
  <c r="E35" i="23"/>
  <c r="V36" i="21"/>
  <c r="V37" i="28"/>
  <c r="X37" i="21"/>
  <c r="L36" i="21"/>
  <c r="AQ4" i="19"/>
  <c r="AJ10" i="23"/>
  <c r="AV11" i="23"/>
  <c r="BA4" i="19"/>
  <c r="V17" i="13"/>
  <c r="V17" i="12" s="1"/>
  <c r="F4" i="22"/>
  <c r="BI4" i="19"/>
  <c r="BP10" i="22"/>
  <c r="S18" i="19"/>
  <c r="BN17" i="19"/>
  <c r="BN17" i="23"/>
  <c r="M4" i="13"/>
  <c r="M4" i="12" s="1"/>
  <c r="AE4" i="23"/>
  <c r="AE4" i="19"/>
  <c r="AX24" i="23"/>
  <c r="AX24" i="13"/>
  <c r="AX24" i="12" s="1"/>
  <c r="BJ24" i="23"/>
  <c r="AE4" i="21"/>
  <c r="DD30" i="19"/>
  <c r="B30" i="19"/>
  <c r="AO30" i="22"/>
  <c r="AO30" i="19"/>
  <c r="AO30" i="23"/>
  <c r="BP30" i="23"/>
  <c r="BP30" i="19"/>
  <c r="CW30" i="23"/>
  <c r="CW30" i="22"/>
  <c r="CW30" i="19"/>
  <c r="P52" i="22"/>
  <c r="I40" i="28"/>
  <c r="AM30" i="23"/>
  <c r="BH30" i="22"/>
  <c r="BH30" i="23"/>
  <c r="BH30" i="19"/>
  <c r="BN30" i="23"/>
  <c r="CN30" i="22"/>
  <c r="CN30" i="23"/>
  <c r="Q30" i="22"/>
  <c r="AU30" i="23"/>
  <c r="AU30" i="19"/>
  <c r="BD30" i="19"/>
  <c r="CL30" i="23"/>
  <c r="B44" i="34"/>
  <c r="AN52" i="22"/>
  <c r="AN52" i="23"/>
  <c r="G34" i="28"/>
  <c r="X30" i="19"/>
  <c r="CQ30" i="23"/>
  <c r="AR52" i="22"/>
  <c r="CB52" i="22"/>
  <c r="DE37" i="23"/>
  <c r="CI30" i="23"/>
  <c r="M31" i="21"/>
  <c r="Q31" i="21"/>
  <c r="J37" i="23"/>
  <c r="N40" i="28"/>
  <c r="M38" i="21"/>
  <c r="U39" i="21"/>
  <c r="U41" i="28"/>
  <c r="Y40" i="28"/>
  <c r="Y39" i="21"/>
  <c r="Y38" i="21"/>
  <c r="V35" i="21"/>
  <c r="X38" i="21"/>
  <c r="N41" i="28"/>
  <c r="R42" i="28"/>
  <c r="F32" i="23"/>
  <c r="I35" i="22"/>
  <c r="N44" i="23"/>
  <c r="T51" i="22"/>
  <c r="T47" i="28"/>
  <c r="L49" i="28"/>
  <c r="J49" i="28"/>
  <c r="C46" i="19"/>
  <c r="S20" i="19"/>
  <c r="C30" i="23"/>
  <c r="G30" i="23"/>
  <c r="O46" i="19"/>
  <c r="BT34" i="23"/>
  <c r="AN38" i="23"/>
  <c r="AT4" i="19"/>
  <c r="AT4" i="22"/>
  <c r="AT4" i="23"/>
  <c r="AY5" i="22"/>
  <c r="AY6" i="19"/>
  <c r="AY5" i="23"/>
  <c r="AY5" i="19"/>
  <c r="O24" i="23"/>
  <c r="S17" i="19"/>
  <c r="S17" i="22"/>
  <c r="S17" i="23"/>
  <c r="V17" i="23"/>
  <c r="V17" i="22"/>
  <c r="V17" i="19"/>
  <c r="W17" i="9"/>
  <c r="AB17" i="22"/>
  <c r="AA17" i="13"/>
  <c r="AA17" i="12" s="1"/>
  <c r="AA17" i="9"/>
  <c r="AB17" i="23"/>
  <c r="AB17" i="19"/>
  <c r="AE17" i="19"/>
  <c r="AE17" i="9"/>
  <c r="AE17" i="23"/>
  <c r="AE17" i="22"/>
  <c r="AE17" i="13"/>
  <c r="AE17" i="12" s="1"/>
  <c r="AH20" i="23"/>
  <c r="AH20" i="22"/>
  <c r="AH21" i="19"/>
  <c r="AX5" i="21"/>
  <c r="AX6" i="23"/>
  <c r="V21" i="23"/>
  <c r="V21" i="22"/>
  <c r="V23" i="21"/>
  <c r="V23" i="22"/>
  <c r="AN18" i="22"/>
  <c r="AN17" i="21"/>
  <c r="AU18" i="21"/>
  <c r="CR39" i="23"/>
  <c r="AA46" i="23"/>
  <c r="CM34" i="22"/>
  <c r="BA24" i="22"/>
  <c r="S22" i="23"/>
  <c r="S23" i="19"/>
  <c r="AY18" i="19"/>
  <c r="BA19" i="22"/>
  <c r="BI24" i="22"/>
  <c r="BI24" i="23"/>
  <c r="T4" i="22"/>
  <c r="I4" i="22"/>
  <c r="BA6" i="19"/>
  <c r="BA6" i="23"/>
  <c r="W4" i="23"/>
  <c r="W4" i="19"/>
  <c r="AH5" i="22"/>
  <c r="AH5" i="23"/>
  <c r="BP7" i="19"/>
  <c r="Z4" i="23"/>
  <c r="AH23" i="19"/>
  <c r="AN24" i="23"/>
  <c r="AY22" i="22"/>
  <c r="AU24" i="22"/>
  <c r="W24" i="22"/>
  <c r="S20" i="23"/>
  <c r="Q20" i="22"/>
  <c r="BB11" i="23"/>
  <c r="G24" i="23"/>
  <c r="BI4" i="23"/>
  <c r="BE4" i="23"/>
  <c r="AD4" i="19"/>
  <c r="AD4" i="23"/>
  <c r="BD4" i="19"/>
  <c r="BD4" i="22"/>
  <c r="BA9" i="23"/>
  <c r="BA9" i="22"/>
  <c r="S24" i="19"/>
  <c r="BD19" i="21"/>
  <c r="AH6" i="19"/>
  <c r="AU4" i="22"/>
  <c r="AG24" i="23"/>
  <c r="L30" i="22"/>
  <c r="L30" i="23"/>
  <c r="L30" i="19"/>
  <c r="B11" i="22"/>
  <c r="BL11" i="22"/>
  <c r="S8" i="19"/>
  <c r="BI17" i="19"/>
  <c r="J30" i="23"/>
  <c r="AD30" i="23"/>
  <c r="AF30" i="19"/>
  <c r="BX30" i="22"/>
  <c r="BX30" i="19"/>
  <c r="E30" i="23"/>
  <c r="E30" i="19"/>
  <c r="CF52" i="23"/>
  <c r="AN30" i="19"/>
  <c r="AB52" i="22"/>
  <c r="AB52" i="23"/>
  <c r="BD52" i="22"/>
  <c r="DE33" i="23"/>
  <c r="BK30" i="23"/>
  <c r="CJ30" i="23"/>
  <c r="CJ30" i="19"/>
  <c r="AB30" i="23"/>
  <c r="CA30" i="19"/>
  <c r="AF52" i="23"/>
  <c r="AF52" i="22"/>
  <c r="BX52" i="23"/>
  <c r="BA24" i="19"/>
  <c r="M40" i="28"/>
  <c r="T30" i="19"/>
  <c r="AR30" i="19"/>
  <c r="BT30" i="19"/>
  <c r="CF30" i="19"/>
  <c r="DE38" i="19"/>
  <c r="DE34" i="23"/>
  <c r="S30" i="23"/>
  <c r="AR30" i="23"/>
  <c r="BA30" i="23"/>
  <c r="BR30" i="23"/>
  <c r="CO48" i="23"/>
  <c r="S4" i="19"/>
  <c r="V30" i="23"/>
  <c r="AJ30" i="19"/>
  <c r="F32" i="28"/>
  <c r="F31" i="28"/>
  <c r="CZ30" i="22"/>
  <c r="CZ30" i="23"/>
  <c r="CE30" i="23"/>
  <c r="H31" i="28"/>
  <c r="AY30" i="23"/>
  <c r="BB30" i="23"/>
  <c r="AR30" i="22"/>
  <c r="CX30" i="23"/>
  <c r="B49" i="22"/>
  <c r="P30" i="19"/>
  <c r="DB30" i="23"/>
  <c r="BA30" i="19"/>
  <c r="BJ30" i="23"/>
  <c r="DE38" i="23"/>
  <c r="AM8" i="22"/>
  <c r="AU8" i="23"/>
  <c r="AD21" i="22"/>
  <c r="I34" i="22"/>
  <c r="AV18" i="19"/>
  <c r="O6" i="21"/>
  <c r="BA9" i="19"/>
  <c r="BA6" i="22"/>
  <c r="AU11" i="22"/>
  <c r="AP24" i="22"/>
  <c r="AM24" i="23"/>
  <c r="AE24" i="23"/>
  <c r="S18" i="22"/>
  <c r="BI4" i="22"/>
  <c r="Z17" i="23"/>
  <c r="AU11" i="23"/>
  <c r="S11" i="19"/>
  <c r="AY23" i="19"/>
  <c r="Z17" i="19"/>
  <c r="AY23" i="22"/>
  <c r="Q9" i="22"/>
  <c r="Z17" i="22"/>
  <c r="S10" i="22"/>
  <c r="T17" i="23"/>
  <c r="AR17" i="19"/>
  <c r="S19" i="22"/>
  <c r="AY24" i="19"/>
  <c r="AL24" i="13"/>
  <c r="AL24" i="12" s="1"/>
  <c r="S10" i="19"/>
  <c r="AY4" i="19"/>
  <c r="Z4" i="19"/>
  <c r="Q7" i="23"/>
  <c r="AD17" i="22"/>
  <c r="AP4" i="22"/>
  <c r="T17" i="22"/>
  <c r="L47" i="21"/>
  <c r="X30" i="23"/>
  <c r="D52" i="22"/>
  <c r="D52" i="23"/>
  <c r="B34" i="22"/>
  <c r="B34" i="34"/>
  <c r="DE38" i="22"/>
  <c r="BE30" i="23"/>
  <c r="B38" i="34"/>
  <c r="B38" i="23"/>
  <c r="AE30" i="23"/>
  <c r="X30" i="21"/>
  <c r="AB30" i="21"/>
  <c r="AF30" i="21"/>
  <c r="AJ30" i="21"/>
  <c r="AN30" i="21"/>
  <c r="AV30" i="21"/>
  <c r="BA30" i="21"/>
  <c r="BE30" i="21"/>
  <c r="BH30" i="21"/>
  <c r="BL30" i="21"/>
  <c r="BA31" i="21"/>
  <c r="H33" i="21"/>
  <c r="D35" i="21"/>
  <c r="P40" i="21"/>
  <c r="O41" i="21"/>
  <c r="S41" i="21"/>
  <c r="W41" i="21"/>
  <c r="AA41" i="21"/>
  <c r="AM41" i="21"/>
  <c r="AY41" i="21"/>
  <c r="BK41" i="21"/>
  <c r="CI41" i="21"/>
  <c r="E42" i="21"/>
  <c r="S42" i="21"/>
  <c r="AP42" i="21"/>
  <c r="CE42" i="21"/>
  <c r="E43" i="21"/>
  <c r="M43" i="21"/>
  <c r="R43" i="21"/>
  <c r="X43" i="21"/>
  <c r="AD43" i="21"/>
  <c r="AP43" i="21"/>
  <c r="BB43" i="21"/>
  <c r="BN43" i="21"/>
  <c r="BZ43" i="21"/>
  <c r="P47" i="21"/>
  <c r="AR17" i="13"/>
  <c r="AR17" i="12" s="1"/>
  <c r="AU24" i="13"/>
  <c r="AU24" i="12" s="1"/>
  <c r="AX17" i="21"/>
  <c r="AX18" i="21"/>
  <c r="AT20" i="21"/>
  <c r="AX21" i="21"/>
  <c r="AR23" i="21"/>
  <c r="BL5" i="21"/>
  <c r="BH10" i="21"/>
  <c r="AT4" i="21"/>
  <c r="AU4" i="21"/>
  <c r="AX4" i="21"/>
  <c r="AL8" i="21"/>
  <c r="AX8" i="21"/>
  <c r="AP9" i="21"/>
  <c r="AP10" i="21"/>
  <c r="AQ10" i="21"/>
  <c r="AD4" i="21"/>
  <c r="AG4" i="21"/>
  <c r="AD5" i="21"/>
  <c r="V7" i="21"/>
  <c r="AD8" i="21"/>
  <c r="AF8" i="21"/>
  <c r="V10" i="21"/>
  <c r="I11" i="13"/>
  <c r="I11" i="12" s="1"/>
  <c r="M11" i="13"/>
  <c r="M11" i="12" s="1"/>
  <c r="F8" i="21"/>
  <c r="J9" i="21"/>
  <c r="C10" i="21"/>
  <c r="G10" i="21"/>
  <c r="O10" i="21"/>
  <c r="AD18" i="13"/>
  <c r="AD18" i="12" s="1"/>
  <c r="J33" i="23"/>
  <c r="AD18" i="22"/>
  <c r="N33" i="19"/>
  <c r="N32" i="22"/>
  <c r="N32" i="23"/>
  <c r="AV18" i="22"/>
  <c r="BT50" i="19"/>
  <c r="BE24" i="19"/>
  <c r="BT49" i="23"/>
  <c r="CF49" i="23"/>
  <c r="BN33" i="22"/>
  <c r="BE23" i="23"/>
  <c r="F8" i="23"/>
  <c r="AT23" i="23"/>
  <c r="CS38" i="23"/>
  <c r="BP42" i="23"/>
  <c r="BQ36" i="23"/>
  <c r="BE10" i="23"/>
  <c r="BK17" i="21"/>
  <c r="BQ36" i="19"/>
  <c r="G37" i="23"/>
  <c r="J32" i="22"/>
  <c r="R38" i="19"/>
  <c r="BM22" i="13"/>
  <c r="BM22" i="12" s="1"/>
  <c r="B8" i="23"/>
  <c r="B10" i="22"/>
  <c r="AN30" i="23"/>
  <c r="BG30" i="19"/>
  <c r="BG30" i="22"/>
  <c r="BK30" i="19"/>
  <c r="BK30" i="22"/>
  <c r="BS30" i="22"/>
  <c r="BS30" i="19"/>
  <c r="CA30" i="23"/>
  <c r="CA30" i="22"/>
  <c r="CQ30" i="19"/>
  <c r="CQ30" i="22"/>
  <c r="CU30" i="23"/>
  <c r="CU30" i="22"/>
  <c r="CU30" i="19"/>
  <c r="CY30" i="19"/>
  <c r="CY30" i="22"/>
  <c r="R41" i="19"/>
  <c r="R41" i="23"/>
  <c r="BB22" i="22"/>
  <c r="AZ31" i="19"/>
  <c r="BB22" i="23"/>
  <c r="BO41" i="23"/>
  <c r="DD38" i="23"/>
  <c r="DB37" i="23"/>
  <c r="CM33" i="19"/>
  <c r="BJ33" i="23"/>
  <c r="BP7" i="23"/>
  <c r="BP7" i="22"/>
  <c r="BB11" i="22"/>
  <c r="BF11" i="22"/>
  <c r="BJ11" i="23"/>
  <c r="S30" i="19"/>
  <c r="N52" i="22"/>
  <c r="R52" i="22"/>
  <c r="R52" i="23"/>
  <c r="V52" i="23"/>
  <c r="AC52" i="22"/>
  <c r="AG52" i="22"/>
  <c r="AG52" i="23"/>
  <c r="AK52" i="22"/>
  <c r="AK52" i="23"/>
  <c r="AR52" i="23"/>
  <c r="AY11" i="23"/>
  <c r="BD4" i="23"/>
  <c r="BH4" i="19"/>
  <c r="BL4" i="19"/>
  <c r="BL4" i="22"/>
  <c r="BP4" i="23"/>
  <c r="BP4" i="22"/>
  <c r="BP4" i="19"/>
  <c r="BA23" i="19"/>
  <c r="BA23" i="23"/>
  <c r="BA23" i="22"/>
  <c r="BB9" i="22"/>
  <c r="Q31" i="22"/>
  <c r="S4" i="23"/>
  <c r="S5" i="19"/>
  <c r="W4" i="22"/>
  <c r="AH22" i="23"/>
  <c r="AH22" i="22"/>
  <c r="AS17" i="22"/>
  <c r="AJ18" i="22"/>
  <c r="AJ18" i="19"/>
  <c r="AJ20" i="23"/>
  <c r="AJ20" i="22"/>
  <c r="AJ21" i="19"/>
  <c r="AJ22" i="19"/>
  <c r="AJ24" i="19"/>
  <c r="AJ24" i="23"/>
  <c r="AJ24" i="22"/>
  <c r="AR24" i="23"/>
  <c r="AR24" i="22"/>
  <c r="AV24" i="23"/>
  <c r="AV24" i="22"/>
  <c r="BI17" i="23"/>
  <c r="B31" i="22"/>
  <c r="B31" i="23"/>
  <c r="AY19" i="19"/>
  <c r="H30" i="19"/>
  <c r="Z30" i="22"/>
  <c r="AD30" i="22"/>
  <c r="AD30" i="19"/>
  <c r="CE30" i="19"/>
  <c r="CE30" i="22"/>
  <c r="CI30" i="19"/>
  <c r="CI30" i="22"/>
  <c r="B41" i="19"/>
  <c r="B48" i="23"/>
  <c r="B48" i="19"/>
  <c r="B52" i="19"/>
  <c r="B52" i="22"/>
  <c r="CD52" i="22"/>
  <c r="CH52" i="19"/>
  <c r="CK52" i="22"/>
  <c r="CK52" i="23"/>
  <c r="DE33" i="22"/>
  <c r="DE34" i="19"/>
  <c r="DE33" i="19"/>
  <c r="DE37" i="22"/>
  <c r="DE37" i="19"/>
  <c r="I35" i="19"/>
  <c r="H34" i="22"/>
  <c r="BN22" i="23"/>
  <c r="F44" i="23"/>
  <c r="BQ31" i="22"/>
  <c r="BQ31" i="23"/>
  <c r="BJ52" i="19"/>
  <c r="DB49" i="23"/>
  <c r="AP49" i="23"/>
  <c r="Z45" i="23"/>
  <c r="Z45" i="19"/>
  <c r="CJ42" i="23"/>
  <c r="CJ42" i="19"/>
  <c r="BZ31" i="23"/>
  <c r="BZ31" i="19"/>
  <c r="BZ31" i="22"/>
  <c r="BC32" i="28"/>
  <c r="BO9" i="22"/>
  <c r="H34" i="23"/>
  <c r="J45" i="19"/>
  <c r="AA19" i="23"/>
  <c r="AE18" i="23"/>
  <c r="AE18" i="22"/>
  <c r="Q40" i="23"/>
  <c r="Q47" i="23"/>
  <c r="AA19" i="22"/>
  <c r="S4" i="22"/>
  <c r="BP5" i="23"/>
  <c r="B21" i="23"/>
  <c r="B21" i="22"/>
  <c r="Z24" i="23"/>
  <c r="AD24" i="13"/>
  <c r="AD24" i="12" s="1"/>
  <c r="AD24" i="22"/>
  <c r="AT24" i="23"/>
  <c r="AT24" i="22"/>
  <c r="BP24" i="23"/>
  <c r="BP24" i="22"/>
  <c r="B10" i="23"/>
  <c r="S6" i="23"/>
  <c r="S6" i="19"/>
  <c r="BN11" i="22"/>
  <c r="BN11" i="23"/>
  <c r="AU24" i="23"/>
  <c r="BP17" i="19"/>
  <c r="BN24" i="22"/>
  <c r="BN24" i="23"/>
  <c r="AV17" i="22"/>
  <c r="BA11" i="23"/>
  <c r="Z24" i="22"/>
  <c r="S6" i="22"/>
  <c r="Q5" i="23"/>
  <c r="AM4" i="23"/>
  <c r="AM4" i="19"/>
  <c r="BM4" i="19"/>
  <c r="BM4" i="22"/>
  <c r="B24" i="23"/>
  <c r="AS17" i="23"/>
  <c r="AJ22" i="23"/>
  <c r="AJ22" i="22"/>
  <c r="BE17" i="19"/>
  <c r="BP19" i="23"/>
  <c r="BN33" i="28"/>
  <c r="AP30" i="23"/>
  <c r="AF30" i="22"/>
  <c r="AH22" i="19"/>
  <c r="BM30" i="19"/>
  <c r="CD30" i="23"/>
  <c r="B40" i="22"/>
  <c r="S38" i="23"/>
  <c r="AT23" i="22"/>
  <c r="V41" i="19"/>
  <c r="V41" i="23"/>
  <c r="M38" i="23"/>
  <c r="U39" i="23"/>
  <c r="J40" i="23"/>
  <c r="D35" i="19"/>
  <c r="AT24" i="19"/>
  <c r="J41" i="19"/>
  <c r="O41" i="23"/>
  <c r="BN22" i="22"/>
  <c r="BN22" i="19"/>
  <c r="I34" i="23"/>
  <c r="BH21" i="19"/>
  <c r="CC46" i="23"/>
  <c r="CA46" i="23"/>
  <c r="AE46" i="19"/>
  <c r="BZ32" i="28"/>
  <c r="BL17" i="21"/>
  <c r="BL21" i="21"/>
  <c r="AW40" i="28"/>
  <c r="BU40" i="28"/>
  <c r="BF19" i="21"/>
  <c r="AB42" i="28"/>
  <c r="CV43" i="28"/>
  <c r="Y44" i="23"/>
  <c r="Y44" i="19"/>
  <c r="DD51" i="23"/>
  <c r="DD51" i="22"/>
  <c r="BC45" i="23"/>
  <c r="BC45" i="19"/>
  <c r="CK42" i="23"/>
  <c r="J11" i="22"/>
  <c r="J11" i="23"/>
  <c r="BE11" i="22"/>
  <c r="BE11" i="23"/>
  <c r="BM11" i="22"/>
  <c r="BB17" i="19"/>
  <c r="DE52" i="22"/>
  <c r="DE52" i="23"/>
  <c r="BJ24" i="22"/>
  <c r="AR17" i="22"/>
  <c r="AN17" i="19"/>
  <c r="V24" i="19"/>
  <c r="AN18" i="19"/>
  <c r="BM11" i="23"/>
  <c r="S22" i="19"/>
  <c r="D34" i="23"/>
  <c r="D34" i="22"/>
  <c r="AG34" i="23"/>
  <c r="Q44" i="23"/>
  <c r="AK51" i="19"/>
  <c r="CO46" i="23"/>
  <c r="BS45" i="23"/>
  <c r="CW44" i="23"/>
  <c r="N11" i="22"/>
  <c r="N11" i="23"/>
  <c r="AJ9" i="22"/>
  <c r="AJ10" i="19"/>
  <c r="BI11" i="23"/>
  <c r="BI11" i="22"/>
  <c r="AI30" i="19"/>
  <c r="AI30" i="22"/>
  <c r="F52" i="22"/>
  <c r="F52" i="23"/>
  <c r="AR17" i="23"/>
  <c r="BI24" i="13"/>
  <c r="BI24" i="12" s="1"/>
  <c r="BD20" i="19"/>
  <c r="V23" i="23"/>
  <c r="BL30" i="22"/>
  <c r="J45" i="23"/>
  <c r="AJ34" i="23"/>
  <c r="BM35" i="23"/>
  <c r="W11" i="22"/>
  <c r="W11" i="23"/>
  <c r="AE11" i="23"/>
  <c r="S23" i="22"/>
  <c r="AN17" i="22"/>
  <c r="BE24" i="13"/>
  <c r="BE24" i="12" s="1"/>
  <c r="BF24" i="22"/>
  <c r="AT30" i="23"/>
  <c r="AT30" i="19"/>
  <c r="AT30" i="22"/>
  <c r="CM30" i="19"/>
  <c r="CM30" i="22"/>
  <c r="BA52" i="23"/>
  <c r="BA52" i="22"/>
  <c r="CO52" i="23"/>
  <c r="CO52" i="22"/>
  <c r="AI30" i="23"/>
  <c r="S23" i="23"/>
  <c r="AA11" i="23"/>
  <c r="Q44" i="19"/>
  <c r="BE11" i="19"/>
  <c r="BD9" i="22"/>
  <c r="F44" i="19"/>
  <c r="BV41" i="19"/>
  <c r="BP33" i="22"/>
  <c r="BP33" i="23"/>
  <c r="C34" i="19"/>
  <c r="AY8" i="19"/>
  <c r="AY7" i="23"/>
  <c r="AY7" i="22"/>
  <c r="BH4" i="23"/>
  <c r="BH4" i="22"/>
  <c r="Q17" i="23"/>
  <c r="AA17" i="19"/>
  <c r="AA17" i="22"/>
  <c r="Z17" i="13"/>
  <c r="Z17" i="12" s="1"/>
  <c r="AH19" i="23"/>
  <c r="CF30" i="23"/>
  <c r="B42" i="34"/>
  <c r="B49" i="34"/>
  <c r="Q11" i="22"/>
  <c r="AL11" i="23"/>
  <c r="BE4" i="19"/>
  <c r="BE4" i="22"/>
  <c r="BA8" i="23"/>
  <c r="BA8" i="22"/>
  <c r="N17" i="19"/>
  <c r="X17" i="22"/>
  <c r="X17" i="19"/>
  <c r="BP23" i="22"/>
  <c r="AV30" i="19"/>
  <c r="AV30" i="22"/>
  <c r="BZ30" i="23"/>
  <c r="AX11" i="22"/>
  <c r="AX11" i="23"/>
  <c r="H17" i="23"/>
  <c r="K17" i="19"/>
  <c r="K17" i="23"/>
  <c r="AU17" i="23"/>
  <c r="AU17" i="22"/>
  <c r="V4" i="19"/>
  <c r="X4" i="22"/>
  <c r="AP11" i="23"/>
  <c r="AE18" i="9"/>
  <c r="AD22" i="19"/>
  <c r="AD21" i="23"/>
  <c r="I48" i="19"/>
  <c r="I48" i="23"/>
  <c r="CF50" i="19"/>
  <c r="J33" i="22"/>
  <c r="J33" i="19"/>
  <c r="BD52" i="19"/>
  <c r="CB34" i="23"/>
  <c r="BM9" i="22"/>
  <c r="BM9" i="23"/>
  <c r="AF41" i="28"/>
  <c r="CL31" i="28"/>
  <c r="CL32" i="28"/>
  <c r="CF33" i="28"/>
  <c r="AP33" i="28"/>
  <c r="CL33" i="28"/>
  <c r="DB35" i="28"/>
  <c r="U35" i="28"/>
  <c r="AS36" i="28"/>
  <c r="BQ35" i="28"/>
  <c r="CO36" i="28"/>
  <c r="C35" i="28"/>
  <c r="AZ43" i="28"/>
  <c r="BB33" i="28"/>
  <c r="BS37" i="28"/>
  <c r="BD35" i="28"/>
  <c r="AF35" i="28"/>
  <c r="I47" i="28"/>
  <c r="AC11" i="23"/>
  <c r="AH24" i="23"/>
  <c r="AH24" i="22"/>
  <c r="AH24" i="19"/>
  <c r="AM17" i="22"/>
  <c r="AM17" i="23"/>
  <c r="AM17" i="19"/>
  <c r="AP17" i="22"/>
  <c r="C23" i="8"/>
  <c r="K23" i="8"/>
  <c r="K23" i="22" s="1"/>
  <c r="AB31" i="28"/>
  <c r="BE31" i="28"/>
  <c r="BL31" i="28"/>
  <c r="CA31" i="28"/>
  <c r="BN45" i="28"/>
  <c r="BZ45" i="28"/>
  <c r="BZ44" i="28"/>
  <c r="CL45" i="28"/>
  <c r="CX45" i="28"/>
  <c r="BC30" i="19"/>
  <c r="BC30" i="22"/>
  <c r="BW30" i="22"/>
  <c r="BW30" i="19"/>
  <c r="BE52" i="22"/>
  <c r="BE52" i="23"/>
  <c r="D17" i="23"/>
  <c r="BC30" i="23"/>
  <c r="G17" i="23"/>
  <c r="BL30" i="19"/>
  <c r="AV23" i="23"/>
  <c r="J47" i="23"/>
  <c r="CW42" i="23"/>
  <c r="BD24" i="19"/>
  <c r="BD23" i="23"/>
  <c r="BD23" i="22"/>
  <c r="M17" i="19"/>
  <c r="M17" i="23"/>
  <c r="M17" i="22"/>
  <c r="P17" i="23"/>
  <c r="AD45" i="28"/>
  <c r="AP45" i="28"/>
  <c r="AP44" i="28"/>
  <c r="T45" i="28"/>
  <c r="T46" i="28"/>
  <c r="O30" i="19"/>
  <c r="O30" i="22"/>
  <c r="CP30" i="23"/>
  <c r="CP30" i="22"/>
  <c r="CP30" i="19"/>
  <c r="Y52" i="23"/>
  <c r="Y52" i="22"/>
  <c r="H34" i="19"/>
  <c r="H35" i="28"/>
  <c r="H34" i="28"/>
  <c r="I35" i="23"/>
  <c r="BO30" i="23"/>
  <c r="AB30" i="22"/>
  <c r="T44" i="28"/>
  <c r="G17" i="19"/>
  <c r="AD5" i="23"/>
  <c r="O42" i="28"/>
  <c r="BD23" i="13"/>
  <c r="BD23" i="12" s="1"/>
  <c r="BE23" i="22"/>
  <c r="BO9" i="23"/>
  <c r="F36" i="22"/>
  <c r="F36" i="23"/>
  <c r="I10" i="22"/>
  <c r="AJ31" i="28"/>
  <c r="AJ32" i="28"/>
  <c r="AV31" i="28"/>
  <c r="BA31" i="28"/>
  <c r="BH31" i="28"/>
  <c r="AA42" i="28"/>
  <c r="AY42" i="28"/>
  <c r="BK42" i="28"/>
  <c r="BW42" i="28"/>
  <c r="CI42" i="28"/>
  <c r="E43" i="28"/>
  <c r="R45" i="28"/>
  <c r="R43" i="28"/>
  <c r="B30" i="23"/>
  <c r="B30" i="22"/>
  <c r="V30" i="19"/>
  <c r="V30" i="22"/>
  <c r="BO30" i="19"/>
  <c r="BO30" i="22"/>
  <c r="I52" i="22"/>
  <c r="I52" i="23"/>
  <c r="BQ52" i="22"/>
  <c r="BQ52" i="23"/>
  <c r="AE5" i="23"/>
  <c r="AB30" i="19"/>
  <c r="BW30" i="23"/>
  <c r="H17" i="9"/>
  <c r="Z33" i="23"/>
  <c r="U40" i="19"/>
  <c r="Y39" i="23"/>
  <c r="E44" i="28"/>
  <c r="BL30" i="23"/>
  <c r="AV24" i="19"/>
  <c r="I46" i="28"/>
  <c r="BH43" i="23"/>
  <c r="DA46" i="23"/>
  <c r="AE46" i="23"/>
  <c r="Q40" i="19"/>
  <c r="CD49" i="23"/>
  <c r="BN49" i="19"/>
  <c r="BL39" i="23"/>
  <c r="P51" i="23"/>
  <c r="P52" i="19"/>
  <c r="AB4" i="23"/>
  <c r="AB4" i="19"/>
  <c r="AB4" i="22"/>
  <c r="AF4" i="23"/>
  <c r="AF4" i="22"/>
  <c r="AH6" i="23"/>
  <c r="AH6" i="22"/>
  <c r="AH7" i="19"/>
  <c r="S8" i="22"/>
  <c r="S8" i="23"/>
  <c r="S9" i="19"/>
  <c r="S11" i="22"/>
  <c r="S11" i="23"/>
  <c r="V11" i="23"/>
  <c r="W17" i="22"/>
  <c r="W17" i="19"/>
  <c r="W17" i="13"/>
  <c r="W17" i="12" s="1"/>
  <c r="W17" i="23"/>
  <c r="Q10" i="22"/>
  <c r="BN4" i="22"/>
  <c r="P24" i="23"/>
  <c r="Q19" i="23"/>
  <c r="Q19" i="22"/>
  <c r="BL17" i="13"/>
  <c r="BL17" i="12" s="1"/>
  <c r="M4" i="23"/>
  <c r="M4" i="22"/>
  <c r="K11" i="22"/>
  <c r="AO4" i="22"/>
  <c r="BA4" i="23"/>
  <c r="BA4" i="22"/>
  <c r="BG4" i="23"/>
  <c r="BG4" i="19"/>
  <c r="BH11" i="22"/>
  <c r="BH11" i="23"/>
  <c r="BP11" i="23"/>
  <c r="M24" i="23"/>
  <c r="V24" i="13"/>
  <c r="V24" i="12" s="1"/>
  <c r="V24" i="23"/>
  <c r="AJ17" i="22"/>
  <c r="AJ17" i="19"/>
  <c r="AY24" i="23"/>
  <c r="AY24" i="22"/>
  <c r="BF17" i="19"/>
  <c r="B4" i="23"/>
  <c r="E4" i="23"/>
  <c r="E11" i="23"/>
  <c r="E11" i="22"/>
  <c r="AU4" i="23"/>
  <c r="AY10" i="23"/>
  <c r="AY11" i="19"/>
  <c r="BA7" i="23"/>
  <c r="BA8" i="19"/>
  <c r="BA11" i="19"/>
  <c r="BA10" i="23"/>
  <c r="H24" i="22"/>
  <c r="AD17" i="23"/>
  <c r="S21" i="19"/>
  <c r="S21" i="23"/>
  <c r="AA24" i="23"/>
  <c r="AA24" i="22"/>
  <c r="BJ17" i="19"/>
  <c r="BJ17" i="22"/>
  <c r="BA21" i="22"/>
  <c r="BP23" i="19"/>
  <c r="BL24" i="13"/>
  <c r="BL24" i="12" s="1"/>
  <c r="AD11" i="23"/>
  <c r="B8" i="22"/>
  <c r="H4" i="22"/>
  <c r="Y4" i="22"/>
  <c r="AF11" i="22"/>
  <c r="BA7" i="19"/>
  <c r="BA10" i="19"/>
  <c r="I17" i="23"/>
  <c r="AV17" i="19"/>
  <c r="BA24" i="23"/>
  <c r="BA24" i="13"/>
  <c r="BA24" i="12" s="1"/>
  <c r="BT30" i="22"/>
  <c r="BT30" i="23"/>
  <c r="X23" i="21"/>
  <c r="BY30" i="23"/>
  <c r="BY30" i="19"/>
  <c r="CH30" i="23"/>
  <c r="CC30" i="23"/>
  <c r="DE48" i="22"/>
  <c r="DE48" i="23"/>
  <c r="BD20" i="22"/>
  <c r="BD20" i="23"/>
  <c r="AN18" i="23"/>
  <c r="Y40" i="19"/>
  <c r="X52" i="19"/>
  <c r="AD22" i="23"/>
  <c r="AR24" i="19"/>
  <c r="BJ23" i="21"/>
  <c r="V20" i="21"/>
  <c r="AP32" i="28"/>
  <c r="BL19" i="23"/>
  <c r="AX6" i="19"/>
  <c r="AX6" i="22"/>
  <c r="L35" i="22"/>
  <c r="AN19" i="19"/>
  <c r="AE5" i="22"/>
  <c r="AE5" i="19"/>
  <c r="Q39" i="23"/>
  <c r="BM6" i="23"/>
  <c r="BM6" i="22"/>
  <c r="BH20" i="22"/>
  <c r="BH20" i="23"/>
  <c r="P8" i="23"/>
  <c r="P8" i="22"/>
  <c r="AX18" i="19"/>
  <c r="AV8" i="22"/>
  <c r="AT5" i="22"/>
  <c r="AT5" i="23"/>
  <c r="AT5" i="19"/>
  <c r="AX22" i="22"/>
  <c r="AX5" i="19"/>
  <c r="AX5" i="23"/>
  <c r="AX5" i="22"/>
  <c r="BC9" i="22"/>
  <c r="N37" i="23"/>
  <c r="Z19" i="23"/>
  <c r="BH5" i="22"/>
  <c r="BH5" i="19"/>
  <c r="BH5" i="23"/>
  <c r="AX19" i="23"/>
  <c r="AX19" i="22"/>
  <c r="AX19" i="19"/>
  <c r="AQ11" i="19"/>
  <c r="AQ10" i="23"/>
  <c r="AQ10" i="22"/>
  <c r="AR23" i="23"/>
  <c r="AR23" i="22"/>
  <c r="AX8" i="22"/>
  <c r="AX9" i="19"/>
  <c r="AX8" i="23"/>
  <c r="AO9" i="23"/>
  <c r="AO9" i="22"/>
  <c r="CU42" i="23"/>
  <c r="AV31" i="19"/>
  <c r="AV31" i="23"/>
  <c r="BO19" i="13"/>
  <c r="BO19" i="12" s="1"/>
  <c r="W42" i="19"/>
  <c r="W42" i="23"/>
  <c r="AM6" i="22"/>
  <c r="C10" i="22"/>
  <c r="E43" i="23"/>
  <c r="AM42" i="19"/>
  <c r="AM42" i="23"/>
  <c r="BH31" i="23"/>
  <c r="BH31" i="19"/>
  <c r="H33" i="23"/>
  <c r="H33" i="22"/>
  <c r="H33" i="19"/>
  <c r="CX43" i="23"/>
  <c r="BN43" i="23"/>
  <c r="X24" i="19"/>
  <c r="X31" i="23"/>
  <c r="X31" i="19"/>
  <c r="E8" i="23"/>
  <c r="M44" i="23"/>
  <c r="CE42" i="23"/>
  <c r="BL6" i="22"/>
  <c r="BL6" i="23"/>
  <c r="BL31" i="23"/>
  <c r="BL31" i="22"/>
  <c r="BL31" i="19"/>
  <c r="AN31" i="23"/>
  <c r="AN31" i="19"/>
  <c r="CI42" i="23"/>
  <c r="CI42" i="19"/>
  <c r="BW42" i="23"/>
  <c r="BW42" i="19"/>
  <c r="BK42" i="23"/>
  <c r="BK42" i="19"/>
  <c r="V18" i="19"/>
  <c r="D7" i="23"/>
  <c r="AP43" i="23"/>
  <c r="AD43" i="23"/>
  <c r="AD44" i="19"/>
  <c r="AI42" i="23"/>
  <c r="DC42" i="23"/>
  <c r="BG42" i="23"/>
  <c r="S42" i="23"/>
  <c r="S42" i="19"/>
  <c r="BD20" i="13"/>
  <c r="BD20" i="12" s="1"/>
  <c r="AP9" i="23"/>
  <c r="AU5" i="23"/>
  <c r="AU5" i="22"/>
  <c r="AU5" i="19"/>
  <c r="AF8" i="22"/>
  <c r="AF8" i="23"/>
  <c r="F9" i="23"/>
  <c r="F9" i="22"/>
  <c r="AW18" i="23"/>
  <c r="BF10" i="23"/>
  <c r="BF10" i="22"/>
  <c r="V20" i="23"/>
  <c r="U20" i="13"/>
  <c r="U20" i="12" s="1"/>
  <c r="V20" i="22"/>
  <c r="V21" i="19"/>
  <c r="W48" i="21"/>
  <c r="W49" i="28"/>
  <c r="W49" i="21"/>
  <c r="W50" i="28"/>
  <c r="W49" i="23"/>
  <c r="BE20" i="21"/>
  <c r="BE20" i="23"/>
  <c r="BM19" i="23"/>
  <c r="BL19" i="13"/>
  <c r="BL19" i="12" s="1"/>
  <c r="BN21" i="21"/>
  <c r="BN21" i="23"/>
  <c r="BL18" i="21"/>
  <c r="BE20" i="22"/>
  <c r="AM19" i="23"/>
  <c r="AP20" i="13"/>
  <c r="AP20" i="12" s="1"/>
  <c r="AQ20" i="22"/>
  <c r="AM19" i="22"/>
  <c r="AD19" i="22"/>
  <c r="Z19" i="13"/>
  <c r="Z19" i="12" s="1"/>
  <c r="AD19" i="19"/>
  <c r="AD18" i="21"/>
  <c r="V19" i="21"/>
  <c r="BL8" i="21"/>
  <c r="BM6" i="9"/>
  <c r="BN6" i="23"/>
  <c r="K19" i="21"/>
  <c r="G11" i="23"/>
  <c r="O10" i="22"/>
  <c r="O10" i="23"/>
  <c r="O9" i="22"/>
  <c r="D9" i="23"/>
  <c r="P8" i="13"/>
  <c r="P8" i="12" s="1"/>
  <c r="M6" i="13"/>
  <c r="M6" i="12" s="1"/>
  <c r="O4" i="23"/>
  <c r="N4" i="13"/>
  <c r="N4" i="12" s="1"/>
  <c r="O4" i="22"/>
  <c r="G4" i="22"/>
  <c r="G4" i="23"/>
  <c r="AF11" i="23"/>
  <c r="AD8" i="22"/>
  <c r="AC6" i="23"/>
  <c r="AG4" i="19"/>
  <c r="Y4" i="23"/>
  <c r="BG11" i="22"/>
  <c r="BG11" i="19"/>
  <c r="AW11" i="23"/>
  <c r="AW11" i="22"/>
  <c r="AO11" i="23"/>
  <c r="BG10" i="23"/>
  <c r="BP10" i="19"/>
  <c r="BP9" i="23"/>
  <c r="AX9" i="23"/>
  <c r="AX9" i="22"/>
  <c r="BP8" i="22"/>
  <c r="BP8" i="19"/>
  <c r="AJ8" i="22"/>
  <c r="AJ8" i="23"/>
  <c r="AJ8" i="19"/>
  <c r="AJ9" i="19"/>
  <c r="AJ5" i="19"/>
  <c r="AJ5" i="22"/>
  <c r="AV4" i="23"/>
  <c r="AV4" i="19"/>
  <c r="AN4" i="19"/>
  <c r="AN4" i="22"/>
  <c r="AA24" i="9"/>
  <c r="AB24" i="23"/>
  <c r="T24" i="23"/>
  <c r="T24" i="9"/>
  <c r="T24" i="13"/>
  <c r="T24" i="12" s="1"/>
  <c r="T24" i="22"/>
  <c r="AF23" i="23"/>
  <c r="Y19" i="23"/>
  <c r="AC17" i="22"/>
  <c r="V17" i="9"/>
  <c r="T17" i="9"/>
  <c r="BK24" i="13"/>
  <c r="BK24" i="12" s="1"/>
  <c r="BJ24" i="13"/>
  <c r="BJ24" i="12" s="1"/>
  <c r="AW24" i="22"/>
  <c r="AK24" i="22"/>
  <c r="AJ24" i="13"/>
  <c r="AJ24" i="12" s="1"/>
  <c r="AP23" i="23"/>
  <c r="AP23" i="22"/>
  <c r="BP22" i="22"/>
  <c r="BP22" i="19"/>
  <c r="AX22" i="13"/>
  <c r="AX22" i="12" s="1"/>
  <c r="BB21" i="22"/>
  <c r="BA21" i="13"/>
  <c r="BA21" i="12" s="1"/>
  <c r="AJ21" i="13"/>
  <c r="AJ21" i="12" s="1"/>
  <c r="BK18" i="23"/>
  <c r="BK18" i="13"/>
  <c r="BK18" i="12" s="1"/>
  <c r="BH18" i="19"/>
  <c r="AT18" i="22"/>
  <c r="AT18" i="19"/>
  <c r="AT18" i="23"/>
  <c r="BL17" i="19"/>
  <c r="BL17" i="23"/>
  <c r="BD17" i="23"/>
  <c r="BD17" i="19"/>
  <c r="BD17" i="22"/>
  <c r="AT17" i="22"/>
  <c r="AT17" i="19"/>
  <c r="AT17" i="23"/>
  <c r="AT17" i="13"/>
  <c r="AT17" i="12" s="1"/>
  <c r="AL17" i="22"/>
  <c r="AL17" i="23"/>
  <c r="AL17" i="13"/>
  <c r="AL17" i="12" s="1"/>
  <c r="CU52" i="23"/>
  <c r="CI52" i="12"/>
  <c r="CI52" i="22"/>
  <c r="CI52" i="23"/>
  <c r="BK52" i="22"/>
  <c r="BK52" i="23"/>
  <c r="AU52" i="23"/>
  <c r="AM52" i="12"/>
  <c r="AM52" i="23"/>
  <c r="AM52" i="22"/>
  <c r="O52" i="12"/>
  <c r="O52" i="22"/>
  <c r="O52" i="23"/>
  <c r="CR51" i="22"/>
  <c r="CR51" i="23"/>
  <c r="CF51" i="22"/>
  <c r="CF51" i="19"/>
  <c r="CF51" i="23"/>
  <c r="BH51" i="19"/>
  <c r="AV51" i="23"/>
  <c r="AF52" i="19"/>
  <c r="AF51" i="23"/>
  <c r="Y52" i="19"/>
  <c r="Y51" i="23"/>
  <c r="Q52" i="19"/>
  <c r="Q51" i="22"/>
  <c r="BU51" i="19"/>
  <c r="BU50" i="23"/>
  <c r="AK50" i="23"/>
  <c r="M50" i="23"/>
  <c r="DE49" i="22"/>
  <c r="DE49" i="19"/>
  <c r="G49" i="23"/>
  <c r="DC48" i="23"/>
  <c r="DC49" i="19"/>
  <c r="K48" i="23"/>
  <c r="K48" i="19"/>
  <c r="AT47" i="23"/>
  <c r="W47" i="23"/>
  <c r="P47" i="19"/>
  <c r="BT46" i="23"/>
  <c r="I46" i="23"/>
  <c r="DE45" i="19"/>
  <c r="DE45" i="22"/>
  <c r="BF45" i="23"/>
  <c r="AP45" i="23"/>
  <c r="W45" i="23"/>
  <c r="G45" i="23"/>
  <c r="G45" i="19"/>
  <c r="CM44" i="23"/>
  <c r="CA45" i="19"/>
  <c r="CA44" i="23"/>
  <c r="CK44" i="19"/>
  <c r="CK43" i="23"/>
  <c r="AP10" i="19"/>
  <c r="X23" i="23"/>
  <c r="AX22" i="19"/>
  <c r="AX18" i="22"/>
  <c r="AV4" i="22"/>
  <c r="BP9" i="22"/>
  <c r="BF4" i="23"/>
  <c r="AW24" i="23"/>
  <c r="G11" i="22"/>
  <c r="AC24" i="9"/>
  <c r="U17" i="23"/>
  <c r="BH51" i="23"/>
  <c r="P47" i="23"/>
  <c r="Q51" i="23"/>
  <c r="BK18" i="22"/>
  <c r="BD17" i="13"/>
  <c r="BD17" i="12" s="1"/>
  <c r="AL17" i="19"/>
  <c r="O11" i="13"/>
  <c r="O11" i="12" s="1"/>
  <c r="N11" i="13"/>
  <c r="N11" i="12" s="1"/>
  <c r="K11" i="23"/>
  <c r="B11" i="13"/>
  <c r="B11" i="12" s="1"/>
  <c r="C11" i="23"/>
  <c r="K10" i="23"/>
  <c r="K10" i="22"/>
  <c r="B10" i="13"/>
  <c r="B10" i="12" s="1"/>
  <c r="B7" i="22"/>
  <c r="B7" i="23"/>
  <c r="J4" i="13"/>
  <c r="J4" i="12" s="1"/>
  <c r="K4" i="23"/>
  <c r="K4" i="22"/>
  <c r="B4" i="13"/>
  <c r="B4" i="12" s="1"/>
  <c r="C4" i="23"/>
  <c r="AB11" i="22"/>
  <c r="AB11" i="23"/>
  <c r="T11" i="22"/>
  <c r="T11" i="23"/>
  <c r="AH8" i="19"/>
  <c r="AH8" i="23"/>
  <c r="AH8" i="22"/>
  <c r="U4" i="22"/>
  <c r="BK11" i="13"/>
  <c r="BK11" i="12" s="1"/>
  <c r="AS11" i="23"/>
  <c r="AS11" i="22"/>
  <c r="AS11" i="19"/>
  <c r="AK11" i="22"/>
  <c r="AS10" i="23"/>
  <c r="BL9" i="22"/>
  <c r="BL9" i="23"/>
  <c r="BD9" i="23"/>
  <c r="BD10" i="19"/>
  <c r="AL9" i="22"/>
  <c r="AL9" i="19"/>
  <c r="AL9" i="23"/>
  <c r="BL8" i="22"/>
  <c r="BL8" i="23"/>
  <c r="AJ7" i="22"/>
  <c r="AJ7" i="19"/>
  <c r="BN4" i="23"/>
  <c r="BJ4" i="22"/>
  <c r="BJ4" i="19"/>
  <c r="BJ4" i="23"/>
  <c r="BB4" i="19"/>
  <c r="AR4" i="23"/>
  <c r="AR4" i="22"/>
  <c r="AJ4" i="22"/>
  <c r="AJ4" i="19"/>
  <c r="AF24" i="23"/>
  <c r="AE24" i="9"/>
  <c r="AF24" i="22"/>
  <c r="AF24" i="13"/>
  <c r="AF24" i="12" s="1"/>
  <c r="AE24" i="13"/>
  <c r="AE24" i="12" s="1"/>
  <c r="X24" i="22"/>
  <c r="W24" i="13"/>
  <c r="W24" i="12" s="1"/>
  <c r="W24" i="9"/>
  <c r="X24" i="23"/>
  <c r="S22" i="13"/>
  <c r="S22" i="12" s="1"/>
  <c r="T22" i="23"/>
  <c r="U19" i="23"/>
  <c r="AG17" i="9"/>
  <c r="AF17" i="13"/>
  <c r="AF17" i="12" s="1"/>
  <c r="Y17" i="22"/>
  <c r="Y17" i="19"/>
  <c r="Y17" i="9"/>
  <c r="BG24" i="23"/>
  <c r="AR24" i="13"/>
  <c r="AR24" i="12" s="1"/>
  <c r="BL22" i="23"/>
  <c r="BL22" i="13"/>
  <c r="BL22" i="12" s="1"/>
  <c r="BL22" i="19"/>
  <c r="BL22" i="22"/>
  <c r="BA22" i="22"/>
  <c r="BA22" i="19"/>
  <c r="BA22" i="23"/>
  <c r="BA22" i="13"/>
  <c r="BA22" i="12" s="1"/>
  <c r="BG20" i="9"/>
  <c r="BP18" i="19"/>
  <c r="BP17" i="23"/>
  <c r="BP17" i="22"/>
  <c r="BH17" i="23"/>
  <c r="BH17" i="19"/>
  <c r="BH17" i="22"/>
  <c r="BH17" i="13"/>
  <c r="BH17" i="12" s="1"/>
  <c r="AX17" i="13"/>
  <c r="AX17" i="12" s="1"/>
  <c r="AP17" i="19"/>
  <c r="AP17" i="13"/>
  <c r="AP17" i="12" s="1"/>
  <c r="AP17" i="23"/>
  <c r="BW52" i="12"/>
  <c r="BW52" i="22"/>
  <c r="BW52" i="23"/>
  <c r="AY52" i="12"/>
  <c r="AY52" i="22"/>
  <c r="AY52" i="23"/>
  <c r="AA52" i="19"/>
  <c r="AA52" i="23"/>
  <c r="S52" i="22"/>
  <c r="C52" i="12"/>
  <c r="C52" i="22"/>
  <c r="C52" i="23"/>
  <c r="BT52" i="19"/>
  <c r="BT51" i="23"/>
  <c r="BT51" i="22"/>
  <c r="BD51" i="23"/>
  <c r="AJ51" i="23"/>
  <c r="AC51" i="23"/>
  <c r="U52" i="19"/>
  <c r="U51" i="22"/>
  <c r="M51" i="19"/>
  <c r="M51" i="22"/>
  <c r="M51" i="23"/>
  <c r="I51" i="22"/>
  <c r="I52" i="19"/>
  <c r="I51" i="23"/>
  <c r="DE51" i="19"/>
  <c r="DE50" i="22"/>
  <c r="DE50" i="23"/>
  <c r="DE50" i="19"/>
  <c r="CS51" i="19"/>
  <c r="CS50" i="23"/>
  <c r="CG50" i="23"/>
  <c r="CG51" i="19"/>
  <c r="BI50" i="23"/>
  <c r="AW50" i="23"/>
  <c r="BJ49" i="23"/>
  <c r="AI49" i="19"/>
  <c r="AI49" i="23"/>
  <c r="S49" i="23"/>
  <c r="C49" i="19"/>
  <c r="C49" i="23"/>
  <c r="CQ48" i="23"/>
  <c r="BS48" i="23"/>
  <c r="BW47" i="23"/>
  <c r="BP47" i="23"/>
  <c r="BP47" i="19"/>
  <c r="L47" i="23"/>
  <c r="L47" i="19"/>
  <c r="CZ46" i="23"/>
  <c r="CZ46" i="19"/>
  <c r="AS46" i="23"/>
  <c r="CG45" i="23"/>
  <c r="AL45" i="23"/>
  <c r="AA45" i="23"/>
  <c r="S45" i="23"/>
  <c r="K45" i="23"/>
  <c r="C45" i="23"/>
  <c r="BO44" i="23"/>
  <c r="BG44" i="23"/>
  <c r="AQ44" i="23"/>
  <c r="G44" i="23"/>
  <c r="BQ43" i="23"/>
  <c r="N6" i="22"/>
  <c r="C10" i="23"/>
  <c r="BO19" i="19"/>
  <c r="AX22" i="23"/>
  <c r="AX18" i="23"/>
  <c r="AA52" i="22"/>
  <c r="AJ4" i="23"/>
  <c r="AO11" i="22"/>
  <c r="AG4" i="22"/>
  <c r="BL17" i="22"/>
  <c r="BL9" i="19"/>
  <c r="BB22" i="19"/>
  <c r="BB21" i="23"/>
  <c r="DE49" i="23"/>
  <c r="X11" i="23"/>
  <c r="C4" i="22"/>
  <c r="D9" i="22"/>
  <c r="DE45" i="23"/>
  <c r="Y5" i="23"/>
  <c r="AJ51" i="19"/>
  <c r="F11" i="13"/>
  <c r="F11" i="12" s="1"/>
  <c r="AX18" i="13"/>
  <c r="AX18" i="12" s="1"/>
  <c r="CU52" i="22"/>
  <c r="S24" i="13"/>
  <c r="AK24" i="23"/>
  <c r="T22" i="22"/>
  <c r="AJ7" i="23"/>
  <c r="U17" i="13"/>
  <c r="U17" i="12" s="1"/>
  <c r="BL18" i="19"/>
  <c r="BG20" i="13"/>
  <c r="BG20" i="12" s="1"/>
  <c r="BM48" i="19"/>
  <c r="CE48" i="23"/>
  <c r="U51" i="23"/>
  <c r="BN45" i="23"/>
  <c r="J11" i="13"/>
  <c r="J11" i="12" s="1"/>
  <c r="O11" i="22"/>
  <c r="BG24" i="13"/>
  <c r="BG24" i="12" s="1"/>
  <c r="AD8" i="23"/>
  <c r="AC52" i="19"/>
  <c r="BI51" i="19"/>
  <c r="CM45" i="19"/>
  <c r="AP24" i="19"/>
  <c r="AK11" i="23"/>
  <c r="B23" i="22"/>
  <c r="CX30" i="12"/>
  <c r="BN30" i="12"/>
  <c r="AT30" i="12"/>
  <c r="AK40" i="12"/>
  <c r="CD30" i="12"/>
  <c r="P24" i="9"/>
  <c r="C24" i="23"/>
  <c r="BF30" i="12"/>
  <c r="BB30" i="12"/>
  <c r="AH30" i="12"/>
  <c r="AD30" i="12"/>
  <c r="R30" i="12"/>
  <c r="J30" i="12"/>
  <c r="AU4" i="9"/>
  <c r="AT4" i="13"/>
  <c r="AT4" i="12" s="1"/>
  <c r="L17" i="13"/>
  <c r="L17" i="12" s="1"/>
  <c r="E17" i="19"/>
  <c r="AC11" i="9"/>
  <c r="AD11" i="13"/>
  <c r="AD11" i="12" s="1"/>
  <c r="H11" i="9"/>
  <c r="AE4" i="9"/>
  <c r="AA4" i="9"/>
  <c r="W4" i="9"/>
  <c r="BM11" i="9"/>
  <c r="BI11" i="9"/>
  <c r="BE11" i="9"/>
  <c r="Z11" i="13"/>
  <c r="Z11" i="12" s="1"/>
  <c r="V11" i="13"/>
  <c r="V11" i="12" s="1"/>
  <c r="X4" i="13"/>
  <c r="X4" i="12" s="1"/>
  <c r="BM4" i="13"/>
  <c r="BM4" i="12" s="1"/>
  <c r="BE4" i="13"/>
  <c r="BE4" i="12" s="1"/>
  <c r="AG4" i="9"/>
  <c r="U4" i="13"/>
  <c r="U4" i="12" s="1"/>
  <c r="AU4" i="13"/>
  <c r="AU4" i="12" s="1"/>
  <c r="AQ4" i="13"/>
  <c r="AQ4" i="12" s="1"/>
  <c r="AQ4" i="9"/>
  <c r="AM4" i="9"/>
  <c r="AM4" i="13"/>
  <c r="AM4" i="12" s="1"/>
  <c r="Q18" i="22"/>
  <c r="E30" i="12"/>
  <c r="AN4" i="13"/>
  <c r="AN4" i="12" s="1"/>
  <c r="BM24" i="9"/>
  <c r="BI24" i="9"/>
  <c r="BE24" i="9"/>
  <c r="AL24" i="9"/>
  <c r="BQ17" i="8"/>
  <c r="F11" i="9"/>
  <c r="L4" i="9"/>
  <c r="AX24" i="9"/>
  <c r="BM17" i="9"/>
  <c r="BI17" i="9"/>
  <c r="BE17" i="9"/>
  <c r="AU17" i="9"/>
  <c r="AQ17" i="9"/>
  <c r="AM17" i="9"/>
  <c r="U11" i="13"/>
  <c r="U11" i="12" s="1"/>
  <c r="Y4" i="9"/>
  <c r="BG11" i="9"/>
  <c r="AP11" i="9"/>
  <c r="AT4" i="9"/>
  <c r="AP4" i="9"/>
  <c r="BK24" i="9"/>
  <c r="BG24" i="9"/>
  <c r="AU11" i="9"/>
  <c r="BA10" i="13"/>
  <c r="BA10" i="12" s="1"/>
  <c r="BF24" i="9"/>
  <c r="J17" i="13"/>
  <c r="J17" i="12" s="1"/>
  <c r="J17" i="23"/>
  <c r="H17" i="13"/>
  <c r="H17" i="12" s="1"/>
  <c r="B19" i="19"/>
  <c r="N11" i="9"/>
  <c r="J11" i="9"/>
  <c r="B11" i="9"/>
  <c r="H4" i="9"/>
  <c r="T11" i="9"/>
  <c r="BN4" i="9"/>
  <c r="AW24" i="9"/>
  <c r="AK24" i="9"/>
  <c r="BG11" i="13"/>
  <c r="BG11" i="12" s="1"/>
  <c r="AD4" i="13"/>
  <c r="AD4" i="12" s="1"/>
  <c r="Y4" i="13"/>
  <c r="Y4" i="12" s="1"/>
  <c r="V4" i="13"/>
  <c r="V4" i="12" s="1"/>
  <c r="AF4" i="9"/>
  <c r="N4" i="9"/>
  <c r="J4" i="9"/>
  <c r="F4" i="9"/>
  <c r="B4" i="9"/>
  <c r="AD11" i="9"/>
  <c r="AO4" i="9"/>
  <c r="AU24" i="9"/>
  <c r="AQ24" i="9"/>
  <c r="AM24" i="9"/>
  <c r="BO17" i="9"/>
  <c r="BG17" i="9"/>
  <c r="BC17" i="9"/>
  <c r="AS17" i="9"/>
  <c r="AO17" i="9"/>
  <c r="AW11" i="9"/>
  <c r="AR11" i="13"/>
  <c r="AR11" i="12" s="1"/>
  <c r="AJ11" i="13"/>
  <c r="AJ11" i="12" s="1"/>
  <c r="B30" i="9"/>
  <c r="AW11" i="13"/>
  <c r="AW11" i="12" s="1"/>
  <c r="AO11" i="13"/>
  <c r="AO11" i="12" s="1"/>
  <c r="AE11" i="13"/>
  <c r="AE11" i="12" s="1"/>
  <c r="W11" i="13"/>
  <c r="W11" i="12" s="1"/>
  <c r="T11" i="13"/>
  <c r="T11" i="12" s="1"/>
  <c r="O11" i="9"/>
  <c r="I11" i="9"/>
  <c r="AT11" i="9"/>
  <c r="AE11" i="9"/>
  <c r="AA11" i="9"/>
  <c r="W11" i="9"/>
  <c r="BJ11" i="9"/>
  <c r="BF11" i="9"/>
  <c r="BO4" i="9"/>
  <c r="BK4" i="9"/>
  <c r="BG4" i="9"/>
  <c r="BC4" i="9"/>
  <c r="AP17" i="9"/>
  <c r="BH17" i="9"/>
  <c r="BD17" i="9"/>
  <c r="BJ11" i="13"/>
  <c r="BJ11" i="12" s="1"/>
  <c r="BF11" i="13"/>
  <c r="BF11" i="12" s="1"/>
  <c r="BO4" i="13"/>
  <c r="BO4" i="12" s="1"/>
  <c r="BL4" i="13"/>
  <c r="BL4" i="12" s="1"/>
  <c r="BG4" i="13"/>
  <c r="BG4" i="12" s="1"/>
  <c r="BD4" i="13"/>
  <c r="BD4" i="12" s="1"/>
  <c r="C11" i="9"/>
  <c r="I4" i="9"/>
  <c r="AF11" i="9"/>
  <c r="U11" i="9"/>
  <c r="AX11" i="9"/>
  <c r="AR11" i="9"/>
  <c r="AN17" i="9"/>
  <c r="BN4" i="13"/>
  <c r="BN4" i="12" s="1"/>
  <c r="BI4" i="13"/>
  <c r="BI4" i="12" s="1"/>
  <c r="BF4" i="13"/>
  <c r="BF4" i="12" s="1"/>
  <c r="BA4" i="13"/>
  <c r="BA4" i="12" s="1"/>
  <c r="AS11" i="13"/>
  <c r="AS11" i="12" s="1"/>
  <c r="AK11" i="13"/>
  <c r="AK11" i="12" s="1"/>
  <c r="AR4" i="13"/>
  <c r="AR4" i="12" s="1"/>
  <c r="AO4" i="13"/>
  <c r="AO4" i="12" s="1"/>
  <c r="AA11" i="13"/>
  <c r="AA11" i="12" s="1"/>
  <c r="S11" i="13"/>
  <c r="S11" i="12" s="1"/>
  <c r="AA4" i="13"/>
  <c r="AA4" i="12" s="1"/>
  <c r="S4" i="13"/>
  <c r="S4" i="12" s="1"/>
  <c r="T4" i="9"/>
  <c r="AV11" i="9"/>
  <c r="AQ11" i="9"/>
  <c r="AL11" i="9"/>
  <c r="S8" i="13"/>
  <c r="S8" i="12" s="1"/>
  <c r="BL11" i="9"/>
  <c r="BH11" i="9"/>
  <c r="BM4" i="9"/>
  <c r="BI4" i="9"/>
  <c r="BE4" i="9"/>
  <c r="AV4" i="9"/>
  <c r="AR4" i="9"/>
  <c r="AN4" i="9"/>
  <c r="AR24" i="9"/>
  <c r="AT17" i="9"/>
  <c r="BN17" i="9"/>
  <c r="BF17" i="9"/>
  <c r="BB17" i="9"/>
  <c r="BM6" i="13"/>
  <c r="BM6" i="12" s="1"/>
  <c r="AX5" i="13"/>
  <c r="AX5" i="12" s="1"/>
  <c r="AT5" i="13"/>
  <c r="AT5" i="12" s="1"/>
  <c r="AK21" i="9"/>
  <c r="BO9" i="13"/>
  <c r="BO9" i="12" s="1"/>
  <c r="AO9" i="13"/>
  <c r="AO9" i="12" s="1"/>
  <c r="F20" i="9"/>
  <c r="H21" i="19"/>
  <c r="H21" i="22"/>
  <c r="AJ50" i="12"/>
  <c r="AQ10" i="9"/>
  <c r="AU8" i="13"/>
  <c r="AU8" i="12" s="1"/>
  <c r="B10" i="9"/>
  <c r="AO9" i="9"/>
  <c r="D19" i="22"/>
  <c r="K20" i="22"/>
  <c r="D24" i="19"/>
  <c r="I39" i="21"/>
  <c r="BT38" i="21"/>
  <c r="CG37" i="21"/>
  <c r="BS45" i="21"/>
  <c r="CW42" i="21"/>
  <c r="D50" i="21"/>
  <c r="Y31" i="21"/>
  <c r="G22" i="8"/>
  <c r="G22" i="22" s="1"/>
  <c r="BF48" i="21"/>
  <c r="BI51" i="28"/>
  <c r="Y33" i="28"/>
  <c r="C40" i="28"/>
  <c r="Y31" i="28"/>
  <c r="AD32" i="28"/>
  <c r="BQ32" i="28"/>
  <c r="I19" i="23"/>
  <c r="N18" i="19"/>
  <c r="K41" i="21"/>
  <c r="BP46" i="19"/>
  <c r="BF49" i="23"/>
  <c r="CM34" i="19"/>
  <c r="BT37" i="21"/>
  <c r="CG38" i="21"/>
  <c r="BI50" i="21"/>
  <c r="AD30" i="21"/>
  <c r="CE37" i="28"/>
  <c r="CG40" i="28"/>
  <c r="Y32" i="28"/>
  <c r="D23" i="22"/>
  <c r="E24" i="19"/>
  <c r="E23" i="23"/>
  <c r="CM34" i="23"/>
  <c r="C39" i="21"/>
  <c r="AD31" i="21"/>
  <c r="BI49" i="21"/>
  <c r="C38" i="21"/>
  <c r="BQ31" i="21"/>
  <c r="C41" i="28"/>
  <c r="E31" i="28"/>
  <c r="AD31" i="28"/>
  <c r="AV8" i="9"/>
  <c r="AW8" i="13"/>
  <c r="AW8" i="12" s="1"/>
  <c r="AK8" i="13"/>
  <c r="AK8" i="12" s="1"/>
  <c r="BD7" i="13"/>
  <c r="BD7" i="12" s="1"/>
  <c r="BH5" i="9"/>
  <c r="AJ5" i="13"/>
  <c r="AJ5" i="12" s="1"/>
  <c r="BM9" i="9"/>
  <c r="BM9" i="13"/>
  <c r="BM9" i="12" s="1"/>
  <c r="BK8" i="13"/>
  <c r="BK8" i="12" s="1"/>
  <c r="AV8" i="13"/>
  <c r="AV8" i="12" s="1"/>
  <c r="BK18" i="9"/>
  <c r="K21" i="23"/>
  <c r="K21" i="22"/>
  <c r="K21" i="19"/>
  <c r="I21" i="23"/>
  <c r="N19" i="22"/>
  <c r="BH11" i="19"/>
  <c r="BL5" i="8"/>
  <c r="BL4" i="21"/>
  <c r="K20" i="21"/>
  <c r="BD10" i="13"/>
  <c r="BD10" i="12" s="1"/>
  <c r="BE10" i="9"/>
  <c r="AX9" i="13"/>
  <c r="AX9" i="12" s="1"/>
  <c r="BH5" i="13"/>
  <c r="BH5" i="12" s="1"/>
  <c r="BG10" i="9"/>
  <c r="AR10" i="9"/>
  <c r="AR10" i="13"/>
  <c r="AR10" i="12" s="1"/>
  <c r="AQ10" i="13"/>
  <c r="AQ10" i="12" s="1"/>
  <c r="AX8" i="9"/>
  <c r="AX8" i="13"/>
  <c r="AX8" i="12" s="1"/>
  <c r="AW8" i="9"/>
  <c r="AJ8" i="13"/>
  <c r="AJ8" i="12" s="1"/>
  <c r="AK8" i="9"/>
  <c r="AX6" i="13"/>
  <c r="AX6" i="12" s="1"/>
  <c r="AX5" i="9"/>
  <c r="AW5" i="13"/>
  <c r="AW5" i="12" s="1"/>
  <c r="BG10" i="13"/>
  <c r="BG10" i="12" s="1"/>
  <c r="BF10" i="9"/>
  <c r="BF10" i="13"/>
  <c r="BF10" i="12" s="1"/>
  <c r="BE10" i="13"/>
  <c r="BE10" i="12" s="1"/>
  <c r="BL9" i="13"/>
  <c r="BL9" i="12" s="1"/>
  <c r="AL9" i="13"/>
  <c r="AL9" i="12" s="1"/>
  <c r="AW18" i="9"/>
  <c r="AX18" i="9"/>
  <c r="BB18" i="9"/>
  <c r="AE5" i="9"/>
  <c r="AD5" i="13"/>
  <c r="AD5" i="12" s="1"/>
  <c r="AP10" i="13"/>
  <c r="AP10" i="12" s="1"/>
  <c r="BO9" i="9"/>
  <c r="BB9" i="13"/>
  <c r="BB9" i="12" s="1"/>
  <c r="BD9" i="9"/>
  <c r="BC9" i="9"/>
  <c r="BC9" i="13"/>
  <c r="BC9" i="12" s="1"/>
  <c r="BN6" i="13"/>
  <c r="BN6" i="9"/>
  <c r="AL6" i="13"/>
  <c r="AL6" i="12" s="1"/>
  <c r="B7" i="9"/>
  <c r="AE5" i="13"/>
  <c r="AE5" i="12" s="1"/>
  <c r="BL6" i="13"/>
  <c r="BL6" i="12" s="1"/>
  <c r="S5" i="13"/>
  <c r="S5" i="12" s="1"/>
  <c r="BN9" i="9"/>
  <c r="BN9" i="13"/>
  <c r="BN9" i="12" s="1"/>
  <c r="AN9" i="9"/>
  <c r="AN9" i="13"/>
  <c r="AN9" i="12" s="1"/>
  <c r="BO6" i="9"/>
  <c r="BM22" i="9"/>
  <c r="BB9" i="9"/>
  <c r="K41" i="23"/>
  <c r="CQ42" i="23"/>
  <c r="CD32" i="23"/>
  <c r="I39" i="23"/>
  <c r="E31" i="19"/>
  <c r="CT34" i="23"/>
  <c r="X39" i="12"/>
  <c r="X39" i="23"/>
  <c r="C22" i="13"/>
  <c r="C22" i="12" s="1"/>
  <c r="C24" i="22"/>
  <c r="AE4" i="13"/>
  <c r="AE4" i="12" s="1"/>
  <c r="AT11" i="13"/>
  <c r="AT11" i="12" s="1"/>
  <c r="G21" i="19"/>
  <c r="P22" i="23"/>
  <c r="C22" i="22"/>
  <c r="B22" i="13"/>
  <c r="B22" i="12" s="1"/>
  <c r="B22" i="9"/>
  <c r="E20" i="22"/>
  <c r="E20" i="23"/>
  <c r="J17" i="9"/>
  <c r="AL11" i="13"/>
  <c r="AL11" i="12" s="1"/>
  <c r="W4" i="13"/>
  <c r="W4" i="12" s="1"/>
  <c r="AW18" i="13"/>
  <c r="AW18" i="12" s="1"/>
  <c r="AU49" i="21"/>
  <c r="AS47" i="21"/>
  <c r="BF37" i="28"/>
  <c r="AQ38" i="23"/>
  <c r="AU48" i="21"/>
  <c r="AU47" i="21"/>
  <c r="BB45" i="21"/>
  <c r="BD47" i="28"/>
  <c r="AQ45" i="21"/>
  <c r="AZ35" i="23"/>
  <c r="AT35" i="23"/>
  <c r="BE36" i="28"/>
  <c r="BE34" i="21"/>
  <c r="AT37" i="28"/>
  <c r="BE35" i="21"/>
  <c r="BE36" i="23"/>
  <c r="AV36" i="23"/>
  <c r="AS36" i="23"/>
  <c r="AT37" i="23"/>
  <c r="BB37" i="23"/>
  <c r="AV37" i="23"/>
  <c r="AV39" i="28"/>
  <c r="BC38" i="23"/>
  <c r="AW38" i="23"/>
  <c r="AV39" i="23"/>
  <c r="AX39" i="23"/>
  <c r="AS40" i="23"/>
  <c r="BF41" i="23"/>
  <c r="AY42" i="23"/>
  <c r="AU42" i="23"/>
  <c r="AR42" i="23"/>
  <c r="BA42" i="23"/>
  <c r="AV43" i="23"/>
  <c r="AS43" i="23"/>
  <c r="AZ43" i="23"/>
  <c r="BB43" i="23"/>
  <c r="BB42" i="21"/>
  <c r="BA43" i="21"/>
  <c r="BA42" i="21"/>
  <c r="BA44" i="28"/>
  <c r="AV45" i="28"/>
  <c r="AW44" i="23"/>
  <c r="BB45" i="28"/>
  <c r="BB44" i="28"/>
  <c r="AR45" i="23"/>
  <c r="AX45" i="23"/>
  <c r="BE46" i="23"/>
  <c r="AY46" i="23"/>
  <c r="AQ46" i="23"/>
  <c r="BF47" i="23"/>
  <c r="AZ48" i="23"/>
  <c r="AU48" i="23"/>
  <c r="BA48" i="19"/>
  <c r="BA48" i="23"/>
  <c r="AS48" i="23"/>
  <c r="BF47" i="21"/>
  <c r="AV48" i="23"/>
  <c r="BF49" i="28"/>
  <c r="BA48" i="21"/>
  <c r="BB49" i="23"/>
  <c r="AV49" i="23"/>
  <c r="AT49" i="23"/>
  <c r="AV48" i="21"/>
  <c r="AV50" i="28"/>
  <c r="AV49" i="21"/>
  <c r="Y49" i="23"/>
  <c r="O49" i="23"/>
  <c r="V49" i="23"/>
  <c r="V49" i="19"/>
  <c r="N49" i="19"/>
  <c r="Y51" i="28"/>
  <c r="Y50" i="28"/>
  <c r="J49" i="23"/>
  <c r="T51" i="28"/>
  <c r="R49" i="19"/>
  <c r="AG48" i="23"/>
  <c r="AG48" i="19"/>
  <c r="AC48" i="21"/>
  <c r="AP48" i="21"/>
  <c r="AC49" i="28"/>
  <c r="AC48" i="23"/>
  <c r="AO48" i="23"/>
  <c r="AO48" i="19"/>
  <c r="AL48" i="23"/>
  <c r="AO48" i="21"/>
  <c r="AH47" i="21"/>
  <c r="AI48" i="23"/>
  <c r="AH48" i="21"/>
  <c r="AH49" i="28"/>
  <c r="AH48" i="28"/>
  <c r="AC49" i="19"/>
  <c r="AC49" i="23"/>
  <c r="AA49" i="23"/>
  <c r="AH49" i="23"/>
  <c r="AD49" i="23"/>
  <c r="AY40" i="23"/>
  <c r="AT41" i="23"/>
  <c r="BD45" i="23"/>
  <c r="AR39" i="23"/>
  <c r="AD8" i="9"/>
  <c r="Z7" i="23"/>
  <c r="Z7" i="22"/>
  <c r="G19" i="23"/>
  <c r="G19" i="22"/>
  <c r="G20" i="23"/>
  <c r="E5" i="22"/>
  <c r="E5" i="19"/>
  <c r="E5" i="23"/>
  <c r="D10" i="22"/>
  <c r="I8" i="19"/>
  <c r="H5" i="19"/>
  <c r="H5" i="23"/>
  <c r="H5" i="22"/>
  <c r="V10" i="22"/>
  <c r="V11" i="19"/>
  <c r="V10" i="23"/>
  <c r="AD9" i="22"/>
  <c r="AD9" i="23"/>
  <c r="AD9" i="19"/>
  <c r="V7" i="23"/>
  <c r="V7" i="22"/>
  <c r="G21" i="23"/>
  <c r="F10" i="22"/>
  <c r="B5" i="13"/>
  <c r="C5" i="23"/>
  <c r="AC10" i="22"/>
  <c r="I18" i="23"/>
  <c r="I18" i="19"/>
  <c r="P10" i="9"/>
  <c r="N9" i="13"/>
  <c r="N9" i="12" s="1"/>
  <c r="N9" i="22"/>
  <c r="N9" i="23"/>
  <c r="J9" i="23"/>
  <c r="J9" i="22"/>
  <c r="AF10" i="23"/>
  <c r="AF11" i="19"/>
  <c r="AF10" i="19"/>
  <c r="AF10" i="22"/>
  <c r="X10" i="23"/>
  <c r="X10" i="19"/>
  <c r="X11" i="19"/>
  <c r="X10" i="22"/>
  <c r="T10" i="22"/>
  <c r="T10" i="23"/>
  <c r="S10" i="13"/>
  <c r="S10" i="12" s="1"/>
  <c r="AF9" i="23"/>
  <c r="AF9" i="22"/>
  <c r="AF9" i="19"/>
  <c r="X9" i="22"/>
  <c r="T8" i="22"/>
  <c r="T8" i="19"/>
  <c r="T8" i="23"/>
  <c r="B8" i="19"/>
  <c r="AX4" i="13"/>
  <c r="AX4" i="12" s="1"/>
  <c r="Q5" i="19"/>
  <c r="AX11" i="13"/>
  <c r="AX11" i="12" s="1"/>
  <c r="BA11" i="13"/>
  <c r="BA11" i="12" s="1"/>
  <c r="BH4" i="13"/>
  <c r="CY46" i="13"/>
  <c r="CY46" i="12" s="1"/>
  <c r="CL33" i="13"/>
  <c r="CL33" i="12" s="1"/>
  <c r="AT51" i="26"/>
  <c r="J51" i="26"/>
  <c r="BZ47" i="26"/>
  <c r="DB49" i="13"/>
  <c r="DB49" i="12" s="1"/>
  <c r="CZ46" i="13"/>
  <c r="CZ46" i="12" s="1"/>
  <c r="BV41" i="13"/>
  <c r="BV41" i="12" s="1"/>
  <c r="CU42" i="13"/>
  <c r="CU42" i="12" s="1"/>
  <c r="CI42" i="13"/>
  <c r="CI42" i="12" s="1"/>
  <c r="DC38" i="13"/>
  <c r="DC38" i="12" s="1"/>
  <c r="DD49" i="13"/>
  <c r="DD49" i="12" s="1"/>
  <c r="CB48" i="26"/>
  <c r="AZ35" i="26"/>
  <c r="AG30" i="24"/>
  <c r="DC33" i="8"/>
  <c r="CY33" i="8"/>
  <c r="DD30" i="13"/>
  <c r="DD30" i="12" s="1"/>
  <c r="CV30" i="13"/>
  <c r="CV30" i="12" s="1"/>
  <c r="DC30" i="13"/>
  <c r="DC30" i="12" s="1"/>
  <c r="CY30" i="13"/>
  <c r="CY30" i="12" s="1"/>
  <c r="CU30" i="13"/>
  <c r="CU30" i="12" s="1"/>
  <c r="CQ30" i="13"/>
  <c r="CQ30" i="12" s="1"/>
  <c r="CM30" i="13"/>
  <c r="CM30" i="12" s="1"/>
  <c r="CI30" i="13"/>
  <c r="CI30" i="12" s="1"/>
  <c r="CE30" i="13"/>
  <c r="CE30" i="12" s="1"/>
  <c r="CA30" i="13"/>
  <c r="CA30" i="12" s="1"/>
  <c r="BW30" i="13"/>
  <c r="BW30" i="12" s="1"/>
  <c r="BS30" i="13"/>
  <c r="BS30" i="12" s="1"/>
  <c r="BO30" i="13"/>
  <c r="BO30" i="12" s="1"/>
  <c r="BK46" i="26"/>
  <c r="BS41" i="26"/>
  <c r="AK39" i="26"/>
  <c r="L40" i="28" l="1"/>
  <c r="K38" i="21"/>
  <c r="BF20" i="19"/>
  <c r="Q52" i="38"/>
  <c r="BZ52" i="38"/>
  <c r="L23" i="22"/>
  <c r="L24" i="19"/>
  <c r="E9" i="13"/>
  <c r="E9" i="12" s="1"/>
  <c r="AF47" i="21"/>
  <c r="AE6" i="19"/>
  <c r="CF41" i="28"/>
  <c r="BV43" i="28"/>
  <c r="AF48" i="21"/>
  <c r="AE35" i="21"/>
  <c r="Y43" i="28"/>
  <c r="T49" i="28"/>
  <c r="O32" i="28"/>
  <c r="D46" i="28"/>
  <c r="C33" i="28"/>
  <c r="AL8" i="9"/>
  <c r="I18" i="21"/>
  <c r="W7" i="21"/>
  <c r="O42" i="21"/>
  <c r="AB6" i="13"/>
  <c r="AB6" i="12" s="1"/>
  <c r="BE7" i="19"/>
  <c r="DB46" i="21"/>
  <c r="CZ32" i="21"/>
  <c r="CV40" i="21"/>
  <c r="CQ47" i="21"/>
  <c r="CP46" i="21"/>
  <c r="CP34" i="21"/>
  <c r="CM43" i="28"/>
  <c r="CF36" i="21"/>
  <c r="CD46" i="21"/>
  <c r="BV50" i="21"/>
  <c r="BR46" i="21"/>
  <c r="BQ45" i="21"/>
  <c r="BP44" i="21"/>
  <c r="BO43" i="21"/>
  <c r="BM42" i="28"/>
  <c r="BK40" i="28"/>
  <c r="BH47" i="21"/>
  <c r="BD32" i="21"/>
  <c r="AX38" i="21"/>
  <c r="AV49" i="19"/>
  <c r="AV37" i="19"/>
  <c r="AS33" i="21"/>
  <c r="AO41" i="21"/>
  <c r="AN40" i="21"/>
  <c r="AM39" i="21"/>
  <c r="AH46" i="21"/>
  <c r="AF32" i="21"/>
  <c r="AB40" i="21"/>
  <c r="Z38" i="21"/>
  <c r="P52" i="38"/>
  <c r="K35" i="28"/>
  <c r="C39" i="28"/>
  <c r="AU23" i="21"/>
  <c r="V21" i="9"/>
  <c r="CL52" i="38"/>
  <c r="AA22" i="21"/>
  <c r="Y8" i="34"/>
  <c r="BC8" i="34"/>
  <c r="AC9" i="34"/>
  <c r="BG9" i="34"/>
  <c r="DC42" i="21"/>
  <c r="CZ41" i="19"/>
  <c r="CT45" i="21"/>
  <c r="CL38" i="21"/>
  <c r="AZ36" i="21"/>
  <c r="AD37" i="21"/>
  <c r="AC36" i="21"/>
  <c r="AB35" i="21"/>
  <c r="AA46" i="21"/>
  <c r="AA34" i="21"/>
  <c r="Z45" i="21"/>
  <c r="X44" i="13"/>
  <c r="X44" i="12" s="1"/>
  <c r="T52" i="38"/>
  <c r="R38" i="13"/>
  <c r="R38" i="12" s="1"/>
  <c r="Q37" i="13"/>
  <c r="Q37" i="12" s="1"/>
  <c r="L31" i="21"/>
  <c r="J41" i="21"/>
  <c r="D36" i="28"/>
  <c r="C34" i="21"/>
  <c r="AD20" i="21"/>
  <c r="U22" i="19"/>
  <c r="CG32" i="28"/>
  <c r="BN37" i="13"/>
  <c r="BN37" i="12" s="1"/>
  <c r="BM48" i="13"/>
  <c r="BM48" i="12" s="1"/>
  <c r="BL47" i="13"/>
  <c r="BL47" i="12" s="1"/>
  <c r="BK46" i="13"/>
  <c r="BK46" i="12" s="1"/>
  <c r="BH42" i="21"/>
  <c r="BF41" i="13"/>
  <c r="BF41" i="12" s="1"/>
  <c r="BA36" i="19"/>
  <c r="AY46" i="19"/>
  <c r="AY33" i="21"/>
  <c r="AW44" i="19"/>
  <c r="AS40" i="19"/>
  <c r="AN47" i="13"/>
  <c r="AN47" i="12" s="1"/>
  <c r="AN34" i="21"/>
  <c r="AM45" i="21"/>
  <c r="AI42" i="13"/>
  <c r="AI42" i="12" s="1"/>
  <c r="AF51" i="13"/>
  <c r="AF51" i="12" s="1"/>
  <c r="AF50" i="21"/>
  <c r="AD49" i="13"/>
  <c r="AD49" i="12" s="1"/>
  <c r="T51" i="13"/>
  <c r="T51" i="12" s="1"/>
  <c r="T39" i="13"/>
  <c r="T39" i="12" s="1"/>
  <c r="S50" i="13"/>
  <c r="S50" i="12" s="1"/>
  <c r="R49" i="13"/>
  <c r="R49" i="12" s="1"/>
  <c r="S37" i="21"/>
  <c r="P47" i="13"/>
  <c r="P47" i="12" s="1"/>
  <c r="O46" i="13"/>
  <c r="O46" i="12" s="1"/>
  <c r="N45" i="13"/>
  <c r="N45" i="12" s="1"/>
  <c r="M44" i="13"/>
  <c r="M44" i="12" s="1"/>
  <c r="J41" i="13"/>
  <c r="J41" i="12" s="1"/>
  <c r="D35" i="13"/>
  <c r="D35" i="12" s="1"/>
  <c r="C46" i="13"/>
  <c r="C46" i="12" s="1"/>
  <c r="J8" i="22"/>
  <c r="K5" i="19"/>
  <c r="X7" i="13"/>
  <c r="X7" i="12" s="1"/>
  <c r="BJ21" i="19"/>
  <c r="DE30" i="38"/>
  <c r="DE30" i="19"/>
  <c r="DE30" i="22"/>
  <c r="DE30" i="23"/>
  <c r="C44" i="8"/>
  <c r="C45" i="28"/>
  <c r="C46" i="28"/>
  <c r="CS30" i="19"/>
  <c r="F35" i="21"/>
  <c r="DE41" i="38"/>
  <c r="DE41" i="22"/>
  <c r="DD52" i="38"/>
  <c r="DD52" i="22"/>
  <c r="CT30" i="38"/>
  <c r="CT30" i="23"/>
  <c r="CT30" i="22"/>
  <c r="CR52" i="38"/>
  <c r="CR52" i="23"/>
  <c r="CR52" i="22"/>
  <c r="CH30" i="38"/>
  <c r="CH30" i="13"/>
  <c r="CH30" i="12" s="1"/>
  <c r="CH30" i="22"/>
  <c r="CH30" i="19"/>
  <c r="CF52" i="38"/>
  <c r="CF52" i="19"/>
  <c r="BV30" i="38"/>
  <c r="BV30" i="19"/>
  <c r="BV30" i="23"/>
  <c r="BT52" i="38"/>
  <c r="BT52" i="22"/>
  <c r="BJ43" i="28"/>
  <c r="BJ30" i="38"/>
  <c r="BJ30" i="13"/>
  <c r="BJ30" i="12" s="1"/>
  <c r="BJ30" i="19"/>
  <c r="BJ30" i="22"/>
  <c r="BH52" i="38"/>
  <c r="BH52" i="13"/>
  <c r="BH52" i="12" s="1"/>
  <c r="BH52" i="23"/>
  <c r="BH52" i="19"/>
  <c r="BH52" i="22"/>
  <c r="BH41" i="28"/>
  <c r="BD49" i="28"/>
  <c r="AX30" i="38"/>
  <c r="AX30" i="19"/>
  <c r="AX30" i="23"/>
  <c r="AX30" i="13"/>
  <c r="AX30" i="12" s="1"/>
  <c r="AV52" i="38"/>
  <c r="AV52" i="22"/>
  <c r="AV52" i="19"/>
  <c r="AS38" i="28"/>
  <c r="AQ35" i="21"/>
  <c r="AP34" i="21"/>
  <c r="AL43" i="28"/>
  <c r="AL41" i="21"/>
  <c r="AL30" i="38"/>
  <c r="AL30" i="23"/>
  <c r="AL30" i="22"/>
  <c r="AJ52" i="38"/>
  <c r="AJ52" i="13"/>
  <c r="AJ52" i="12" s="1"/>
  <c r="AJ52" i="19"/>
  <c r="AJ52" i="22"/>
  <c r="AJ52" i="23"/>
  <c r="AB32" i="21"/>
  <c r="AB31" i="21"/>
  <c r="Z30" i="38"/>
  <c r="Z30" i="13"/>
  <c r="Z30" i="12" s="1"/>
  <c r="Z30" i="23"/>
  <c r="X52" i="38"/>
  <c r="X52" i="22"/>
  <c r="X52" i="23"/>
  <c r="X52" i="13"/>
  <c r="X52" i="12" s="1"/>
  <c r="T48" i="8"/>
  <c r="U48" i="9" s="1"/>
  <c r="T48" i="28"/>
  <c r="N30" i="38"/>
  <c r="N30" i="19"/>
  <c r="N30" i="22"/>
  <c r="N30" i="23"/>
  <c r="L52" i="38"/>
  <c r="L52" i="13"/>
  <c r="L52" i="12" s="1"/>
  <c r="L52" i="19"/>
  <c r="L52" i="22"/>
  <c r="L52" i="23"/>
  <c r="J51" i="28"/>
  <c r="F46" i="21"/>
  <c r="F34" i="21"/>
  <c r="D32" i="21"/>
  <c r="CQ52" i="23"/>
  <c r="BZ35" i="23"/>
  <c r="BZ35" i="22"/>
  <c r="AI52" i="38"/>
  <c r="AH52" i="13"/>
  <c r="AH52" i="12" s="1"/>
  <c r="AI52" i="13"/>
  <c r="AI52" i="12" s="1"/>
  <c r="N32" i="28"/>
  <c r="N33" i="28"/>
  <c r="N31" i="28"/>
  <c r="I50" i="8"/>
  <c r="I51" i="19" s="1"/>
  <c r="I50" i="28"/>
  <c r="D33" i="8"/>
  <c r="D35" i="28"/>
  <c r="BU30" i="23"/>
  <c r="BX33" i="23"/>
  <c r="AF49" i="28"/>
  <c r="E47" i="19"/>
  <c r="AB32" i="28"/>
  <c r="AV52" i="23"/>
  <c r="BU30" i="22"/>
  <c r="Z43" i="28"/>
  <c r="Z43" i="21"/>
  <c r="M42" i="8"/>
  <c r="M42" i="23" s="1"/>
  <c r="M42" i="21"/>
  <c r="M44" i="28"/>
  <c r="AY44" i="23"/>
  <c r="AJ41" i="28"/>
  <c r="CR52" i="19"/>
  <c r="AB33" i="28"/>
  <c r="DD52" i="19"/>
  <c r="D45" i="21"/>
  <c r="AX30" i="22"/>
  <c r="AL31" i="28"/>
  <c r="B42" i="22"/>
  <c r="B42" i="19"/>
  <c r="DE51" i="22"/>
  <c r="DE51" i="38"/>
  <c r="DE52" i="19"/>
  <c r="DE39" i="22"/>
  <c r="DE39" i="38"/>
  <c r="DC50" i="19"/>
  <c r="DC49" i="23"/>
  <c r="DA48" i="19"/>
  <c r="DA47" i="19"/>
  <c r="CZ34" i="8"/>
  <c r="CZ34" i="23" s="1"/>
  <c r="CZ34" i="28"/>
  <c r="CX32" i="8"/>
  <c r="CX32" i="28"/>
  <c r="CX33" i="28"/>
  <c r="CV30" i="38"/>
  <c r="CV30" i="23"/>
  <c r="CV30" i="19"/>
  <c r="CU41" i="8"/>
  <c r="CU41" i="21"/>
  <c r="CT52" i="23"/>
  <c r="CT52" i="38"/>
  <c r="DC52" i="23"/>
  <c r="BS52" i="13"/>
  <c r="BS52" i="12" s="1"/>
  <c r="BS52" i="23"/>
  <c r="W52" i="22"/>
  <c r="M30" i="38"/>
  <c r="M30" i="23"/>
  <c r="M30" i="13"/>
  <c r="M30" i="12" s="1"/>
  <c r="H49" i="8"/>
  <c r="H49" i="21"/>
  <c r="F36" i="28"/>
  <c r="AK19" i="22"/>
  <c r="AK19" i="13"/>
  <c r="AK19" i="12" s="1"/>
  <c r="BO17" i="19"/>
  <c r="BO17" i="23"/>
  <c r="AO17" i="22"/>
  <c r="AO17" i="13"/>
  <c r="AO17" i="12" s="1"/>
  <c r="AV52" i="13"/>
  <c r="AV52" i="12" s="1"/>
  <c r="CT30" i="21"/>
  <c r="CT31" i="28"/>
  <c r="BI30" i="38"/>
  <c r="BI30" i="22"/>
  <c r="BI30" i="19"/>
  <c r="Z30" i="21"/>
  <c r="Z31" i="28"/>
  <c r="Z33" i="28"/>
  <c r="BS52" i="22"/>
  <c r="W52" i="23"/>
  <c r="BU31" i="19"/>
  <c r="DD52" i="23"/>
  <c r="AE36" i="21"/>
  <c r="N8" i="8"/>
  <c r="N8" i="21"/>
  <c r="G4" i="19"/>
  <c r="F4" i="13"/>
  <c r="F4" i="12" s="1"/>
  <c r="T4" i="23"/>
  <c r="T5" i="19"/>
  <c r="BF11" i="23"/>
  <c r="BF11" i="19"/>
  <c r="AV6" i="22"/>
  <c r="AV6" i="23"/>
  <c r="AJ6" i="23"/>
  <c r="AJ6" i="22"/>
  <c r="AJ6" i="19"/>
  <c r="BB4" i="22"/>
  <c r="BB4" i="23"/>
  <c r="AB24" i="22"/>
  <c r="AB24" i="13"/>
  <c r="AB24" i="12" s="1"/>
  <c r="AA24" i="13"/>
  <c r="AA24" i="12" s="1"/>
  <c r="AF17" i="22"/>
  <c r="AF17" i="19"/>
  <c r="AF17" i="23"/>
  <c r="T17" i="13"/>
  <c r="T17" i="12" s="1"/>
  <c r="T17" i="19"/>
  <c r="S17" i="13"/>
  <c r="S17" i="12" s="1"/>
  <c r="BB23" i="22"/>
  <c r="BB23" i="23"/>
  <c r="AJ19" i="22"/>
  <c r="AJ19" i="23"/>
  <c r="AJ20" i="19"/>
  <c r="AJ19" i="19"/>
  <c r="BN17" i="13"/>
  <c r="BN17" i="12" s="1"/>
  <c r="BB17" i="13"/>
  <c r="BB17" i="12" s="1"/>
  <c r="BB18" i="19"/>
  <c r="BB17" i="23"/>
  <c r="BB17" i="22"/>
  <c r="N30" i="13"/>
  <c r="N30" i="12" s="1"/>
  <c r="BY34" i="23"/>
  <c r="BY34" i="22"/>
  <c r="K40" i="8"/>
  <c r="K42" i="28"/>
  <c r="G36" i="8"/>
  <c r="G38" i="28"/>
  <c r="T37" i="28"/>
  <c r="DE42" i="23"/>
  <c r="AE37" i="28"/>
  <c r="N30" i="21"/>
  <c r="BV30" i="22"/>
  <c r="AL30" i="19"/>
  <c r="CF52" i="13"/>
  <c r="CF52" i="12" s="1"/>
  <c r="BV31" i="28"/>
  <c r="BV33" i="28"/>
  <c r="BV30" i="21"/>
  <c r="BJ30" i="21"/>
  <c r="BJ31" i="28"/>
  <c r="AX31" i="8"/>
  <c r="AX30" i="24"/>
  <c r="AX30" i="21"/>
  <c r="AX31" i="28"/>
  <c r="AA32" i="8"/>
  <c r="AA32" i="23" s="1"/>
  <c r="AA32" i="28"/>
  <c r="L41" i="8"/>
  <c r="L41" i="23" s="1"/>
  <c r="L41" i="21"/>
  <c r="I38" i="8"/>
  <c r="H38" i="13" s="1"/>
  <c r="H38" i="12" s="1"/>
  <c r="I39" i="28"/>
  <c r="E34" i="8"/>
  <c r="E34" i="21"/>
  <c r="E35" i="28"/>
  <c r="AX42" i="21"/>
  <c r="CE52" i="23"/>
  <c r="CQ52" i="22"/>
  <c r="AM44" i="28"/>
  <c r="Q48" i="28"/>
  <c r="E46" i="21"/>
  <c r="Q10" i="23"/>
  <c r="Q4" i="19"/>
  <c r="Q4" i="23"/>
  <c r="E4" i="19"/>
  <c r="E4" i="13"/>
  <c r="E4" i="12" s="1"/>
  <c r="E4" i="22"/>
  <c r="Z11" i="23"/>
  <c r="Z11" i="22"/>
  <c r="AH9" i="38"/>
  <c r="AH10" i="19"/>
  <c r="AH9" i="22"/>
  <c r="AH9" i="19"/>
  <c r="AH9" i="23"/>
  <c r="AD5" i="19"/>
  <c r="AD4" i="22"/>
  <c r="BP11" i="38"/>
  <c r="BP11" i="19"/>
  <c r="BP11" i="22"/>
  <c r="BD11" i="22"/>
  <c r="BD11" i="19"/>
  <c r="BP8" i="38"/>
  <c r="BP9" i="19"/>
  <c r="BP8" i="23"/>
  <c r="BP5" i="38"/>
  <c r="BP5" i="19"/>
  <c r="BP5" i="22"/>
  <c r="AL4" i="22"/>
  <c r="AL4" i="23"/>
  <c r="AH19" i="38"/>
  <c r="AH19" i="19"/>
  <c r="AH20" i="19"/>
  <c r="AH19" i="22"/>
  <c r="AD18" i="19"/>
  <c r="AD17" i="19"/>
  <c r="BP24" i="38"/>
  <c r="BP24" i="19"/>
  <c r="AP24" i="23"/>
  <c r="AP24" i="13"/>
  <c r="AP24" i="12" s="1"/>
  <c r="BP21" i="38"/>
  <c r="BP21" i="22"/>
  <c r="BP18" i="38"/>
  <c r="BP19" i="19"/>
  <c r="AX17" i="23"/>
  <c r="AX17" i="19"/>
  <c r="AX17" i="22"/>
  <c r="AU52" i="13"/>
  <c r="AU52" i="12" s="1"/>
  <c r="J51" i="8"/>
  <c r="J51" i="21"/>
  <c r="AC48" i="28"/>
  <c r="CE52" i="22"/>
  <c r="H38" i="19"/>
  <c r="AW30" i="38"/>
  <c r="AW30" i="22"/>
  <c r="AW30" i="13"/>
  <c r="AW30" i="12" s="1"/>
  <c r="AW30" i="19"/>
  <c r="AT51" i="8"/>
  <c r="AT52" i="38" s="1"/>
  <c r="AT51" i="21"/>
  <c r="W40" i="8"/>
  <c r="W40" i="23" s="1"/>
  <c r="W42" i="28"/>
  <c r="K52" i="13"/>
  <c r="K52" i="12" s="1"/>
  <c r="K52" i="23"/>
  <c r="G48" i="8"/>
  <c r="G48" i="28"/>
  <c r="AI52" i="23"/>
  <c r="DE43" i="19"/>
  <c r="H39" i="28"/>
  <c r="BT52" i="23"/>
  <c r="CS30" i="38"/>
  <c r="CS30" i="22"/>
  <c r="CG30" i="38"/>
  <c r="CG30" i="22"/>
  <c r="CG30" i="23"/>
  <c r="CG30" i="19"/>
  <c r="BG52" i="23"/>
  <c r="AK30" i="38"/>
  <c r="AJ30" i="13"/>
  <c r="AJ30" i="12" s="1"/>
  <c r="AK30" i="23"/>
  <c r="Y30" i="38"/>
  <c r="Y30" i="19"/>
  <c r="Y30" i="22"/>
  <c r="N43" i="21"/>
  <c r="N44" i="28"/>
  <c r="J39" i="8"/>
  <c r="J41" i="28"/>
  <c r="J39" i="21"/>
  <c r="D45" i="8"/>
  <c r="D45" i="28"/>
  <c r="T48" i="21"/>
  <c r="AJ40" i="21"/>
  <c r="AI52" i="22"/>
  <c r="DC52" i="22"/>
  <c r="H38" i="28"/>
  <c r="N45" i="28"/>
  <c r="Z30" i="19"/>
  <c r="D44" i="21"/>
  <c r="AL42" i="21"/>
  <c r="AK30" i="19"/>
  <c r="C44" i="21"/>
  <c r="Z42" i="28"/>
  <c r="M30" i="22"/>
  <c r="B35" i="19"/>
  <c r="B35" i="23"/>
  <c r="DE42" i="38"/>
  <c r="DE42" i="19"/>
  <c r="O44" i="8"/>
  <c r="O44" i="28"/>
  <c r="K40" i="21"/>
  <c r="AS49" i="21"/>
  <c r="Z45" i="28"/>
  <c r="AB34" i="28"/>
  <c r="DE41" i="23"/>
  <c r="DE41" i="19"/>
  <c r="H37" i="21"/>
  <c r="CF52" i="22"/>
  <c r="D34" i="28"/>
  <c r="N43" i="28"/>
  <c r="H37" i="28"/>
  <c r="CT30" i="19"/>
  <c r="M30" i="19"/>
  <c r="CD47" i="21"/>
  <c r="CL31" i="21"/>
  <c r="AY10" i="22"/>
  <c r="DE52" i="38"/>
  <c r="DE40" i="38"/>
  <c r="CS52" i="38"/>
  <c r="CG52" i="38"/>
  <c r="BU52" i="38"/>
  <c r="BI52" i="38"/>
  <c r="AK52" i="38"/>
  <c r="Y52" i="38"/>
  <c r="M52" i="38"/>
  <c r="CJ30" i="13"/>
  <c r="CJ30" i="12" s="1"/>
  <c r="CJ30" i="38"/>
  <c r="BU52" i="13"/>
  <c r="BU52" i="12" s="1"/>
  <c r="BV52" i="38"/>
  <c r="BK30" i="13"/>
  <c r="BK30" i="12" s="1"/>
  <c r="BL30" i="38"/>
  <c r="BI52" i="13"/>
  <c r="BI52" i="12" s="1"/>
  <c r="BJ52" i="38"/>
  <c r="AX52" i="23"/>
  <c r="AX52" i="38"/>
  <c r="AM30" i="13"/>
  <c r="AM30" i="12" s="1"/>
  <c r="AN30" i="38"/>
  <c r="AL52" i="9"/>
  <c r="AL52" i="38"/>
  <c r="Z52" i="9"/>
  <c r="O30" i="13"/>
  <c r="O30" i="12" s="1"/>
  <c r="P30" i="38"/>
  <c r="N52" i="9"/>
  <c r="C30" i="13"/>
  <c r="C30" i="12" s="1"/>
  <c r="D30" i="38"/>
  <c r="CB35" i="28"/>
  <c r="CJ30" i="22"/>
  <c r="BZ32" i="22"/>
  <c r="BC44" i="21"/>
  <c r="BG49" i="21"/>
  <c r="N24" i="13"/>
  <c r="N24" i="12" s="1"/>
  <c r="O4" i="9"/>
  <c r="E4" i="9"/>
  <c r="AI11" i="8"/>
  <c r="AH11" i="13" s="1"/>
  <c r="AH11" i="12" s="1"/>
  <c r="BN11" i="9"/>
  <c r="BC11" i="13"/>
  <c r="BC11" i="12" s="1"/>
  <c r="AN11" i="9"/>
  <c r="AI24" i="8"/>
  <c r="AJ24" i="9" s="1"/>
  <c r="AC17" i="13"/>
  <c r="AC17" i="12" s="1"/>
  <c r="BN24" i="13"/>
  <c r="BN24" i="12" s="1"/>
  <c r="BB24" i="13"/>
  <c r="BO18" i="19"/>
  <c r="AV17" i="13"/>
  <c r="AV17" i="12" s="1"/>
  <c r="AJ17" i="13"/>
  <c r="AJ17" i="12" s="1"/>
  <c r="J48" i="13"/>
  <c r="J48" i="12" s="1"/>
  <c r="AM41" i="13"/>
  <c r="AM41" i="12" s="1"/>
  <c r="DE50" i="38"/>
  <c r="DE38" i="38"/>
  <c r="AA52" i="38"/>
  <c r="Q18" i="23"/>
  <c r="DE49" i="32"/>
  <c r="DE49" i="38"/>
  <c r="DE37" i="32"/>
  <c r="DE37" i="38"/>
  <c r="AE45" i="28"/>
  <c r="AD44" i="28"/>
  <c r="AC43" i="28"/>
  <c r="M39" i="28"/>
  <c r="L38" i="28"/>
  <c r="CQ37" i="23"/>
  <c r="CH52" i="22"/>
  <c r="BW41" i="21"/>
  <c r="AM40" i="21"/>
  <c r="AO42" i="21"/>
  <c r="CG39" i="21"/>
  <c r="BG37" i="21"/>
  <c r="AO44" i="28"/>
  <c r="AL11" i="22"/>
  <c r="AY18" i="22"/>
  <c r="M52" i="13"/>
  <c r="M52" i="12" s="1"/>
  <c r="CP30" i="13"/>
  <c r="CP30" i="12" s="1"/>
  <c r="DE48" i="38"/>
  <c r="DE36" i="38"/>
  <c r="BY52" i="38"/>
  <c r="AO52" i="38"/>
  <c r="AC52" i="38"/>
  <c r="CS40" i="28"/>
  <c r="CA46" i="19"/>
  <c r="CH52" i="23"/>
  <c r="BG36" i="21"/>
  <c r="BJ52" i="22"/>
  <c r="W8" i="34"/>
  <c r="AL8" i="34"/>
  <c r="AA9" i="34"/>
  <c r="BE9" i="34"/>
  <c r="Q9" i="23"/>
  <c r="AH11" i="19"/>
  <c r="AH11" i="38"/>
  <c r="AH8" i="38"/>
  <c r="AH5" i="38"/>
  <c r="BP9" i="38"/>
  <c r="BP6" i="22"/>
  <c r="BP6" i="38"/>
  <c r="AH24" i="32"/>
  <c r="AH24" i="38"/>
  <c r="AH21" i="22"/>
  <c r="AH21" i="38"/>
  <c r="AH18" i="38"/>
  <c r="AL24" i="22"/>
  <c r="BP22" i="38"/>
  <c r="BP19" i="38"/>
  <c r="B31" i="19"/>
  <c r="CN30" i="19"/>
  <c r="CN30" i="38"/>
  <c r="BD30" i="23"/>
  <c r="BD30" i="38"/>
  <c r="AQ30" i="13"/>
  <c r="AQ30" i="12" s="1"/>
  <c r="AR30" i="38"/>
  <c r="F52" i="38"/>
  <c r="AX52" i="19"/>
  <c r="BJ52" i="23"/>
  <c r="AL52" i="13"/>
  <c r="AL52" i="12" s="1"/>
  <c r="DE46" i="23"/>
  <c r="DE46" i="38"/>
  <c r="DE34" i="22"/>
  <c r="DE34" i="38"/>
  <c r="DA30" i="22"/>
  <c r="DA30" i="38"/>
  <c r="CY52" i="23"/>
  <c r="CO30" i="22"/>
  <c r="CO30" i="38"/>
  <c r="CM52" i="23"/>
  <c r="CC30" i="13"/>
  <c r="CC30" i="12" s="1"/>
  <c r="CC30" i="38"/>
  <c r="CA52" i="13"/>
  <c r="CA52" i="12" s="1"/>
  <c r="BQ30" i="19"/>
  <c r="BQ30" i="38"/>
  <c r="BO52" i="13"/>
  <c r="BO52" i="12" s="1"/>
  <c r="BE30" i="22"/>
  <c r="BE30" i="38"/>
  <c r="BC52" i="22"/>
  <c r="AS30" i="22"/>
  <c r="AS30" i="38"/>
  <c r="AG30" i="23"/>
  <c r="AG30" i="38"/>
  <c r="AE52" i="22"/>
  <c r="U30" i="23"/>
  <c r="U30" i="38"/>
  <c r="S52" i="23"/>
  <c r="I30" i="19"/>
  <c r="I30" i="38"/>
  <c r="G52" i="23"/>
  <c r="CQ36" i="21"/>
  <c r="BE23" i="9"/>
  <c r="AM19" i="9"/>
  <c r="K37" i="13"/>
  <c r="K37" i="12" s="1"/>
  <c r="DE33" i="32"/>
  <c r="DE33" i="38"/>
  <c r="BV46" i="28"/>
  <c r="BT31" i="21"/>
  <c r="BS43" i="28"/>
  <c r="BI34" i="28"/>
  <c r="BH32" i="28"/>
  <c r="BF42" i="28"/>
  <c r="BD52" i="38"/>
  <c r="BC38" i="21"/>
  <c r="BB37" i="21"/>
  <c r="BA49" i="13"/>
  <c r="BA49" i="12" s="1"/>
  <c r="AZ48" i="13"/>
  <c r="AZ48" i="12" s="1"/>
  <c r="AY34" i="21"/>
  <c r="AW32" i="21"/>
  <c r="AQ38" i="21"/>
  <c r="AP49" i="21"/>
  <c r="AP37" i="21"/>
  <c r="AN35" i="21"/>
  <c r="AM46" i="21"/>
  <c r="AM34" i="21"/>
  <c r="AJ43" i="21"/>
  <c r="AI42" i="21"/>
  <c r="AH41" i="21"/>
  <c r="AF52" i="38"/>
  <c r="AF39" i="21"/>
  <c r="AC49" i="13"/>
  <c r="AC49" i="12" s="1"/>
  <c r="M33" i="28"/>
  <c r="CL43" i="21"/>
  <c r="BX30" i="23"/>
  <c r="BG49" i="23"/>
  <c r="CF51" i="28"/>
  <c r="CH39" i="21"/>
  <c r="AV50" i="21"/>
  <c r="CO34" i="21"/>
  <c r="AY9" i="22"/>
  <c r="Z22" i="13"/>
  <c r="Z22" i="12" s="1"/>
  <c r="AD21" i="13"/>
  <c r="AD21" i="12" s="1"/>
  <c r="AA30" i="13"/>
  <c r="AA30" i="12" s="1"/>
  <c r="DE44" i="38"/>
  <c r="DE32" i="38"/>
  <c r="CC52" i="38"/>
  <c r="BQ52" i="38"/>
  <c r="AG52" i="38"/>
  <c r="U52" i="38"/>
  <c r="I52" i="38"/>
  <c r="BP10" i="38"/>
  <c r="BP7" i="38"/>
  <c r="BP23" i="38"/>
  <c r="BP20" i="38"/>
  <c r="DE43" i="32"/>
  <c r="DE43" i="38"/>
  <c r="DE31" i="32"/>
  <c r="DE31" i="38"/>
  <c r="DD30" i="22"/>
  <c r="DD30" i="38"/>
  <c r="DB52" i="9"/>
  <c r="DA40" i="28"/>
  <c r="CR30" i="19"/>
  <c r="CR30" i="38"/>
  <c r="CP52" i="9"/>
  <c r="CJ45" i="21"/>
  <c r="CF30" i="22"/>
  <c r="CF30" i="38"/>
  <c r="CD52" i="9"/>
  <c r="CC40" i="28"/>
  <c r="BZ35" i="21"/>
  <c r="BY47" i="13"/>
  <c r="BY47" i="12" s="1"/>
  <c r="BY34" i="21"/>
  <c r="BX33" i="21"/>
  <c r="BV44" i="13"/>
  <c r="BV44" i="12" s="1"/>
  <c r="BT42" i="19"/>
  <c r="BT30" i="13"/>
  <c r="BT30" i="12" s="1"/>
  <c r="BT30" i="38"/>
  <c r="BR52" i="9"/>
  <c r="BR40" i="13"/>
  <c r="BR40" i="12" s="1"/>
  <c r="BQ39" i="13"/>
  <c r="BQ39" i="12" s="1"/>
  <c r="BP50" i="13"/>
  <c r="BP50" i="12" s="1"/>
  <c r="BP37" i="21"/>
  <c r="BN35" i="21"/>
  <c r="BJ31" i="21"/>
  <c r="BF52" i="9"/>
  <c r="BF39" i="21"/>
  <c r="BD50" i="13"/>
  <c r="BD50" i="12" s="1"/>
  <c r="BD38" i="19"/>
  <c r="BA47" i="19"/>
  <c r="AZ46" i="19"/>
  <c r="AZ33" i="21"/>
  <c r="AX45" i="28"/>
  <c r="AU30" i="13"/>
  <c r="AU30" i="12" s="1"/>
  <c r="AV30" i="38"/>
  <c r="AT52" i="9"/>
  <c r="AR50" i="19"/>
  <c r="AR38" i="13"/>
  <c r="AR38" i="12" s="1"/>
  <c r="AO36" i="28"/>
  <c r="AN47" i="28"/>
  <c r="AL32" i="13"/>
  <c r="AL32" i="12" s="1"/>
  <c r="AK43" i="13"/>
  <c r="AK43" i="12" s="1"/>
  <c r="AI30" i="13"/>
  <c r="AI30" i="12" s="1"/>
  <c r="AJ30" i="38"/>
  <c r="AH52" i="9"/>
  <c r="AF37" i="21"/>
  <c r="AE38" i="28"/>
  <c r="Z31" i="21"/>
  <c r="W30" i="13"/>
  <c r="W30" i="12" s="1"/>
  <c r="X30" i="38"/>
  <c r="V52" i="9"/>
  <c r="K30" i="13"/>
  <c r="K30" i="12" s="1"/>
  <c r="L30" i="38"/>
  <c r="J52" i="9"/>
  <c r="AQ36" i="28"/>
  <c r="AP34" i="28"/>
  <c r="AO36" i="21"/>
  <c r="AV38" i="28"/>
  <c r="AQ35" i="28"/>
  <c r="J21" i="19"/>
  <c r="AU21" i="9"/>
  <c r="AN22" i="22"/>
  <c r="AU21" i="13"/>
  <c r="AU21" i="12" s="1"/>
  <c r="BE23" i="13"/>
  <c r="BE23" i="12" s="1"/>
  <c r="BF20" i="23"/>
  <c r="BF24" i="19"/>
  <c r="BF19" i="23"/>
  <c r="BF20" i="22"/>
  <c r="BF22" i="23"/>
  <c r="BJ19" i="19"/>
  <c r="BE20" i="13"/>
  <c r="BE20" i="12" s="1"/>
  <c r="BJ20" i="23"/>
  <c r="X7" i="19"/>
  <c r="AB7" i="22"/>
  <c r="X7" i="21"/>
  <c r="AB6" i="21"/>
  <c r="K5" i="22"/>
  <c r="AQ36" i="21"/>
  <c r="F20" i="13"/>
  <c r="F20" i="12" s="1"/>
  <c r="AV21" i="19"/>
  <c r="AR20" i="23"/>
  <c r="AN18" i="21"/>
  <c r="AV21" i="22"/>
  <c r="AV19" i="21"/>
  <c r="AN21" i="22"/>
  <c r="AE21" i="22"/>
  <c r="AA20" i="23"/>
  <c r="AE21" i="23"/>
  <c r="F20" i="21"/>
  <c r="F22" i="23"/>
  <c r="BI8" i="22"/>
  <c r="BJ7" i="23"/>
  <c r="O9" i="21"/>
  <c r="AB8" i="19"/>
  <c r="AB8" i="22"/>
  <c r="AB7" i="19"/>
  <c r="DD48" i="8"/>
  <c r="DD48" i="13" s="1"/>
  <c r="DD48" i="12" s="1"/>
  <c r="DD48" i="21"/>
  <c r="DC51" i="8"/>
  <c r="DC52" i="38" s="1"/>
  <c r="DC51" i="21"/>
  <c r="DC50" i="21"/>
  <c r="DB38" i="8"/>
  <c r="DB37" i="21"/>
  <c r="DA33" i="8"/>
  <c r="DA33" i="21"/>
  <c r="CZ44" i="8"/>
  <c r="CZ44" i="21"/>
  <c r="CY51" i="8"/>
  <c r="CY52" i="38" s="1"/>
  <c r="CY51" i="21"/>
  <c r="CY43" i="8"/>
  <c r="CY43" i="21"/>
  <c r="CY35" i="8"/>
  <c r="CY34" i="21"/>
  <c r="CX34" i="8"/>
  <c r="CX33" i="21"/>
  <c r="CW45" i="8"/>
  <c r="CW44" i="21"/>
  <c r="CW33" i="8"/>
  <c r="CW32" i="21"/>
  <c r="CV44" i="8"/>
  <c r="CV44" i="23" s="1"/>
  <c r="CV45" i="28"/>
  <c r="CV43" i="21"/>
  <c r="CU51" i="8"/>
  <c r="CU52" i="38" s="1"/>
  <c r="CU51" i="21"/>
  <c r="CU39" i="8"/>
  <c r="CU39" i="21"/>
  <c r="CU35" i="8"/>
  <c r="CU34" i="21"/>
  <c r="CT50" i="8"/>
  <c r="CT50" i="21"/>
  <c r="CT41" i="21"/>
  <c r="CT43" i="28"/>
  <c r="CS41" i="8"/>
  <c r="CT41" i="9" s="1"/>
  <c r="CS40" i="21"/>
  <c r="CR39" i="21"/>
  <c r="CR41" i="28"/>
  <c r="CO33" i="8"/>
  <c r="CO33" i="21"/>
  <c r="CO35" i="28"/>
  <c r="CM47" i="8"/>
  <c r="CM47" i="23" s="1"/>
  <c r="CM46" i="21"/>
  <c r="CM31" i="8"/>
  <c r="CM31" i="21"/>
  <c r="CM30" i="21"/>
  <c r="CL46" i="8"/>
  <c r="CL46" i="23" s="1"/>
  <c r="CL45" i="21"/>
  <c r="CL34" i="8"/>
  <c r="CL34" i="13" s="1"/>
  <c r="CL34" i="12" s="1"/>
  <c r="CL33" i="21"/>
  <c r="CL35" i="28"/>
  <c r="CK45" i="8"/>
  <c r="CK44" i="21"/>
  <c r="CK33" i="8"/>
  <c r="CK33" i="28"/>
  <c r="CK32" i="21"/>
  <c r="CH34" i="8"/>
  <c r="CH33" i="21"/>
  <c r="CG41" i="8"/>
  <c r="CH41" i="9" s="1"/>
  <c r="CG40" i="21"/>
  <c r="CF48" i="8"/>
  <c r="CE48" i="13" s="1"/>
  <c r="CE48" i="12" s="1"/>
  <c r="CF48" i="21"/>
  <c r="CE35" i="8"/>
  <c r="CE35" i="21"/>
  <c r="CD38" i="8"/>
  <c r="CD37" i="21"/>
  <c r="CB32" i="8"/>
  <c r="CB32" i="21"/>
  <c r="CB34" i="28"/>
  <c r="AZ32" i="8"/>
  <c r="AZ31" i="21"/>
  <c r="AZ32" i="21"/>
  <c r="AZ33" i="28"/>
  <c r="AY51" i="8"/>
  <c r="AY52" i="38" s="1"/>
  <c r="AY51" i="21"/>
  <c r="AY47" i="8"/>
  <c r="AY46" i="21"/>
  <c r="AY43" i="8"/>
  <c r="AY43" i="21"/>
  <c r="AY39" i="8"/>
  <c r="AY39" i="21"/>
  <c r="AY31" i="8"/>
  <c r="AY31" i="21"/>
  <c r="AY31" i="28"/>
  <c r="AX50" i="8"/>
  <c r="AW50" i="13" s="1"/>
  <c r="AW50" i="12" s="1"/>
  <c r="AX50" i="21"/>
  <c r="AX46" i="8"/>
  <c r="AX45" i="21"/>
  <c r="AX46" i="28"/>
  <c r="AX42" i="8"/>
  <c r="AX42" i="28"/>
  <c r="AX41" i="21"/>
  <c r="AX43" i="28"/>
  <c r="AW45" i="13"/>
  <c r="AW45" i="12" s="1"/>
  <c r="AW45" i="23"/>
  <c r="AW41" i="8"/>
  <c r="AW41" i="28"/>
  <c r="AW40" i="21"/>
  <c r="AW41" i="21"/>
  <c r="AW42" i="28"/>
  <c r="AW37" i="8"/>
  <c r="AW39" i="28"/>
  <c r="AW37" i="21"/>
  <c r="AV44" i="13"/>
  <c r="AV44" i="12" s="1"/>
  <c r="AV44" i="23"/>
  <c r="AV40" i="8"/>
  <c r="AV40" i="21"/>
  <c r="AV39" i="21"/>
  <c r="AV41" i="28"/>
  <c r="AV32" i="8"/>
  <c r="AV31" i="21"/>
  <c r="AV32" i="28"/>
  <c r="AU51" i="8"/>
  <c r="AU52" i="38" s="1"/>
  <c r="AU50" i="21"/>
  <c r="AU51" i="21"/>
  <c r="AU47" i="8"/>
  <c r="AU49" i="28"/>
  <c r="AU43" i="8"/>
  <c r="AU42" i="21"/>
  <c r="AU39" i="8"/>
  <c r="AT39" i="9" s="1"/>
  <c r="AU40" i="28"/>
  <c r="AU39" i="21"/>
  <c r="AU38" i="21"/>
  <c r="AU35" i="8"/>
  <c r="AU35" i="23" s="1"/>
  <c r="AU35" i="21"/>
  <c r="AU31" i="8"/>
  <c r="AU30" i="24"/>
  <c r="AU31" i="28"/>
  <c r="AU30" i="21"/>
  <c r="AT50" i="8"/>
  <c r="AT50" i="28"/>
  <c r="AT51" i="28"/>
  <c r="AT50" i="21"/>
  <c r="AT49" i="21"/>
  <c r="AT46" i="8"/>
  <c r="AT46" i="21"/>
  <c r="AT42" i="8"/>
  <c r="AT41" i="21"/>
  <c r="AT38" i="8"/>
  <c r="AT39" i="28"/>
  <c r="AT38" i="21"/>
  <c r="AT34" i="8"/>
  <c r="AT34" i="21"/>
  <c r="AT36" i="28"/>
  <c r="AS49" i="8"/>
  <c r="AR49" i="9" s="1"/>
  <c r="AS49" i="28"/>
  <c r="AS50" i="28"/>
  <c r="AS48" i="21"/>
  <c r="AS45" i="8"/>
  <c r="AS45" i="21"/>
  <c r="AS47" i="28"/>
  <c r="AS41" i="8"/>
  <c r="AS40" i="21"/>
  <c r="AS37" i="8"/>
  <c r="AS36" i="21"/>
  <c r="AS37" i="21"/>
  <c r="AR48" i="8"/>
  <c r="AR49" i="19" s="1"/>
  <c r="AR47" i="21"/>
  <c r="AR44" i="8"/>
  <c r="AR44" i="21"/>
  <c r="AR40" i="8"/>
  <c r="AR39" i="21"/>
  <c r="AR36" i="8"/>
  <c r="AR37" i="28"/>
  <c r="AR35" i="21"/>
  <c r="AR36" i="21"/>
  <c r="AR32" i="8"/>
  <c r="AQ32" i="13" s="1"/>
  <c r="AQ32" i="12" s="1"/>
  <c r="AR32" i="21"/>
  <c r="AR34" i="28"/>
  <c r="AQ51" i="8"/>
  <c r="AQ51" i="23" s="1"/>
  <c r="AQ51" i="21"/>
  <c r="AQ48" i="28"/>
  <c r="AQ46" i="21"/>
  <c r="AQ47" i="21"/>
  <c r="AQ43" i="21"/>
  <c r="AQ43" i="28"/>
  <c r="DC47" i="8"/>
  <c r="DC47" i="21"/>
  <c r="DC35" i="8"/>
  <c r="DC35" i="22" s="1"/>
  <c r="DC36" i="28"/>
  <c r="CY47" i="8"/>
  <c r="CY46" i="21"/>
  <c r="CX42" i="8"/>
  <c r="CX42" i="21"/>
  <c r="CU31" i="8"/>
  <c r="CU31" i="28"/>
  <c r="CU30" i="21"/>
  <c r="CS45" i="8"/>
  <c r="CS45" i="23" s="1"/>
  <c r="CS44" i="21"/>
  <c r="CR36" i="8"/>
  <c r="CR36" i="23" s="1"/>
  <c r="CR36" i="21"/>
  <c r="CQ51" i="8"/>
  <c r="CQ52" i="32" s="1"/>
  <c r="CQ50" i="21"/>
  <c r="CQ51" i="21"/>
  <c r="CQ43" i="8"/>
  <c r="CQ42" i="21"/>
  <c r="CQ35" i="8"/>
  <c r="CQ35" i="21"/>
  <c r="CO37" i="8"/>
  <c r="CO37" i="28"/>
  <c r="CO36" i="21"/>
  <c r="CN44" i="8"/>
  <c r="CN44" i="23" s="1"/>
  <c r="CN44" i="21"/>
  <c r="CM35" i="8"/>
  <c r="CM34" i="21"/>
  <c r="CK41" i="8"/>
  <c r="CK41" i="21"/>
  <c r="CJ36" i="23"/>
  <c r="CJ36" i="22"/>
  <c r="CH50" i="8"/>
  <c r="CH49" i="21"/>
  <c r="CH38" i="8"/>
  <c r="CH38" i="21"/>
  <c r="CG33" i="23"/>
  <c r="CG33" i="22"/>
  <c r="CF40" i="8"/>
  <c r="CF40" i="23" s="1"/>
  <c r="CF39" i="21"/>
  <c r="CF32" i="8"/>
  <c r="CF32" i="28"/>
  <c r="CE39" i="8"/>
  <c r="CE38" i="21"/>
  <c r="CD50" i="8"/>
  <c r="CD49" i="21"/>
  <c r="CD34" i="8"/>
  <c r="CC34" i="9" s="1"/>
  <c r="CD34" i="21"/>
  <c r="CC33" i="8"/>
  <c r="CC33" i="21"/>
  <c r="CA43" i="8"/>
  <c r="CA42" i="21"/>
  <c r="CA43" i="21"/>
  <c r="CA35" i="8"/>
  <c r="CA36" i="28"/>
  <c r="CA34" i="21"/>
  <c r="CA35" i="21"/>
  <c r="BZ46" i="8"/>
  <c r="BZ45" i="21"/>
  <c r="BZ46" i="21"/>
  <c r="BZ47" i="28"/>
  <c r="BZ34" i="21"/>
  <c r="BZ33" i="21"/>
  <c r="BZ35" i="28"/>
  <c r="BY45" i="8"/>
  <c r="BY46" i="28"/>
  <c r="BY45" i="21"/>
  <c r="BY44" i="21"/>
  <c r="BY33" i="8"/>
  <c r="BY33" i="21"/>
  <c r="BY32" i="21"/>
  <c r="BX44" i="8"/>
  <c r="BX44" i="21"/>
  <c r="BX43" i="21"/>
  <c r="BX45" i="28"/>
  <c r="BX40" i="8"/>
  <c r="BX40" i="23" s="1"/>
  <c r="BX40" i="21"/>
  <c r="BX32" i="8"/>
  <c r="BX32" i="21"/>
  <c r="BX31" i="21"/>
  <c r="BX32" i="28"/>
  <c r="BX33" i="28"/>
  <c r="BW51" i="8"/>
  <c r="BW52" i="38" s="1"/>
  <c r="BW51" i="21"/>
  <c r="BW43" i="8"/>
  <c r="BW43" i="21"/>
  <c r="BW42" i="21"/>
  <c r="BW43" i="28"/>
  <c r="BW44" i="28"/>
  <c r="BU41" i="8"/>
  <c r="BU42" i="28"/>
  <c r="BU41" i="21"/>
  <c r="BU40" i="21"/>
  <c r="BT48" i="23"/>
  <c r="BT49" i="19"/>
  <c r="BT41" i="28"/>
  <c r="BT40" i="21"/>
  <c r="BT39" i="21"/>
  <c r="BT40" i="28"/>
  <c r="BS50" i="21"/>
  <c r="BS51" i="21"/>
  <c r="BR34" i="8"/>
  <c r="BR34" i="21"/>
  <c r="BQ36" i="21"/>
  <c r="BQ37" i="21"/>
  <c r="BQ38" i="28"/>
  <c r="BQ33" i="8"/>
  <c r="BQ33" i="21"/>
  <c r="BQ32" i="21"/>
  <c r="BO51" i="8"/>
  <c r="BO52" i="38" s="1"/>
  <c r="BO51" i="21"/>
  <c r="BO47" i="8"/>
  <c r="BN47" i="9" s="1"/>
  <c r="BO46" i="21"/>
  <c r="BO47" i="21"/>
  <c r="BO48" i="28"/>
  <c r="BO35" i="8"/>
  <c r="BO35" i="21"/>
  <c r="BO36" i="28"/>
  <c r="BN46" i="8"/>
  <c r="BN47" i="28"/>
  <c r="BN46" i="21"/>
  <c r="BN45" i="21"/>
  <c r="BM45" i="8"/>
  <c r="BM45" i="23" s="1"/>
  <c r="BM45" i="21"/>
  <c r="BM45" i="28"/>
  <c r="BM46" i="28"/>
  <c r="BM44" i="21"/>
  <c r="BM33" i="8"/>
  <c r="BM34" i="28"/>
  <c r="BM32" i="21"/>
  <c r="BM33" i="21"/>
  <c r="BE49" i="8"/>
  <c r="BE48" i="21"/>
  <c r="BE49" i="21"/>
  <c r="BE50" i="28"/>
  <c r="BE37" i="8"/>
  <c r="BD37" i="9" s="1"/>
  <c r="BE36" i="21"/>
  <c r="BE38" i="28"/>
  <c r="BE37" i="21"/>
  <c r="BE37" i="28"/>
  <c r="BD44" i="21"/>
  <c r="BD46" i="28"/>
  <c r="BD35" i="21"/>
  <c r="BD36" i="21"/>
  <c r="BD36" i="28"/>
  <c r="BC50" i="21"/>
  <c r="BC51" i="21"/>
  <c r="BC31" i="8"/>
  <c r="BB31" i="13" s="1"/>
  <c r="BB31" i="12" s="1"/>
  <c r="BC30" i="21"/>
  <c r="BC33" i="28"/>
  <c r="BB50" i="8"/>
  <c r="BB49" i="21"/>
  <c r="BB42" i="23"/>
  <c r="BB43" i="19"/>
  <c r="BB34" i="8"/>
  <c r="BB34" i="21"/>
  <c r="BB35" i="28"/>
  <c r="BB33" i="21"/>
  <c r="BB34" i="28"/>
  <c r="BA45" i="8"/>
  <c r="AZ45" i="9" s="1"/>
  <c r="BA44" i="21"/>
  <c r="BA45" i="21"/>
  <c r="BA37" i="8"/>
  <c r="BA36" i="21"/>
  <c r="BA33" i="8"/>
  <c r="BA33" i="21"/>
  <c r="BA34" i="28"/>
  <c r="BA32" i="21"/>
  <c r="BA33" i="28"/>
  <c r="AZ40" i="8"/>
  <c r="AZ40" i="21"/>
  <c r="AZ41" i="28"/>
  <c r="AX34" i="8"/>
  <c r="AX33" i="21"/>
  <c r="BA49" i="23"/>
  <c r="BF50" i="28"/>
  <c r="BD48" i="28"/>
  <c r="AW44" i="21"/>
  <c r="BC44" i="19"/>
  <c r="AY44" i="28"/>
  <c r="BB38" i="28"/>
  <c r="CH50" i="21"/>
  <c r="CE43" i="19"/>
  <c r="BL32" i="28"/>
  <c r="CW34" i="28"/>
  <c r="DD32" i="28"/>
  <c r="BD34" i="28"/>
  <c r="DC39" i="19"/>
  <c r="BC31" i="28"/>
  <c r="CI40" i="19"/>
  <c r="BZ42" i="21"/>
  <c r="DD32" i="22"/>
  <c r="DC38" i="21"/>
  <c r="BS40" i="28"/>
  <c r="CP37" i="21"/>
  <c r="CP38" i="28"/>
  <c r="CO45" i="8"/>
  <c r="CO45" i="21"/>
  <c r="CJ40" i="21"/>
  <c r="CJ42" i="28"/>
  <c r="CI51" i="8"/>
  <c r="CI52" i="38" s="1"/>
  <c r="CI51" i="21"/>
  <c r="CI43" i="8"/>
  <c r="CJ43" i="9" s="1"/>
  <c r="CI42" i="21"/>
  <c r="CI43" i="28"/>
  <c r="CH42" i="8"/>
  <c r="CH42" i="13" s="1"/>
  <c r="CH42" i="12" s="1"/>
  <c r="CH41" i="21"/>
  <c r="CH43" i="28"/>
  <c r="CG49" i="8"/>
  <c r="CG49" i="21"/>
  <c r="CG37" i="8"/>
  <c r="CG38" i="28"/>
  <c r="CE47" i="8"/>
  <c r="CE47" i="21"/>
  <c r="CE31" i="8"/>
  <c r="CE30" i="24"/>
  <c r="CE31" i="28"/>
  <c r="CE30" i="21"/>
  <c r="CD42" i="8"/>
  <c r="CD42" i="23" s="1"/>
  <c r="CD41" i="21"/>
  <c r="CC45" i="8"/>
  <c r="CC46" i="28"/>
  <c r="CC45" i="21"/>
  <c r="CB44" i="8"/>
  <c r="CB44" i="21"/>
  <c r="BW30" i="21"/>
  <c r="BW31" i="21"/>
  <c r="BV42" i="8"/>
  <c r="BV42" i="28"/>
  <c r="BV41" i="21"/>
  <c r="BV42" i="21"/>
  <c r="BU33" i="23"/>
  <c r="BU33" i="22"/>
  <c r="BT36" i="8"/>
  <c r="BT38" i="28"/>
  <c r="BT36" i="21"/>
  <c r="BS30" i="21"/>
  <c r="BS31" i="28"/>
  <c r="BP32" i="8"/>
  <c r="BP32" i="21"/>
  <c r="BO30" i="21"/>
  <c r="BO31" i="21"/>
  <c r="BO31" i="28"/>
  <c r="BO33" i="28"/>
  <c r="BN34" i="8"/>
  <c r="BN33" i="21"/>
  <c r="BN34" i="21"/>
  <c r="BL44" i="8"/>
  <c r="BL45" i="28"/>
  <c r="BL43" i="21"/>
  <c r="BL44" i="21"/>
  <c r="BL32" i="21"/>
  <c r="BL33" i="28"/>
  <c r="BG39" i="8"/>
  <c r="BG39" i="13" s="1"/>
  <c r="BG39" i="12" s="1"/>
  <c r="BG39" i="21"/>
  <c r="BG38" i="21"/>
  <c r="BG40" i="28"/>
  <c r="BF50" i="8"/>
  <c r="BF50" i="21"/>
  <c r="BF51" i="28"/>
  <c r="BF38" i="8"/>
  <c r="BF39" i="28"/>
  <c r="BF37" i="21"/>
  <c r="BF38" i="21"/>
  <c r="BE45" i="8"/>
  <c r="BE45" i="21"/>
  <c r="BE33" i="8"/>
  <c r="BE33" i="21"/>
  <c r="BD39" i="21"/>
  <c r="BD42" i="28"/>
  <c r="BC47" i="28"/>
  <c r="BC47" i="21"/>
  <c r="BC46" i="21"/>
  <c r="AW49" i="8"/>
  <c r="AW49" i="21"/>
  <c r="BA43" i="28"/>
  <c r="CH51" i="28"/>
  <c r="AV44" i="19"/>
  <c r="AY36" i="28"/>
  <c r="AS35" i="28"/>
  <c r="AZ32" i="28"/>
  <c r="BZ34" i="28"/>
  <c r="BO32" i="28"/>
  <c r="AY32" i="28"/>
  <c r="BC31" i="21"/>
  <c r="AY30" i="21"/>
  <c r="AW45" i="19"/>
  <c r="CZ40" i="23"/>
  <c r="AZ35" i="21"/>
  <c r="CI30" i="21"/>
  <c r="AQ50" i="21"/>
  <c r="DC31" i="8"/>
  <c r="DC32" i="19" s="1"/>
  <c r="DC31" i="28"/>
  <c r="DC30" i="21"/>
  <c r="DB34" i="8"/>
  <c r="DB34" i="21"/>
  <c r="DA45" i="8"/>
  <c r="DA45" i="21"/>
  <c r="DA37" i="8"/>
  <c r="DA36" i="21"/>
  <c r="CY31" i="8"/>
  <c r="CY31" i="21"/>
  <c r="CY30" i="21"/>
  <c r="CY31" i="28"/>
  <c r="CY32" i="28"/>
  <c r="CX46" i="8"/>
  <c r="CX45" i="21"/>
  <c r="CW49" i="8"/>
  <c r="CW49" i="23" s="1"/>
  <c r="CW48" i="21"/>
  <c r="CW41" i="8"/>
  <c r="CW41" i="21"/>
  <c r="CW43" i="28"/>
  <c r="CW42" i="28"/>
  <c r="CV32" i="8"/>
  <c r="CV31" i="21"/>
  <c r="CV33" i="28"/>
  <c r="CU43" i="8"/>
  <c r="CU42" i="21"/>
  <c r="CU44" i="28"/>
  <c r="CT38" i="8"/>
  <c r="CT38" i="23" s="1"/>
  <c r="CT38" i="21"/>
  <c r="CS49" i="8"/>
  <c r="CS49" i="21"/>
  <c r="CS37" i="8"/>
  <c r="CS37" i="21"/>
  <c r="CS33" i="8"/>
  <c r="CS32" i="21"/>
  <c r="CR48" i="8"/>
  <c r="CR48" i="23" s="1"/>
  <c r="CR48" i="21"/>
  <c r="CR32" i="8"/>
  <c r="CR31" i="21"/>
  <c r="CQ39" i="8"/>
  <c r="CQ39" i="23" s="1"/>
  <c r="CQ38" i="21"/>
  <c r="CN48" i="8"/>
  <c r="CN48" i="23" s="1"/>
  <c r="CN47" i="21"/>
  <c r="CN32" i="21"/>
  <c r="CN34" i="28"/>
  <c r="CM43" i="8"/>
  <c r="CM43" i="21"/>
  <c r="CL50" i="8"/>
  <c r="CL50" i="23" s="1"/>
  <c r="CL49" i="21"/>
  <c r="CL42" i="8"/>
  <c r="CL42" i="23" s="1"/>
  <c r="CL42" i="21"/>
  <c r="CL44" i="28"/>
  <c r="CJ44" i="8"/>
  <c r="CJ43" i="21"/>
  <c r="CJ44" i="28"/>
  <c r="CJ32" i="28"/>
  <c r="CJ31" i="21"/>
  <c r="CJ34" i="28"/>
  <c r="CE51" i="8"/>
  <c r="CE51" i="13" s="1"/>
  <c r="CE51" i="12" s="1"/>
  <c r="CE50" i="21"/>
  <c r="CE51" i="21"/>
  <c r="CC49" i="8"/>
  <c r="CC48" i="21"/>
  <c r="CC37" i="8"/>
  <c r="CC38" i="28"/>
  <c r="CC37" i="21"/>
  <c r="CC36" i="21"/>
  <c r="CB48" i="8"/>
  <c r="CB49" i="28"/>
  <c r="CB48" i="21"/>
  <c r="CB47" i="21"/>
  <c r="CB37" i="28"/>
  <c r="CB36" i="21"/>
  <c r="CB35" i="21"/>
  <c r="CA47" i="8"/>
  <c r="CA48" i="28"/>
  <c r="CA47" i="21"/>
  <c r="CA46" i="21"/>
  <c r="CA31" i="8"/>
  <c r="CA31" i="22" s="1"/>
  <c r="CA30" i="24"/>
  <c r="CA31" i="21"/>
  <c r="CA32" i="28"/>
  <c r="CA30" i="21"/>
  <c r="CA33" i="28"/>
  <c r="BY41" i="8"/>
  <c r="BY43" i="28"/>
  <c r="BY41" i="21"/>
  <c r="BW39" i="8"/>
  <c r="BW39" i="23" s="1"/>
  <c r="BW39" i="21"/>
  <c r="BV38" i="8"/>
  <c r="BV38" i="21"/>
  <c r="BV37" i="21"/>
  <c r="BV40" i="28"/>
  <c r="BU49" i="8"/>
  <c r="BU49" i="21"/>
  <c r="BU51" i="28"/>
  <c r="BU37" i="8"/>
  <c r="BU37" i="21"/>
  <c r="BT32" i="8"/>
  <c r="BT32" i="28"/>
  <c r="BS47" i="21"/>
  <c r="BS48" i="28"/>
  <c r="BS46" i="21"/>
  <c r="BS35" i="8"/>
  <c r="BS35" i="21"/>
  <c r="BR51" i="28"/>
  <c r="BR50" i="21"/>
  <c r="BR49" i="21"/>
  <c r="BR39" i="28"/>
  <c r="BR38" i="21"/>
  <c r="BR37" i="21"/>
  <c r="BQ49" i="8"/>
  <c r="BQ50" i="28"/>
  <c r="BQ49" i="21"/>
  <c r="BQ48" i="21"/>
  <c r="BP48" i="28"/>
  <c r="BP47" i="21"/>
  <c r="BP49" i="28"/>
  <c r="BP48" i="21"/>
  <c r="BP36" i="8"/>
  <c r="BP36" i="13" s="1"/>
  <c r="BP36" i="12" s="1"/>
  <c r="BP36" i="28"/>
  <c r="BP35" i="21"/>
  <c r="BP36" i="21"/>
  <c r="BP37" i="28"/>
  <c r="BK43" i="8"/>
  <c r="BK43" i="21"/>
  <c r="BK42" i="21"/>
  <c r="BK44" i="28"/>
  <c r="BK43" i="28"/>
  <c r="BK31" i="8"/>
  <c r="BK31" i="13" s="1"/>
  <c r="BK31" i="12" s="1"/>
  <c r="BK31" i="21"/>
  <c r="BK30" i="21"/>
  <c r="BJ42" i="8"/>
  <c r="BJ41" i="21"/>
  <c r="BJ42" i="21"/>
  <c r="BI41" i="8"/>
  <c r="BI42" i="28"/>
  <c r="BI40" i="21"/>
  <c r="BI41" i="21"/>
  <c r="BH40" i="8"/>
  <c r="BH39" i="21"/>
  <c r="BH40" i="21"/>
  <c r="BG50" i="21"/>
  <c r="BG51" i="21"/>
  <c r="BF46" i="8"/>
  <c r="BF46" i="21"/>
  <c r="BF47" i="28"/>
  <c r="BF45" i="21"/>
  <c r="BF34" i="8"/>
  <c r="BF34" i="21"/>
  <c r="BE41" i="8"/>
  <c r="BE40" i="21"/>
  <c r="BC35" i="21"/>
  <c r="BC34" i="21"/>
  <c r="BB46" i="8"/>
  <c r="BA46" i="9" s="1"/>
  <c r="BB47" i="28"/>
  <c r="BB46" i="21"/>
  <c r="AZ44" i="8"/>
  <c r="AZ43" i="21"/>
  <c r="AZ44" i="21"/>
  <c r="BY49" i="13"/>
  <c r="BY49" i="12" s="1"/>
  <c r="BA49" i="19"/>
  <c r="BD47" i="21"/>
  <c r="AY42" i="21"/>
  <c r="BC36" i="28"/>
  <c r="BC43" i="21"/>
  <c r="AZ47" i="21"/>
  <c r="BE35" i="28"/>
  <c r="AZ45" i="28"/>
  <c r="BF48" i="28"/>
  <c r="BD48" i="21"/>
  <c r="AZ48" i="19"/>
  <c r="BB46" i="28"/>
  <c r="AV43" i="21"/>
  <c r="BA42" i="19"/>
  <c r="AV37" i="28"/>
  <c r="AV36" i="21"/>
  <c r="BC45" i="28"/>
  <c r="BC48" i="28"/>
  <c r="BF38" i="28"/>
  <c r="AZ44" i="28"/>
  <c r="CG39" i="28"/>
  <c r="CE34" i="21"/>
  <c r="CT33" i="21"/>
  <c r="CI44" i="28"/>
  <c r="AU43" i="28"/>
  <c r="AU37" i="28"/>
  <c r="CB36" i="28"/>
  <c r="BY34" i="28"/>
  <c r="CJ33" i="28"/>
  <c r="CM36" i="28"/>
  <c r="BK32" i="28"/>
  <c r="BW32" i="28"/>
  <c r="BW35" i="22"/>
  <c r="BS39" i="21"/>
  <c r="BT48" i="21"/>
  <c r="CI39" i="21"/>
  <c r="AQ30" i="24"/>
  <c r="AQ33" i="28"/>
  <c r="AQ30" i="21"/>
  <c r="AQ31" i="28"/>
  <c r="AQ31" i="21"/>
  <c r="AP46" i="28"/>
  <c r="AP46" i="21"/>
  <c r="AP47" i="28"/>
  <c r="AP45" i="21"/>
  <c r="AO45" i="21"/>
  <c r="AO46" i="28"/>
  <c r="AO44" i="21"/>
  <c r="AO45" i="28"/>
  <c r="AO34" i="28"/>
  <c r="AO33" i="21"/>
  <c r="AN43" i="21"/>
  <c r="AN44" i="21"/>
  <c r="AN45" i="28"/>
  <c r="AN33" i="28"/>
  <c r="AN32" i="21"/>
  <c r="AN32" i="28"/>
  <c r="AM43" i="21"/>
  <c r="AM42" i="21"/>
  <c r="AM31" i="28"/>
  <c r="AM31" i="21"/>
  <c r="AM30" i="21"/>
  <c r="AL46" i="8"/>
  <c r="AL45" i="21"/>
  <c r="AL38" i="8"/>
  <c r="AL38" i="23" s="1"/>
  <c r="AL40" i="28"/>
  <c r="AL38" i="21"/>
  <c r="AL34" i="8"/>
  <c r="AL33" i="21"/>
  <c r="AK45" i="8"/>
  <c r="AK44" i="21"/>
  <c r="AK42" i="28"/>
  <c r="AK41" i="21"/>
  <c r="AK40" i="21"/>
  <c r="AK37" i="8"/>
  <c r="AK37" i="23" s="1"/>
  <c r="AK37" i="21"/>
  <c r="AK33" i="8"/>
  <c r="AK33" i="23" s="1"/>
  <c r="AK32" i="21"/>
  <c r="AJ40" i="8"/>
  <c r="AK40" i="9" s="1"/>
  <c r="AJ40" i="28"/>
  <c r="AJ39" i="21"/>
  <c r="AJ36" i="8"/>
  <c r="AJ36" i="23" s="1"/>
  <c r="AJ36" i="21"/>
  <c r="AJ32" i="8"/>
  <c r="AJ32" i="23" s="1"/>
  <c r="AJ31" i="21"/>
  <c r="AI47" i="8"/>
  <c r="AI49" i="28"/>
  <c r="AI40" i="28"/>
  <c r="AI38" i="21"/>
  <c r="AI39" i="28"/>
  <c r="AI39" i="21"/>
  <c r="AI30" i="21"/>
  <c r="AI31" i="28"/>
  <c r="AH50" i="8"/>
  <c r="AH50" i="28"/>
  <c r="AH49" i="21"/>
  <c r="AH38" i="28"/>
  <c r="AH38" i="21"/>
  <c r="AH37" i="21"/>
  <c r="AG49" i="8"/>
  <c r="AG49" i="21"/>
  <c r="AG49" i="28"/>
  <c r="AG47" i="28"/>
  <c r="AG45" i="21"/>
  <c r="AG41" i="8"/>
  <c r="AG40" i="21"/>
  <c r="AG38" i="28"/>
  <c r="AG37" i="21"/>
  <c r="AG37" i="28"/>
  <c r="AG36" i="21"/>
  <c r="AG35" i="28"/>
  <c r="AG33" i="21"/>
  <c r="AF46" i="28"/>
  <c r="AF44" i="21"/>
  <c r="AF37" i="28"/>
  <c r="AF36" i="21"/>
  <c r="AF35" i="21"/>
  <c r="AE51" i="8"/>
  <c r="AE51" i="19" s="1"/>
  <c r="AE51" i="21"/>
  <c r="AE46" i="21"/>
  <c r="AE47" i="21"/>
  <c r="AE47" i="28"/>
  <c r="AE39" i="28"/>
  <c r="AE38" i="21"/>
  <c r="AE36" i="28"/>
  <c r="AE35" i="28"/>
  <c r="AE34" i="21"/>
  <c r="AE31" i="28"/>
  <c r="AE32" i="28"/>
  <c r="AE33" i="28"/>
  <c r="AE31" i="21"/>
  <c r="AE30" i="21"/>
  <c r="AD50" i="8"/>
  <c r="AD49" i="21"/>
  <c r="AD46" i="8"/>
  <c r="AD47" i="28"/>
  <c r="AD36" i="28"/>
  <c r="AD33" i="21"/>
  <c r="AD35" i="28"/>
  <c r="AD34" i="21"/>
  <c r="AC45" i="28"/>
  <c r="AC46" i="28"/>
  <c r="AC45" i="21"/>
  <c r="AC33" i="21"/>
  <c r="AC33" i="28"/>
  <c r="AC32" i="21"/>
  <c r="AB48" i="8"/>
  <c r="AB47" i="21"/>
  <c r="AB44" i="28"/>
  <c r="AB45" i="28"/>
  <c r="AB43" i="21"/>
  <c r="AB44" i="21"/>
  <c r="AA43" i="21"/>
  <c r="AA42" i="21"/>
  <c r="AA39" i="21"/>
  <c r="AA41" i="28"/>
  <c r="AA31" i="28"/>
  <c r="AA31" i="21"/>
  <c r="Z50" i="8"/>
  <c r="Z50" i="23" s="1"/>
  <c r="Z50" i="21"/>
  <c r="Z33" i="21"/>
  <c r="Z34" i="28"/>
  <c r="Y45" i="8"/>
  <c r="Z45" i="9" s="1"/>
  <c r="Y44" i="21"/>
  <c r="Y41" i="8"/>
  <c r="Y40" i="21"/>
  <c r="Y41" i="21"/>
  <c r="Y41" i="28"/>
  <c r="Y42" i="28"/>
  <c r="Y37" i="8"/>
  <c r="Y37" i="23" s="1"/>
  <c r="Y37" i="21"/>
  <c r="Y39" i="28"/>
  <c r="Y33" i="8"/>
  <c r="Y32" i="21"/>
  <c r="X48" i="8"/>
  <c r="X48" i="23" s="1"/>
  <c r="X48" i="21"/>
  <c r="X40" i="8"/>
  <c r="X41" i="28"/>
  <c r="X40" i="28"/>
  <c r="X36" i="8"/>
  <c r="X36" i="23" s="1"/>
  <c r="X38" i="28"/>
  <c r="X32" i="8"/>
  <c r="X32" i="28"/>
  <c r="X31" i="21"/>
  <c r="W51" i="8"/>
  <c r="W52" i="38" s="1"/>
  <c r="W50" i="21"/>
  <c r="W51" i="21"/>
  <c r="W43" i="8"/>
  <c r="W42" i="21"/>
  <c r="W39" i="8"/>
  <c r="W39" i="19" s="1"/>
  <c r="W39" i="21"/>
  <c r="W35" i="8"/>
  <c r="W35" i="23" s="1"/>
  <c r="W35" i="21"/>
  <c r="W37" i="28"/>
  <c r="W31" i="8"/>
  <c r="W30" i="24"/>
  <c r="W30" i="21"/>
  <c r="V50" i="8"/>
  <c r="V49" i="21"/>
  <c r="V46" i="8"/>
  <c r="V46" i="23" s="1"/>
  <c r="V46" i="21"/>
  <c r="V42" i="8"/>
  <c r="V42" i="28"/>
  <c r="V41" i="21"/>
  <c r="V38" i="8"/>
  <c r="V40" i="28"/>
  <c r="V34" i="8"/>
  <c r="V34" i="23" s="1"/>
  <c r="V36" i="28"/>
  <c r="U49" i="8"/>
  <c r="V49" i="9" s="1"/>
  <c r="U48" i="21"/>
  <c r="U41" i="8"/>
  <c r="V41" i="9" s="1"/>
  <c r="U40" i="21"/>
  <c r="U37" i="13"/>
  <c r="U37" i="12" s="1"/>
  <c r="U37" i="23"/>
  <c r="U33" i="8"/>
  <c r="U33" i="21"/>
  <c r="T44" i="8"/>
  <c r="T43" i="21"/>
  <c r="T40" i="8"/>
  <c r="T39" i="21"/>
  <c r="T36" i="8"/>
  <c r="T36" i="22" s="1"/>
  <c r="T36" i="21"/>
  <c r="T32" i="8"/>
  <c r="T31" i="21"/>
  <c r="T34" i="28"/>
  <c r="S51" i="8"/>
  <c r="S52" i="32" s="1"/>
  <c r="S50" i="21"/>
  <c r="S51" i="21"/>
  <c r="S47" i="8"/>
  <c r="S46" i="21"/>
  <c r="S43" i="8"/>
  <c r="S43" i="28"/>
  <c r="S43" i="21"/>
  <c r="S44" i="28"/>
  <c r="S35" i="8"/>
  <c r="S35" i="19" s="1"/>
  <c r="S35" i="28"/>
  <c r="S34" i="21"/>
  <c r="S31" i="8"/>
  <c r="S33" i="28"/>
  <c r="S32" i="28"/>
  <c r="S30" i="21"/>
  <c r="S31" i="28"/>
  <c r="R50" i="8"/>
  <c r="R49" i="21"/>
  <c r="R46" i="8"/>
  <c r="S46" i="9" s="1"/>
  <c r="R46" i="21"/>
  <c r="R45" i="21"/>
  <c r="R47" i="28"/>
  <c r="R42" i="8"/>
  <c r="R41" i="21"/>
  <c r="R42" i="21"/>
  <c r="R34" i="8"/>
  <c r="R35" i="28"/>
  <c r="R34" i="28"/>
  <c r="Q49" i="8"/>
  <c r="Q48" i="21"/>
  <c r="Q49" i="28"/>
  <c r="Q45" i="8"/>
  <c r="Q44" i="21"/>
  <c r="Q46" i="28"/>
  <c r="Q47" i="28"/>
  <c r="Q41" i="8"/>
  <c r="Q42" i="28"/>
  <c r="Q41" i="21"/>
  <c r="Q40" i="21"/>
  <c r="Q33" i="8"/>
  <c r="Q33" i="28"/>
  <c r="Q34" i="28"/>
  <c r="Q32" i="21"/>
  <c r="Q33" i="21"/>
  <c r="P48" i="13"/>
  <c r="P48" i="12" s="1"/>
  <c r="P48" i="19"/>
  <c r="P48" i="23"/>
  <c r="P44" i="8"/>
  <c r="Q44" i="9" s="1"/>
  <c r="P45" i="28"/>
  <c r="P44" i="21"/>
  <c r="P43" i="21"/>
  <c r="P40" i="8"/>
  <c r="P40" i="28"/>
  <c r="P42" i="28"/>
  <c r="P39" i="21"/>
  <c r="P41" i="28"/>
  <c r="P32" i="8"/>
  <c r="P32" i="28"/>
  <c r="P32" i="21"/>
  <c r="P33" i="28"/>
  <c r="P31" i="21"/>
  <c r="O51" i="8"/>
  <c r="O52" i="38" s="1"/>
  <c r="O51" i="21"/>
  <c r="O47" i="8"/>
  <c r="P47" i="9" s="1"/>
  <c r="O46" i="21"/>
  <c r="O47" i="28"/>
  <c r="O43" i="8"/>
  <c r="P43" i="9" s="1"/>
  <c r="O43" i="21"/>
  <c r="O39" i="8"/>
  <c r="O39" i="23" s="1"/>
  <c r="O40" i="28"/>
  <c r="O38" i="21"/>
  <c r="O39" i="28"/>
  <c r="O35" i="8"/>
  <c r="O34" i="21"/>
  <c r="O31" i="8"/>
  <c r="O31" i="28"/>
  <c r="O30" i="21"/>
  <c r="N46" i="8"/>
  <c r="N45" i="21"/>
  <c r="N42" i="8"/>
  <c r="N42" i="28"/>
  <c r="N41" i="21"/>
  <c r="N42" i="21"/>
  <c r="N38" i="8"/>
  <c r="N38" i="28"/>
  <c r="N37" i="21"/>
  <c r="N38" i="21"/>
  <c r="N34" i="8"/>
  <c r="O34" i="9" s="1"/>
  <c r="N33" i="21"/>
  <c r="N34" i="28"/>
  <c r="M49" i="8"/>
  <c r="M49" i="9" s="1"/>
  <c r="M51" i="28"/>
  <c r="M48" i="21"/>
  <c r="M49" i="21"/>
  <c r="M45" i="13"/>
  <c r="M45" i="12" s="1"/>
  <c r="M45" i="19"/>
  <c r="M45" i="23"/>
  <c r="M41" i="8"/>
  <c r="M41" i="21"/>
  <c r="M42" i="28"/>
  <c r="L48" i="8"/>
  <c r="L48" i="21"/>
  <c r="L48" i="28"/>
  <c r="L44" i="8"/>
  <c r="L43" i="21"/>
  <c r="L40" i="8"/>
  <c r="L42" i="28"/>
  <c r="L39" i="21"/>
  <c r="L41" i="28"/>
  <c r="K51" i="8"/>
  <c r="K52" i="38" s="1"/>
  <c r="K50" i="21"/>
  <c r="K51" i="21"/>
  <c r="K42" i="21"/>
  <c r="K43" i="28"/>
  <c r="K39" i="21"/>
  <c r="K41" i="28"/>
  <c r="K39" i="28"/>
  <c r="K40" i="28"/>
  <c r="K31" i="28"/>
  <c r="K30" i="21"/>
  <c r="J48" i="28"/>
  <c r="J47" i="28"/>
  <c r="J45" i="21"/>
  <c r="J46" i="28"/>
  <c r="J38" i="28"/>
  <c r="J38" i="21"/>
  <c r="J37" i="21"/>
  <c r="J39" i="28"/>
  <c r="J40" i="28"/>
  <c r="J34" i="8"/>
  <c r="J33" i="21"/>
  <c r="J35" i="28"/>
  <c r="I49" i="8"/>
  <c r="I49" i="21"/>
  <c r="I49" i="28"/>
  <c r="I51" i="28"/>
  <c r="I45" i="8"/>
  <c r="I45" i="21"/>
  <c r="I44" i="21"/>
  <c r="I41" i="8"/>
  <c r="J41" i="9" s="1"/>
  <c r="I41" i="28"/>
  <c r="I40" i="21"/>
  <c r="I37" i="21"/>
  <c r="I37" i="28"/>
  <c r="I32" i="21"/>
  <c r="I35" i="28"/>
  <c r="I33" i="21"/>
  <c r="H48" i="8"/>
  <c r="H48" i="9" s="1"/>
  <c r="H48" i="28"/>
  <c r="H47" i="21"/>
  <c r="H49" i="28"/>
  <c r="H48" i="21"/>
  <c r="H44" i="8"/>
  <c r="G44" i="9" s="1"/>
  <c r="H43" i="21"/>
  <c r="H46" i="28"/>
  <c r="H44" i="21"/>
  <c r="H40" i="8"/>
  <c r="H40" i="23" s="1"/>
  <c r="H42" i="28"/>
  <c r="H36" i="28"/>
  <c r="H36" i="21"/>
  <c r="H35" i="21"/>
  <c r="G32" i="13"/>
  <c r="G32" i="12" s="1"/>
  <c r="H32" i="22"/>
  <c r="G51" i="8"/>
  <c r="G52" i="19" s="1"/>
  <c r="G51" i="21"/>
  <c r="G47" i="8"/>
  <c r="G47" i="28"/>
  <c r="G46" i="21"/>
  <c r="G47" i="21"/>
  <c r="G43" i="8"/>
  <c r="G42" i="21"/>
  <c r="G43" i="21"/>
  <c r="G45" i="28"/>
  <c r="G39" i="8"/>
  <c r="G39" i="23" s="1"/>
  <c r="G38" i="21"/>
  <c r="G39" i="28"/>
  <c r="G35" i="8"/>
  <c r="G35" i="21"/>
  <c r="G34" i="21"/>
  <c r="G31" i="8"/>
  <c r="G30" i="24"/>
  <c r="G33" i="28"/>
  <c r="G31" i="28"/>
  <c r="G30" i="21"/>
  <c r="F50" i="8"/>
  <c r="F50" i="23" s="1"/>
  <c r="F50" i="21"/>
  <c r="F46" i="8"/>
  <c r="E46" i="9" s="1"/>
  <c r="F47" i="28"/>
  <c r="F45" i="21"/>
  <c r="F42" i="8"/>
  <c r="F43" i="28"/>
  <c r="F42" i="21"/>
  <c r="F41" i="21"/>
  <c r="F44" i="28"/>
  <c r="F38" i="8"/>
  <c r="F38" i="23" s="1"/>
  <c r="F38" i="28"/>
  <c r="F37" i="21"/>
  <c r="F34" i="8"/>
  <c r="F34" i="28"/>
  <c r="F35" i="28"/>
  <c r="E45" i="8"/>
  <c r="D45" i="9" s="1"/>
  <c r="E46" i="28"/>
  <c r="E45" i="21"/>
  <c r="E47" i="28"/>
  <c r="E44" i="21"/>
  <c r="E45" i="28"/>
  <c r="E41" i="8"/>
  <c r="E41" i="23" s="1"/>
  <c r="E41" i="21"/>
  <c r="E42" i="28"/>
  <c r="E37" i="28"/>
  <c r="E36" i="21"/>
  <c r="E33" i="21"/>
  <c r="E32" i="21"/>
  <c r="E34" i="28"/>
  <c r="D48" i="8"/>
  <c r="D48" i="23" s="1"/>
  <c r="D47" i="21"/>
  <c r="D48" i="28"/>
  <c r="D44" i="8"/>
  <c r="D43" i="21"/>
  <c r="D40" i="8"/>
  <c r="D40" i="28"/>
  <c r="D42" i="28"/>
  <c r="D40" i="21"/>
  <c r="C48" i="28"/>
  <c r="C47" i="28"/>
  <c r="C44" i="28"/>
  <c r="C43" i="21"/>
  <c r="C43" i="28"/>
  <c r="C42" i="21"/>
  <c r="C31" i="28"/>
  <c r="C30" i="21"/>
  <c r="C31" i="21"/>
  <c r="C32" i="28"/>
  <c r="AD45" i="21"/>
  <c r="AD46" i="21"/>
  <c r="X44" i="19"/>
  <c r="Z44" i="28"/>
  <c r="AM43" i="28"/>
  <c r="M45" i="28"/>
  <c r="W43" i="28"/>
  <c r="N39" i="28"/>
  <c r="AC34" i="28"/>
  <c r="AP35" i="28"/>
  <c r="G32" i="28"/>
  <c r="AM32" i="28"/>
  <c r="T44" i="21"/>
  <c r="AD42" i="21"/>
  <c r="H32" i="21"/>
  <c r="F48" i="28"/>
  <c r="T47" i="21"/>
  <c r="R33" i="21"/>
  <c r="T33" i="28"/>
  <c r="H39" i="21"/>
  <c r="G37" i="28"/>
  <c r="H40" i="28"/>
  <c r="J42" i="28"/>
  <c r="W31" i="28"/>
  <c r="G31" i="21"/>
  <c r="I34" i="28"/>
  <c r="F33" i="21"/>
  <c r="Q45" i="21"/>
  <c r="E40" i="21"/>
  <c r="G36" i="28"/>
  <c r="AP33" i="21"/>
  <c r="AA30" i="21"/>
  <c r="AI52" i="19"/>
  <c r="X44" i="23"/>
  <c r="R44" i="28"/>
  <c r="AA44" i="28"/>
  <c r="Y46" i="28"/>
  <c r="AF36" i="28"/>
  <c r="AC35" i="28"/>
  <c r="AO37" i="19"/>
  <c r="AQ32" i="28"/>
  <c r="AF34" i="28"/>
  <c r="AD34" i="28"/>
  <c r="AI51" i="23"/>
  <c r="M44" i="21"/>
  <c r="Z42" i="21"/>
  <c r="X36" i="21"/>
  <c r="J50" i="28"/>
  <c r="U47" i="28"/>
  <c r="X39" i="21"/>
  <c r="K37" i="28"/>
  <c r="L40" i="21"/>
  <c r="D31" i="21"/>
  <c r="V34" i="21"/>
  <c r="H45" i="28"/>
  <c r="F46" i="28"/>
  <c r="Q41" i="28"/>
  <c r="N50" i="19"/>
  <c r="T32" i="21"/>
  <c r="AA51" i="21"/>
  <c r="C46" i="21"/>
  <c r="J10" i="8"/>
  <c r="I10" i="9" s="1"/>
  <c r="J10" i="21"/>
  <c r="W10" i="8"/>
  <c r="W10" i="21"/>
  <c r="W23" i="8"/>
  <c r="V23" i="9" s="1"/>
  <c r="W23" i="21"/>
  <c r="AQ23" i="8"/>
  <c r="AQ23" i="21"/>
  <c r="AT8" i="13"/>
  <c r="AT8" i="12" s="1"/>
  <c r="BK5" i="19"/>
  <c r="DA37" i="28"/>
  <c r="CV36" i="28"/>
  <c r="CR50" i="28"/>
  <c r="CH40" i="28"/>
  <c r="CB48" i="13"/>
  <c r="CB48" i="12" s="1"/>
  <c r="BX46" i="28"/>
  <c r="BI43" i="28"/>
  <c r="BE41" i="28"/>
  <c r="BC51" i="28"/>
  <c r="BB50" i="28"/>
  <c r="BB36" i="28"/>
  <c r="AX34" i="28"/>
  <c r="AV44" i="28"/>
  <c r="AU41" i="28"/>
  <c r="AT42" i="28"/>
  <c r="AS51" i="28"/>
  <c r="AP48" i="28"/>
  <c r="AP36" i="28"/>
  <c r="AO33" i="28"/>
  <c r="AN44" i="28"/>
  <c r="AM35" i="28"/>
  <c r="AL46" i="28"/>
  <c r="AI41" i="28"/>
  <c r="AH42" i="28"/>
  <c r="AH36" i="28"/>
  <c r="AG41" i="28"/>
  <c r="AD50" i="28"/>
  <c r="H34" i="13"/>
  <c r="H34" i="12" s="1"/>
  <c r="G45" i="13"/>
  <c r="G45" i="12" s="1"/>
  <c r="F44" i="13"/>
  <c r="F44" i="12" s="1"/>
  <c r="F32" i="13"/>
  <c r="F32" i="12" s="1"/>
  <c r="DD33" i="28"/>
  <c r="DC32" i="13"/>
  <c r="DC32" i="12" s="1"/>
  <c r="DA42" i="19"/>
  <c r="CY40" i="13"/>
  <c r="CY40" i="12" s="1"/>
  <c r="CX50" i="21"/>
  <c r="CW38" i="19"/>
  <c r="CT34" i="21"/>
  <c r="CS46" i="19"/>
  <c r="CR45" i="19"/>
  <c r="CR33" i="28"/>
  <c r="CQ44" i="28"/>
  <c r="CQ32" i="13"/>
  <c r="CQ32" i="12" s="1"/>
  <c r="CO41" i="21"/>
  <c r="CN41" i="19"/>
  <c r="CM40" i="13"/>
  <c r="CM40" i="12" s="1"/>
  <c r="CK50" i="19"/>
  <c r="CK38" i="19"/>
  <c r="CI48" i="19"/>
  <c r="CH35" i="28"/>
  <c r="CG46" i="19"/>
  <c r="CF45" i="13"/>
  <c r="CF45" i="12" s="1"/>
  <c r="CF33" i="19"/>
  <c r="CE31" i="21"/>
  <c r="BV47" i="28"/>
  <c r="BM40" i="28"/>
  <c r="BG32" i="28"/>
  <c r="BF43" i="28"/>
  <c r="BF33" i="28"/>
  <c r="BB39" i="28"/>
  <c r="BA51" i="28"/>
  <c r="BA38" i="21"/>
  <c r="AZ49" i="28"/>
  <c r="AZ37" i="28"/>
  <c r="AY37" i="28"/>
  <c r="AX47" i="21"/>
  <c r="AX34" i="21"/>
  <c r="AW46" i="28"/>
  <c r="AW35" i="28"/>
  <c r="AV45" i="21"/>
  <c r="AV34" i="28"/>
  <c r="AU45" i="28"/>
  <c r="AU32" i="28"/>
  <c r="AS41" i="21"/>
  <c r="AR41" i="28"/>
  <c r="AQ52" i="19"/>
  <c r="AQ41" i="28"/>
  <c r="AO50" i="28"/>
  <c r="AM37" i="28"/>
  <c r="AK34" i="28"/>
  <c r="AJ45" i="21"/>
  <c r="AJ33" i="28"/>
  <c r="AI44" i="28"/>
  <c r="AI32" i="28"/>
  <c r="AH42" i="21"/>
  <c r="AF42" i="28"/>
  <c r="W44" i="28"/>
  <c r="V43" i="28"/>
  <c r="V32" i="28"/>
  <c r="T41" i="28"/>
  <c r="M46" i="21"/>
  <c r="K46" i="28"/>
  <c r="K32" i="28"/>
  <c r="J43" i="28"/>
  <c r="I42" i="28"/>
  <c r="H40" i="21"/>
  <c r="G39" i="21"/>
  <c r="F39" i="13"/>
  <c r="F39" i="12" s="1"/>
  <c r="E50" i="13"/>
  <c r="E50" i="12" s="1"/>
  <c r="D49" i="13"/>
  <c r="D49" i="12" s="1"/>
  <c r="C48" i="13"/>
  <c r="C48" i="12" s="1"/>
  <c r="C35" i="21"/>
  <c r="Z5" i="21"/>
  <c r="BJ8" i="9"/>
  <c r="S39" i="19"/>
  <c r="V39" i="28"/>
  <c r="W38" i="21"/>
  <c r="U37" i="21"/>
  <c r="V37" i="21"/>
  <c r="V38" i="28"/>
  <c r="W41" i="28"/>
  <c r="S38" i="21"/>
  <c r="T36" i="28"/>
  <c r="V38" i="23"/>
  <c r="Q37" i="23"/>
  <c r="S39" i="13"/>
  <c r="S39" i="12" s="1"/>
  <c r="W39" i="28"/>
  <c r="W40" i="28"/>
  <c r="V38" i="21"/>
  <c r="R37" i="21"/>
  <c r="Q36" i="21"/>
  <c r="Q40" i="28"/>
  <c r="BJ20" i="21"/>
  <c r="BJ21" i="23"/>
  <c r="BJ21" i="22"/>
  <c r="O17" i="21"/>
  <c r="N18" i="13"/>
  <c r="N18" i="12" s="1"/>
  <c r="O18" i="23"/>
  <c r="M18" i="21"/>
  <c r="W20" i="23"/>
  <c r="V20" i="13"/>
  <c r="V20" i="12" s="1"/>
  <c r="L53" i="7"/>
  <c r="AI46" i="7"/>
  <c r="AQ20" i="9"/>
  <c r="AR20" i="19"/>
  <c r="AQ21" i="19"/>
  <c r="AQ20" i="13"/>
  <c r="AQ20" i="12" s="1"/>
  <c r="N53" i="7"/>
  <c r="AK46" i="7"/>
  <c r="BH21" i="22"/>
  <c r="BH20" i="21"/>
  <c r="BJ8" i="19"/>
  <c r="BI8" i="13"/>
  <c r="BI8" i="12" s="1"/>
  <c r="BJ8" i="22"/>
  <c r="J53" i="7"/>
  <c r="AG46" i="7"/>
  <c r="BJ8" i="13"/>
  <c r="BJ8" i="12" s="1"/>
  <c r="BJ7" i="21"/>
  <c r="BH8" i="13"/>
  <c r="BH8" i="12" s="1"/>
  <c r="I53" i="7"/>
  <c r="AF46" i="7"/>
  <c r="W7" i="22"/>
  <c r="J7" i="22"/>
  <c r="H32" i="28"/>
  <c r="H33" i="28"/>
  <c r="D31" i="13"/>
  <c r="D31" i="12" s="1"/>
  <c r="D31" i="22"/>
  <c r="D31" i="28"/>
  <c r="D30" i="24"/>
  <c r="H31" i="21"/>
  <c r="D31" i="19"/>
  <c r="E31" i="21"/>
  <c r="D32" i="28"/>
  <c r="D33" i="28"/>
  <c r="D30" i="21"/>
  <c r="BH18" i="23"/>
  <c r="BH17" i="21"/>
  <c r="V17" i="21"/>
  <c r="V18" i="22"/>
  <c r="BI8" i="9"/>
  <c r="AU8" i="9"/>
  <c r="AP7" i="22"/>
  <c r="AX46" i="21"/>
  <c r="K8" i="23"/>
  <c r="AC11" i="19"/>
  <c r="C10" i="13"/>
  <c r="C10" i="12" s="1"/>
  <c r="BA50" i="28"/>
  <c r="AU44" i="28"/>
  <c r="AV46" i="28"/>
  <c r="N19" i="19"/>
  <c r="CW38" i="28"/>
  <c r="DA41" i="21"/>
  <c r="AW4" i="13"/>
  <c r="AW4" i="12" s="1"/>
  <c r="BQ11" i="8"/>
  <c r="BP11" i="13" s="1"/>
  <c r="BP11" i="12" s="1"/>
  <c r="BB11" i="13"/>
  <c r="BB11" i="12" s="1"/>
  <c r="AO11" i="9"/>
  <c r="AB4" i="9"/>
  <c r="Z11" i="9"/>
  <c r="R11" i="8"/>
  <c r="BC52" i="23"/>
  <c r="DE46" i="19"/>
  <c r="AC17" i="19"/>
  <c r="V44" i="28"/>
  <c r="CD43" i="28"/>
  <c r="H41" i="28"/>
  <c r="Q22" i="22"/>
  <c r="Y24" i="13"/>
  <c r="Y24" i="12" s="1"/>
  <c r="AG22" i="13"/>
  <c r="AG22" i="12" s="1"/>
  <c r="AG6" i="21"/>
  <c r="I30" i="22"/>
  <c r="DE46" i="22"/>
  <c r="BQ30" i="23"/>
  <c r="D4" i="23"/>
  <c r="D38" i="28"/>
  <c r="CF33" i="23"/>
  <c r="E49" i="21"/>
  <c r="CE32" i="28"/>
  <c r="CO30" i="23"/>
  <c r="Z9" i="34"/>
  <c r="BD9" i="34"/>
  <c r="BP24" i="32"/>
  <c r="B36" i="19"/>
  <c r="DE47" i="32"/>
  <c r="DE35" i="32"/>
  <c r="CZ42" i="19"/>
  <c r="CX52" i="9"/>
  <c r="CL52" i="9"/>
  <c r="BZ52" i="9"/>
  <c r="BP30" i="13"/>
  <c r="BP30" i="12" s="1"/>
  <c r="BN52" i="9"/>
  <c r="BE42" i="21"/>
  <c r="BB52" i="9"/>
  <c r="AP52" i="9"/>
  <c r="AM48" i="21"/>
  <c r="AD52" i="9"/>
  <c r="R52" i="9"/>
  <c r="F52" i="13"/>
  <c r="F52" i="12" s="1"/>
  <c r="CZ30" i="13"/>
  <c r="CZ30" i="12" s="1"/>
  <c r="CV49" i="13"/>
  <c r="CV49" i="12" s="1"/>
  <c r="AF9" i="13"/>
  <c r="AF9" i="12" s="1"/>
  <c r="O10" i="13"/>
  <c r="O10" i="12" s="1"/>
  <c r="D10" i="23"/>
  <c r="AU43" i="21"/>
  <c r="AT42" i="21"/>
  <c r="C10" i="9"/>
  <c r="C7" i="9"/>
  <c r="V31" i="28"/>
  <c r="DA42" i="28"/>
  <c r="AD4" i="9"/>
  <c r="M11" i="9"/>
  <c r="AN24" i="9"/>
  <c r="AV4" i="13"/>
  <c r="AV4" i="12" s="1"/>
  <c r="X24" i="13"/>
  <c r="X24" i="12" s="1"/>
  <c r="C48" i="23"/>
  <c r="AE52" i="23"/>
  <c r="BO18" i="22"/>
  <c r="AO24" i="13"/>
  <c r="AO24" i="12" s="1"/>
  <c r="BK11" i="19"/>
  <c r="CC30" i="19"/>
  <c r="BK4" i="22"/>
  <c r="BQ31" i="19"/>
  <c r="D9" i="21"/>
  <c r="BC8" i="21"/>
  <c r="DB42" i="21"/>
  <c r="BE30" i="19"/>
  <c r="K24" i="23"/>
  <c r="AS30" i="23"/>
  <c r="CX51" i="21"/>
  <c r="CW49" i="21"/>
  <c r="F51" i="28"/>
  <c r="X8" i="34"/>
  <c r="CM52" i="13"/>
  <c r="CM52" i="12" s="1"/>
  <c r="E38" i="13"/>
  <c r="E38" i="12" s="1"/>
  <c r="P10" i="13"/>
  <c r="P10" i="12" s="1"/>
  <c r="D11" i="19"/>
  <c r="C4" i="9"/>
  <c r="BN11" i="13"/>
  <c r="BN11" i="12" s="1"/>
  <c r="BB11" i="9"/>
  <c r="O17" i="22"/>
  <c r="BL4" i="9"/>
  <c r="AM11" i="13"/>
  <c r="AM11" i="12" s="1"/>
  <c r="CA52" i="22"/>
  <c r="CE44" i="19"/>
  <c r="G52" i="22"/>
  <c r="BK10" i="19"/>
  <c r="CC30" i="22"/>
  <c r="BK4" i="23"/>
  <c r="AT44" i="28"/>
  <c r="CU36" i="28"/>
  <c r="K24" i="13"/>
  <c r="K24" i="12" s="1"/>
  <c r="T42" i="28"/>
  <c r="F39" i="23"/>
  <c r="CJ36" i="21"/>
  <c r="J5" i="19"/>
  <c r="G52" i="13"/>
  <c r="G52" i="12" s="1"/>
  <c r="I30" i="13"/>
  <c r="I30" i="12" s="1"/>
  <c r="P10" i="23"/>
  <c r="O18" i="19"/>
  <c r="AM11" i="9"/>
  <c r="E50" i="19"/>
  <c r="CK50" i="23"/>
  <c r="BC24" i="23"/>
  <c r="AW4" i="19"/>
  <c r="AH44" i="28"/>
  <c r="AN11" i="23"/>
  <c r="P7" i="21"/>
  <c r="K24" i="22"/>
  <c r="D37" i="28"/>
  <c r="AG21" i="21"/>
  <c r="F38" i="21"/>
  <c r="CF45" i="19"/>
  <c r="F51" i="22"/>
  <c r="D49" i="19"/>
  <c r="CK38" i="23"/>
  <c r="C47" i="21"/>
  <c r="F51" i="21"/>
  <c r="C36" i="21"/>
  <c r="DA30" i="19"/>
  <c r="H30" i="13"/>
  <c r="H30" i="12" s="1"/>
  <c r="BK17" i="13"/>
  <c r="BK17" i="12" s="1"/>
  <c r="P11" i="19"/>
  <c r="AT43" i="19"/>
  <c r="AX36" i="28"/>
  <c r="P22" i="13"/>
  <c r="P22" i="12" s="1"/>
  <c r="CW38" i="23"/>
  <c r="BA39" i="28"/>
  <c r="V31" i="21"/>
  <c r="BJ17" i="9"/>
  <c r="BQ4" i="8"/>
  <c r="BP4" i="13" s="1"/>
  <c r="BP4" i="12" s="1"/>
  <c r="BC24" i="9"/>
  <c r="O17" i="23"/>
  <c r="AC4" i="13"/>
  <c r="AC4" i="12" s="1"/>
  <c r="CM52" i="22"/>
  <c r="BO24" i="22"/>
  <c r="CU48" i="19"/>
  <c r="E50" i="23"/>
  <c r="CA52" i="23"/>
  <c r="BC24" i="22"/>
  <c r="AO24" i="22"/>
  <c r="AV33" i="28"/>
  <c r="J45" i="28"/>
  <c r="AH43" i="28"/>
  <c r="AV35" i="28"/>
  <c r="C37" i="28"/>
  <c r="AK35" i="28"/>
  <c r="CY52" i="19"/>
  <c r="F39" i="19"/>
  <c r="D37" i="21"/>
  <c r="F39" i="28"/>
  <c r="F51" i="19"/>
  <c r="D49" i="23"/>
  <c r="BZ51" i="21"/>
  <c r="AP8" i="34"/>
  <c r="D22" i="34"/>
  <c r="BG7" i="19"/>
  <c r="AV24" i="13"/>
  <c r="AV24" i="12" s="1"/>
  <c r="AK24" i="13"/>
  <c r="AK24" i="12" s="1"/>
  <c r="AW18" i="19"/>
  <c r="AS17" i="13"/>
  <c r="AS17" i="12" s="1"/>
  <c r="BQ30" i="13"/>
  <c r="BQ30" i="12" s="1"/>
  <c r="AX47" i="28"/>
  <c r="AS42" i="28"/>
  <c r="BD11" i="9"/>
  <c r="BL17" i="9"/>
  <c r="AW17" i="9"/>
  <c r="BJ4" i="9"/>
  <c r="BO52" i="22"/>
  <c r="AW17" i="13"/>
  <c r="AW17" i="12" s="1"/>
  <c r="BO24" i="23"/>
  <c r="BC11" i="22"/>
  <c r="CW50" i="19"/>
  <c r="AK17" i="13"/>
  <c r="AK17" i="12" s="1"/>
  <c r="C36" i="28"/>
  <c r="F52" i="19"/>
  <c r="CP42" i="21"/>
  <c r="AG30" i="19"/>
  <c r="DA30" i="23"/>
  <c r="D48" i="21"/>
  <c r="DB50" i="19"/>
  <c r="DA49" i="19"/>
  <c r="AG6" i="13"/>
  <c r="AG6" i="12" s="1"/>
  <c r="D4" i="9"/>
  <c r="AK4" i="13"/>
  <c r="AK4" i="12" s="1"/>
  <c r="P7" i="9"/>
  <c r="CW39" i="28"/>
  <c r="AI17" i="8"/>
  <c r="AH17" i="13" s="1"/>
  <c r="X11" i="13"/>
  <c r="X11" i="12" s="1"/>
  <c r="AK17" i="9"/>
  <c r="BC11" i="9"/>
  <c r="BO52" i="23"/>
  <c r="BC11" i="23"/>
  <c r="M46" i="28"/>
  <c r="CE44" i="28"/>
  <c r="AK17" i="23"/>
  <c r="J44" i="28"/>
  <c r="U22" i="21"/>
  <c r="E38" i="28"/>
  <c r="BZ51" i="23"/>
  <c r="DE47" i="19"/>
  <c r="U30" i="22"/>
  <c r="EZ5" i="32"/>
  <c r="EY11" i="32" s="1"/>
  <c r="S12" i="32" s="1"/>
  <c r="H12" i="7" s="1"/>
  <c r="CI11" i="32"/>
  <c r="AX48" i="28"/>
  <c r="AZ38" i="28"/>
  <c r="AG9" i="13"/>
  <c r="AG9" i="12" s="1"/>
  <c r="CY52" i="22"/>
  <c r="I44" i="28"/>
  <c r="DC44" i="28"/>
  <c r="AK17" i="22"/>
  <c r="CZ41" i="28"/>
  <c r="CN41" i="23"/>
  <c r="AG31" i="19"/>
  <c r="E37" i="21"/>
  <c r="BQ30" i="22"/>
  <c r="I42" i="21"/>
  <c r="G40" i="28"/>
  <c r="BD7" i="34"/>
  <c r="AD8" i="34"/>
  <c r="V9" i="34"/>
  <c r="Z20" i="34"/>
  <c r="DA42" i="23"/>
  <c r="AX17" i="9"/>
  <c r="DF30" i="8"/>
  <c r="DE30" i="13" s="1"/>
  <c r="AG9" i="9"/>
  <c r="AT43" i="21"/>
  <c r="AX35" i="28"/>
  <c r="BA38" i="28"/>
  <c r="V30" i="21"/>
  <c r="CW37" i="21"/>
  <c r="AJ4" i="13"/>
  <c r="AJ4" i="12" s="1"/>
  <c r="AL4" i="9"/>
  <c r="BK17" i="9"/>
  <c r="Y11" i="9"/>
  <c r="AI4" i="8"/>
  <c r="R4" i="8"/>
  <c r="Q4" i="9" s="1"/>
  <c r="BK10" i="23"/>
  <c r="CI48" i="23"/>
  <c r="AQ52" i="23"/>
  <c r="X24" i="9"/>
  <c r="Y5" i="22"/>
  <c r="Y20" i="21"/>
  <c r="CT35" i="28"/>
  <c r="U30" i="19"/>
  <c r="D36" i="21"/>
  <c r="D10" i="21"/>
  <c r="I41" i="21"/>
  <c r="CV48" i="21"/>
  <c r="CR32" i="21"/>
  <c r="D49" i="28"/>
  <c r="C38" i="28"/>
  <c r="G21" i="13"/>
  <c r="G21" i="12" s="1"/>
  <c r="U17" i="9"/>
  <c r="BH24" i="9"/>
  <c r="AS24" i="13"/>
  <c r="AS24" i="12" s="1"/>
  <c r="AP52" i="13"/>
  <c r="AP52" i="12" s="1"/>
  <c r="AZ17" i="8"/>
  <c r="AY17" i="13" s="1"/>
  <c r="BD24" i="9"/>
  <c r="Y6" i="19"/>
  <c r="AG9" i="23"/>
  <c r="AT43" i="28"/>
  <c r="AV44" i="21"/>
  <c r="E23" i="13"/>
  <c r="E23" i="12" s="1"/>
  <c r="CT47" i="28"/>
  <c r="AV17" i="9"/>
  <c r="AZ4" i="8"/>
  <c r="AZ11" i="8"/>
  <c r="AQ52" i="22"/>
  <c r="DB43" i="28"/>
  <c r="CG34" i="28"/>
  <c r="BZ52" i="19"/>
  <c r="C17" i="23"/>
  <c r="J43" i="21"/>
  <c r="CD42" i="21"/>
  <c r="I30" i="23"/>
  <c r="AG30" i="22"/>
  <c r="AB7" i="34"/>
  <c r="X22" i="34"/>
  <c r="AM22" i="34"/>
  <c r="BB22" i="34"/>
  <c r="AL17" i="9"/>
  <c r="G9" i="23"/>
  <c r="F9" i="9"/>
  <c r="D50" i="28"/>
  <c r="AC17" i="23"/>
  <c r="BH33" i="28"/>
  <c r="H21" i="21"/>
  <c r="CP43" i="28"/>
  <c r="BG44" i="28"/>
  <c r="CB41" i="28"/>
  <c r="CJ37" i="28"/>
  <c r="Y9" i="34"/>
  <c r="AM20" i="19"/>
  <c r="AQ18" i="19"/>
  <c r="AL4" i="21"/>
  <c r="H53" i="7"/>
  <c r="H47" i="7"/>
  <c r="DC37" i="23"/>
  <c r="DC37" i="19"/>
  <c r="CZ34" i="19"/>
  <c r="CY45" i="8"/>
  <c r="CY46" i="28"/>
  <c r="CX43" i="21"/>
  <c r="CX44" i="21"/>
  <c r="CX32" i="23"/>
  <c r="CX32" i="22"/>
  <c r="CT40" i="8"/>
  <c r="CT41" i="19" s="1"/>
  <c r="CT40" i="21"/>
  <c r="CQ49" i="8"/>
  <c r="CQ50" i="28"/>
  <c r="CP47" i="21"/>
  <c r="CP49" i="28"/>
  <c r="CO35" i="23"/>
  <c r="CO36" i="19"/>
  <c r="CN46" i="8"/>
  <c r="CN46" i="21"/>
  <c r="CN34" i="8"/>
  <c r="CN34" i="21"/>
  <c r="CN33" i="21"/>
  <c r="CK31" i="8"/>
  <c r="CK31" i="21"/>
  <c r="CG51" i="22"/>
  <c r="CG51" i="23"/>
  <c r="CE49" i="28"/>
  <c r="CE51" i="28"/>
  <c r="CE49" i="21"/>
  <c r="CE39" i="28"/>
  <c r="CE37" i="21"/>
  <c r="CD35" i="21"/>
  <c r="CD36" i="21"/>
  <c r="CC35" i="28"/>
  <c r="CC34" i="21"/>
  <c r="CB46" i="8"/>
  <c r="CB48" i="28"/>
  <c r="CB34" i="22"/>
  <c r="CB34" i="19"/>
  <c r="CB35" i="19"/>
  <c r="CA33" i="21"/>
  <c r="CA35" i="28"/>
  <c r="BY43" i="8"/>
  <c r="BX43" i="13" s="1"/>
  <c r="BX43" i="12" s="1"/>
  <c r="BY45" i="28"/>
  <c r="BY42" i="21"/>
  <c r="BX42" i="21"/>
  <c r="BX41" i="21"/>
  <c r="BU39" i="8"/>
  <c r="BT39" i="13" s="1"/>
  <c r="BT39" i="12" s="1"/>
  <c r="BU39" i="28"/>
  <c r="BU35" i="23"/>
  <c r="BU35" i="22"/>
  <c r="BS50" i="28"/>
  <c r="BS49" i="28"/>
  <c r="BS37" i="21"/>
  <c r="BS39" i="28"/>
  <c r="BS36" i="21"/>
  <c r="BR50" i="28"/>
  <c r="BR47" i="21"/>
  <c r="BR37" i="28"/>
  <c r="BR35" i="21"/>
  <c r="BQ47" i="8"/>
  <c r="BQ48" i="28"/>
  <c r="BQ47" i="21"/>
  <c r="BQ35" i="23"/>
  <c r="BQ35" i="22"/>
  <c r="BP35" i="28"/>
  <c r="BP33" i="21"/>
  <c r="BO45" i="8"/>
  <c r="BO45" i="21"/>
  <c r="BO44" i="21"/>
  <c r="BO34" i="28"/>
  <c r="BO32" i="21"/>
  <c r="BN44" i="21"/>
  <c r="BN46" i="28"/>
  <c r="BN31" i="21"/>
  <c r="BN34" i="28"/>
  <c r="BM43" i="8"/>
  <c r="BM43" i="21"/>
  <c r="BM44" i="28"/>
  <c r="BM31" i="8"/>
  <c r="BM30" i="21"/>
  <c r="BL42" i="8"/>
  <c r="BL43" i="28"/>
  <c r="BJ40" i="8"/>
  <c r="BJ42" i="28"/>
  <c r="BJ40" i="21"/>
  <c r="BJ39" i="21"/>
  <c r="BI51" i="13"/>
  <c r="BI51" i="12" s="1"/>
  <c r="BI51" i="23"/>
  <c r="BI40" i="28"/>
  <c r="BI39" i="21"/>
  <c r="BI41" i="28"/>
  <c r="BH50" i="13"/>
  <c r="BH50" i="12" s="1"/>
  <c r="BH50" i="23"/>
  <c r="BH40" i="28"/>
  <c r="BH38" i="21"/>
  <c r="BH39" i="28"/>
  <c r="BF36" i="28"/>
  <c r="BF36" i="21"/>
  <c r="BE49" i="28"/>
  <c r="BE47" i="28"/>
  <c r="BE46" i="21"/>
  <c r="BD46" i="8"/>
  <c r="BE46" i="9" s="1"/>
  <c r="BD46" i="21"/>
  <c r="BC33" i="8"/>
  <c r="BC33" i="23" s="1"/>
  <c r="BC32" i="21"/>
  <c r="BB32" i="28"/>
  <c r="BB31" i="21"/>
  <c r="BA43" i="8"/>
  <c r="BA45" i="28"/>
  <c r="AZ41" i="21"/>
  <c r="AZ42" i="21"/>
  <c r="AZ42" i="28"/>
  <c r="AY41" i="8"/>
  <c r="AY40" i="21"/>
  <c r="AX41" i="28"/>
  <c r="AX40" i="21"/>
  <c r="AX40" i="28"/>
  <c r="AW51" i="28"/>
  <c r="AW50" i="21"/>
  <c r="AV40" i="28"/>
  <c r="AV38" i="21"/>
  <c r="AV37" i="21"/>
  <c r="AU37" i="8"/>
  <c r="AU37" i="21"/>
  <c r="AU39" i="28"/>
  <c r="AU36" i="21"/>
  <c r="AT48" i="28"/>
  <c r="AT48" i="21"/>
  <c r="AT38" i="28"/>
  <c r="AT36" i="21"/>
  <c r="AS35" i="8"/>
  <c r="AT35" i="9" s="1"/>
  <c r="AS37" i="28"/>
  <c r="AS34" i="21"/>
  <c r="AS35" i="21"/>
  <c r="AS31" i="28"/>
  <c r="AS30" i="21"/>
  <c r="AR46" i="8"/>
  <c r="AR46" i="28"/>
  <c r="AR48" i="28"/>
  <c r="AR45" i="21"/>
  <c r="AR34" i="8"/>
  <c r="AR36" i="28"/>
  <c r="AQ45" i="8"/>
  <c r="AQ45" i="9" s="1"/>
  <c r="AQ45" i="28"/>
  <c r="AQ44" i="21"/>
  <c r="AQ46" i="28"/>
  <c r="D22" i="21"/>
  <c r="N23" i="8"/>
  <c r="N23" i="23" s="1"/>
  <c r="AB10" i="8"/>
  <c r="AB10" i="21"/>
  <c r="X18" i="8"/>
  <c r="W18" i="13" s="1"/>
  <c r="W18" i="12" s="1"/>
  <c r="X17" i="21"/>
  <c r="BF23" i="23"/>
  <c r="BF23" i="22"/>
  <c r="BN19" i="8"/>
  <c r="BN19" i="21"/>
  <c r="G20" i="13"/>
  <c r="G20" i="12" s="1"/>
  <c r="C22" i="9"/>
  <c r="H20" i="23"/>
  <c r="D21" i="21"/>
  <c r="H20" i="21"/>
  <c r="D23" i="19"/>
  <c r="CU42" i="28"/>
  <c r="CX44" i="28"/>
  <c r="CM33" i="22"/>
  <c r="CY33" i="28"/>
  <c r="CS51" i="23"/>
  <c r="BL42" i="21"/>
  <c r="BR36" i="21"/>
  <c r="BQ34" i="21"/>
  <c r="BZ44" i="21"/>
  <c r="CQ49" i="21"/>
  <c r="CA45" i="21"/>
  <c r="CB46" i="21"/>
  <c r="CC47" i="21"/>
  <c r="BS51" i="28"/>
  <c r="BG39" i="28"/>
  <c r="BO35" i="28"/>
  <c r="BQ36" i="28"/>
  <c r="AN42" i="21"/>
  <c r="AO51" i="21"/>
  <c r="AO43" i="28"/>
  <c r="AM41" i="28"/>
  <c r="AK39" i="28"/>
  <c r="AL41" i="28"/>
  <c r="AO32" i="28"/>
  <c r="E9" i="19"/>
  <c r="N35" i="28"/>
  <c r="AL40" i="13"/>
  <c r="AL40" i="12" s="1"/>
  <c r="AO31" i="21"/>
  <c r="AJ51" i="28"/>
  <c r="AN42" i="28"/>
  <c r="AL42" i="28"/>
  <c r="AK41" i="28"/>
  <c r="G53" i="7"/>
  <c r="G47" i="7"/>
  <c r="D8" i="13"/>
  <c r="D8" i="12" s="1"/>
  <c r="BJ18" i="13"/>
  <c r="BJ18" i="12" s="1"/>
  <c r="AI50" i="13"/>
  <c r="AI50" i="12" s="1"/>
  <c r="AO43" i="13"/>
  <c r="AO43" i="12" s="1"/>
  <c r="T5" i="22"/>
  <c r="BB18" i="23"/>
  <c r="BB18" i="21"/>
  <c r="BB17" i="21"/>
  <c r="E31" i="22"/>
  <c r="E33" i="28"/>
  <c r="E32" i="28"/>
  <c r="E31" i="23"/>
  <c r="E30" i="21"/>
  <c r="C5" i="19"/>
  <c r="B5" i="9"/>
  <c r="D5" i="9"/>
  <c r="B17" i="19"/>
  <c r="B17" i="22"/>
  <c r="C17" i="9"/>
  <c r="F17" i="13"/>
  <c r="F17" i="12" s="1"/>
  <c r="F17" i="23"/>
  <c r="J17" i="19"/>
  <c r="J17" i="22"/>
  <c r="I17" i="13"/>
  <c r="I17" i="12" s="1"/>
  <c r="N17" i="23"/>
  <c r="N17" i="22"/>
  <c r="B18" i="22"/>
  <c r="B18" i="23"/>
  <c r="B22" i="23"/>
  <c r="B22" i="22"/>
  <c r="B24" i="22"/>
  <c r="B24" i="13"/>
  <c r="B24" i="12" s="1"/>
  <c r="B24" i="9"/>
  <c r="F24" i="9"/>
  <c r="G24" i="9"/>
  <c r="F24" i="23"/>
  <c r="I24" i="13"/>
  <c r="I24" i="12" s="1"/>
  <c r="J24" i="22"/>
  <c r="I24" i="9"/>
  <c r="AJ4" i="9"/>
  <c r="AC10" i="21"/>
  <c r="BA17" i="9"/>
  <c r="BP11" i="9"/>
  <c r="P18" i="8"/>
  <c r="P18" i="13" s="1"/>
  <c r="P18" i="12" s="1"/>
  <c r="P17" i="21"/>
  <c r="L20" i="8"/>
  <c r="L20" i="22" s="1"/>
  <c r="L20" i="21"/>
  <c r="P11" i="22"/>
  <c r="P11" i="23"/>
  <c r="P11" i="9"/>
  <c r="K11" i="13"/>
  <c r="K11" i="12" s="1"/>
  <c r="L11" i="9"/>
  <c r="K11" i="9"/>
  <c r="L11" i="22"/>
  <c r="G11" i="13"/>
  <c r="G11" i="12" s="1"/>
  <c r="H11" i="23"/>
  <c r="G11" i="9"/>
  <c r="H11" i="22"/>
  <c r="H11" i="13"/>
  <c r="H11" i="12" s="1"/>
  <c r="D11" i="13"/>
  <c r="D11" i="12" s="1"/>
  <c r="D11" i="23"/>
  <c r="E11" i="9"/>
  <c r="C11" i="13"/>
  <c r="C11" i="12" s="1"/>
  <c r="D11" i="9"/>
  <c r="D11" i="22"/>
  <c r="L10" i="8"/>
  <c r="L10" i="21"/>
  <c r="P9" i="8"/>
  <c r="P8" i="21"/>
  <c r="P9" i="21"/>
  <c r="C9" i="8"/>
  <c r="C9" i="21"/>
  <c r="P6" i="8"/>
  <c r="P6" i="21"/>
  <c r="D6" i="8"/>
  <c r="D6" i="21"/>
  <c r="L5" i="8"/>
  <c r="L4" i="21"/>
  <c r="P4" i="19"/>
  <c r="P4" i="23"/>
  <c r="P4" i="13"/>
  <c r="P4" i="12" s="1"/>
  <c r="O4" i="13"/>
  <c r="O4" i="12" s="1"/>
  <c r="P4" i="9"/>
  <c r="L4" i="19"/>
  <c r="L4" i="23"/>
  <c r="K4" i="13"/>
  <c r="K4" i="12" s="1"/>
  <c r="K4" i="9"/>
  <c r="L4" i="13"/>
  <c r="L4" i="12" s="1"/>
  <c r="L4" i="22"/>
  <c r="M4" i="9"/>
  <c r="H4" i="19"/>
  <c r="G4" i="9"/>
  <c r="G4" i="13"/>
  <c r="G4" i="12" s="1"/>
  <c r="H4" i="23"/>
  <c r="H4" i="13"/>
  <c r="H4" i="12" s="1"/>
  <c r="D4" i="19"/>
  <c r="D4" i="13"/>
  <c r="D4" i="12" s="1"/>
  <c r="C4" i="13"/>
  <c r="C4" i="12" s="1"/>
  <c r="D4" i="22"/>
  <c r="AG11" i="23"/>
  <c r="AG11" i="13"/>
  <c r="AG11" i="12" s="1"/>
  <c r="AF11" i="13"/>
  <c r="AF11" i="12" s="1"/>
  <c r="AG11" i="9"/>
  <c r="AC11" i="22"/>
  <c r="AB11" i="13"/>
  <c r="AB11" i="12" s="1"/>
  <c r="AC11" i="13"/>
  <c r="AC11" i="12" s="1"/>
  <c r="AB11" i="9"/>
  <c r="Y11" i="23"/>
  <c r="Y11" i="13"/>
  <c r="Y11" i="12" s="1"/>
  <c r="X11" i="9"/>
  <c r="Y11" i="22"/>
  <c r="U11" i="23"/>
  <c r="V11" i="9"/>
  <c r="U11" i="22"/>
  <c r="AC9" i="8"/>
  <c r="AC9" i="21"/>
  <c r="U9" i="23"/>
  <c r="U9" i="22"/>
  <c r="AG8" i="8"/>
  <c r="AG8" i="21"/>
  <c r="Y8" i="19"/>
  <c r="Y8" i="23"/>
  <c r="AG6" i="23"/>
  <c r="U6" i="23"/>
  <c r="U6" i="22"/>
  <c r="AG5" i="8"/>
  <c r="AG5" i="21"/>
  <c r="U5" i="8"/>
  <c r="U5" i="21"/>
  <c r="U4" i="21"/>
  <c r="AF4" i="13"/>
  <c r="AF4" i="12" s="1"/>
  <c r="AG4" i="13"/>
  <c r="AG4" i="12" s="1"/>
  <c r="AG4" i="23"/>
  <c r="AC4" i="23"/>
  <c r="AC4" i="19"/>
  <c r="AC4" i="9"/>
  <c r="AB4" i="13"/>
  <c r="AB4" i="12" s="1"/>
  <c r="Y4" i="19"/>
  <c r="Z4" i="9"/>
  <c r="X4" i="9"/>
  <c r="U4" i="23"/>
  <c r="U4" i="9"/>
  <c r="V4" i="9"/>
  <c r="U4" i="19"/>
  <c r="T4" i="13"/>
  <c r="T4" i="12" s="1"/>
  <c r="BO11" i="9"/>
  <c r="BO11" i="13"/>
  <c r="BO11" i="12" s="1"/>
  <c r="BO11" i="23"/>
  <c r="BO11" i="22"/>
  <c r="BK11" i="22"/>
  <c r="BK11" i="23"/>
  <c r="BK11" i="9"/>
  <c r="AV11" i="22"/>
  <c r="AV11" i="13"/>
  <c r="AV11" i="12" s="1"/>
  <c r="AR11" i="22"/>
  <c r="AR11" i="19"/>
  <c r="AS11" i="9"/>
  <c r="AR11" i="23"/>
  <c r="AN11" i="22"/>
  <c r="AN11" i="13"/>
  <c r="AN11" i="12" s="1"/>
  <c r="AJ11" i="23"/>
  <c r="AK11" i="9"/>
  <c r="AJ11" i="19"/>
  <c r="AJ11" i="22"/>
  <c r="BG10" i="22"/>
  <c r="AW10" i="8"/>
  <c r="AW10" i="19" s="1"/>
  <c r="AW10" i="21"/>
  <c r="AK10" i="8"/>
  <c r="AK10" i="21"/>
  <c r="BG9" i="8"/>
  <c r="BG10" i="19" s="1"/>
  <c r="BG9" i="21"/>
  <c r="AS9" i="8"/>
  <c r="AS9" i="21"/>
  <c r="BO8" i="8"/>
  <c r="BO9" i="19" s="1"/>
  <c r="BO8" i="21"/>
  <c r="BK8" i="22"/>
  <c r="BK8" i="9"/>
  <c r="AW8" i="23"/>
  <c r="AW8" i="22"/>
  <c r="AO8" i="8"/>
  <c r="AO8" i="21"/>
  <c r="AK8" i="22"/>
  <c r="AK8" i="23"/>
  <c r="BK7" i="8"/>
  <c r="BK8" i="19" s="1"/>
  <c r="BK7" i="21"/>
  <c r="AW7" i="8"/>
  <c r="AW7" i="21"/>
  <c r="AS7" i="23"/>
  <c r="AK7" i="8"/>
  <c r="AK8" i="19" s="1"/>
  <c r="AK7" i="21"/>
  <c r="BO6" i="23"/>
  <c r="BO6" i="22"/>
  <c r="BO6" i="13"/>
  <c r="BO6" i="12" s="1"/>
  <c r="AS6" i="8"/>
  <c r="AS7" i="19" s="1"/>
  <c r="AS6" i="21"/>
  <c r="AO6" i="23"/>
  <c r="AK6" i="22"/>
  <c r="AK6" i="19"/>
  <c r="BO5" i="8"/>
  <c r="BO4" i="21"/>
  <c r="BO5" i="21"/>
  <c r="BC5" i="8"/>
  <c r="BC6" i="19" s="1"/>
  <c r="BC5" i="21"/>
  <c r="BC4" i="21"/>
  <c r="AW5" i="23"/>
  <c r="AW5" i="22"/>
  <c r="AW5" i="19"/>
  <c r="AO5" i="8"/>
  <c r="AO5" i="21"/>
  <c r="AO4" i="21"/>
  <c r="AK5" i="19"/>
  <c r="AK5" i="23"/>
  <c r="AK5" i="22"/>
  <c r="BO4" i="23"/>
  <c r="BO4" i="22"/>
  <c r="BO4" i="19"/>
  <c r="BK4" i="19"/>
  <c r="BJ4" i="13"/>
  <c r="BJ4" i="12" s="1"/>
  <c r="BF4" i="9"/>
  <c r="BH4" i="9"/>
  <c r="BG4" i="22"/>
  <c r="BC4" i="23"/>
  <c r="BB4" i="13"/>
  <c r="BB4" i="12" s="1"/>
  <c r="BB4" i="9"/>
  <c r="BD4" i="9"/>
  <c r="AX4" i="9"/>
  <c r="AW4" i="9"/>
  <c r="AW4" i="23"/>
  <c r="AS4" i="9"/>
  <c r="AS4" i="19"/>
  <c r="AS4" i="23"/>
  <c r="AO4" i="19"/>
  <c r="AO4" i="23"/>
  <c r="AK4" i="22"/>
  <c r="AK4" i="9"/>
  <c r="AG24" i="22"/>
  <c r="AG24" i="13"/>
  <c r="AG24" i="12" s="1"/>
  <c r="AG24" i="9"/>
  <c r="AC24" i="22"/>
  <c r="AB24" i="9"/>
  <c r="AC24" i="23"/>
  <c r="Y24" i="23"/>
  <c r="Y24" i="9"/>
  <c r="Z24" i="9"/>
  <c r="U24" i="22"/>
  <c r="V24" i="9"/>
  <c r="AC23" i="8"/>
  <c r="AC23" i="21"/>
  <c r="Y23" i="8"/>
  <c r="Y23" i="19" s="1"/>
  <c r="Y23" i="21"/>
  <c r="AG22" i="19"/>
  <c r="AG22" i="22"/>
  <c r="AC22" i="8"/>
  <c r="AC22" i="21"/>
  <c r="Y22" i="22"/>
  <c r="Y22" i="13"/>
  <c r="Y22" i="12" s="1"/>
  <c r="U22" i="22"/>
  <c r="U22" i="23"/>
  <c r="T22" i="9"/>
  <c r="T22" i="13"/>
  <c r="T22" i="12" s="1"/>
  <c r="AG21" i="23"/>
  <c r="AG21" i="22"/>
  <c r="AG21" i="13"/>
  <c r="AG21" i="12" s="1"/>
  <c r="Y21" i="22"/>
  <c r="Y21" i="23"/>
  <c r="Y21" i="19"/>
  <c r="AG20" i="8"/>
  <c r="AG20" i="21"/>
  <c r="AC20" i="22"/>
  <c r="AC20" i="23"/>
  <c r="Y20" i="23"/>
  <c r="Y20" i="22"/>
  <c r="AG19" i="22"/>
  <c r="AG19" i="13"/>
  <c r="AG19" i="12" s="1"/>
  <c r="AC19" i="8"/>
  <c r="AD19" i="9" s="1"/>
  <c r="AC19" i="21"/>
  <c r="AG18" i="21"/>
  <c r="AG17" i="23"/>
  <c r="AG17" i="19"/>
  <c r="AG17" i="13"/>
  <c r="AG17" i="12" s="1"/>
  <c r="AF17" i="9"/>
  <c r="AS17" i="19"/>
  <c r="BG17" i="19"/>
  <c r="AJ22" i="13"/>
  <c r="AJ22" i="12" s="1"/>
  <c r="AN17" i="13"/>
  <c r="AN17" i="12" s="1"/>
  <c r="B36" i="22"/>
  <c r="DE31" i="19"/>
  <c r="DB49" i="19"/>
  <c r="CT52" i="19"/>
  <c r="DC38" i="19"/>
  <c r="CT40" i="23"/>
  <c r="DA46" i="21"/>
  <c r="CU40" i="21"/>
  <c r="CS38" i="21"/>
  <c r="CR50" i="21"/>
  <c r="CX31" i="21"/>
  <c r="CG51" i="21"/>
  <c r="CE48" i="21"/>
  <c r="CY44" i="21"/>
  <c r="CK43" i="21"/>
  <c r="CM32" i="21"/>
  <c r="CR49" i="21"/>
  <c r="CP48" i="21"/>
  <c r="CB45" i="21"/>
  <c r="CL44" i="21"/>
  <c r="CS39" i="21"/>
  <c r="CP36" i="21"/>
  <c r="CE50" i="28"/>
  <c r="CR51" i="28"/>
  <c r="CD48" i="28"/>
  <c r="CB47" i="28"/>
  <c r="CM47" i="28"/>
  <c r="CM45" i="28"/>
  <c r="CD49" i="28"/>
  <c r="CN46" i="28"/>
  <c r="CM46" i="28"/>
  <c r="CI41" i="28"/>
  <c r="CS41" i="28"/>
  <c r="CC37" i="28"/>
  <c r="CD36" i="28"/>
  <c r="BY33" i="28"/>
  <c r="CD38" i="28"/>
  <c r="BV41" i="28"/>
  <c r="BX44" i="28"/>
  <c r="CA34" i="28"/>
  <c r="B37" i="19"/>
  <c r="CX52" i="23"/>
  <c r="CP52" i="23"/>
  <c r="BZ52" i="23"/>
  <c r="DE47" i="23"/>
  <c r="DE40" i="19"/>
  <c r="DE35" i="19"/>
  <c r="DE32" i="19"/>
  <c r="B44" i="19"/>
  <c r="B35" i="22"/>
  <c r="BF17" i="13"/>
  <c r="BF17" i="12" s="1"/>
  <c r="AW17" i="19"/>
  <c r="CD52" i="23"/>
  <c r="BN11" i="19"/>
  <c r="BN24" i="19"/>
  <c r="AN24" i="19"/>
  <c r="AJ21" i="22"/>
  <c r="BQ52" i="13"/>
  <c r="BQ52" i="12" s="1"/>
  <c r="BE52" i="13"/>
  <c r="BE52" i="12" s="1"/>
  <c r="AO52" i="13"/>
  <c r="AO52" i="12" s="1"/>
  <c r="AK52" i="13"/>
  <c r="AK52" i="12" s="1"/>
  <c r="AG52" i="13"/>
  <c r="AG52" i="12" s="1"/>
  <c r="Y52" i="13"/>
  <c r="Y52" i="12" s="1"/>
  <c r="Q52" i="13"/>
  <c r="Q52" i="12" s="1"/>
  <c r="Q48" i="13"/>
  <c r="Q48" i="12" s="1"/>
  <c r="BL30" i="13"/>
  <c r="BL30" i="12" s="1"/>
  <c r="R36" i="28"/>
  <c r="O37" i="28"/>
  <c r="K48" i="9"/>
  <c r="K38" i="28"/>
  <c r="AO24" i="9"/>
  <c r="BJ24" i="9"/>
  <c r="BO24" i="9"/>
  <c r="AZ24" i="8"/>
  <c r="BA24" i="9" s="1"/>
  <c r="AP24" i="9"/>
  <c r="BO18" i="23"/>
  <c r="AS24" i="22"/>
  <c r="BO24" i="13"/>
  <c r="BO24" i="12" s="1"/>
  <c r="X17" i="9"/>
  <c r="Z17" i="9"/>
  <c r="BC17" i="13"/>
  <c r="BC17" i="12" s="1"/>
  <c r="BK18" i="19"/>
  <c r="BO18" i="13"/>
  <c r="BO18" i="12" s="1"/>
  <c r="AK21" i="23"/>
  <c r="AN24" i="13"/>
  <c r="AN24" i="12" s="1"/>
  <c r="AW24" i="13"/>
  <c r="AW24" i="12" s="1"/>
  <c r="BC24" i="13"/>
  <c r="BC24" i="12" s="1"/>
  <c r="BK24" i="23"/>
  <c r="U17" i="22"/>
  <c r="AB17" i="13"/>
  <c r="AB17" i="12" s="1"/>
  <c r="AB17" i="9"/>
  <c r="AW18" i="22"/>
  <c r="BO19" i="23"/>
  <c r="BJ17" i="13"/>
  <c r="BJ17" i="12" s="1"/>
  <c r="BO17" i="22"/>
  <c r="AK22" i="19"/>
  <c r="AK17" i="19"/>
  <c r="CW32" i="28"/>
  <c r="CX34" i="28"/>
  <c r="BC17" i="19"/>
  <c r="BB18" i="13"/>
  <c r="BB18" i="12" s="1"/>
  <c r="CX32" i="19"/>
  <c r="AV18" i="13"/>
  <c r="AV18" i="12" s="1"/>
  <c r="B44" i="23"/>
  <c r="DD30" i="23"/>
  <c r="AO17" i="19"/>
  <c r="CR30" i="22"/>
  <c r="CF50" i="21"/>
  <c r="BZ45" i="19"/>
  <c r="BZ32" i="19"/>
  <c r="CX33" i="19"/>
  <c r="DA47" i="23"/>
  <c r="BU51" i="22"/>
  <c r="CC51" i="22"/>
  <c r="CS51" i="22"/>
  <c r="CO35" i="22"/>
  <c r="BV52" i="19"/>
  <c r="BV39" i="21"/>
  <c r="CB34" i="21"/>
  <c r="BZ32" i="21"/>
  <c r="BW40" i="21"/>
  <c r="BU39" i="21"/>
  <c r="CC35" i="21"/>
  <c r="CF37" i="21"/>
  <c r="CA32" i="21"/>
  <c r="CS50" i="21"/>
  <c r="BS49" i="21"/>
  <c r="CO46" i="21"/>
  <c r="CY45" i="21"/>
  <c r="CK42" i="21"/>
  <c r="CI40" i="21"/>
  <c r="DC37" i="21"/>
  <c r="BT50" i="21"/>
  <c r="DB47" i="21"/>
  <c r="BP46" i="21"/>
  <c r="CV42" i="21"/>
  <c r="CO35" i="21"/>
  <c r="CY33" i="21"/>
  <c r="BU51" i="21"/>
  <c r="BS48" i="21"/>
  <c r="CM44" i="21"/>
  <c r="CV41" i="21"/>
  <c r="CT39" i="21"/>
  <c r="CW31" i="21"/>
  <c r="BY31" i="21"/>
  <c r="BT49" i="21"/>
  <c r="BP45" i="21"/>
  <c r="CS51" i="28"/>
  <c r="CC49" i="28"/>
  <c r="BT51" i="28"/>
  <c r="BR48" i="28"/>
  <c r="BP47" i="28"/>
  <c r="BG51" i="28"/>
  <c r="BE48" i="28"/>
  <c r="CA47" i="28"/>
  <c r="CA45" i="28"/>
  <c r="CK44" i="28"/>
  <c r="BR49" i="28"/>
  <c r="CB46" i="28"/>
  <c r="CC47" i="28"/>
  <c r="CA46" i="28"/>
  <c r="CK43" i="28"/>
  <c r="CL42" i="28"/>
  <c r="BW41" i="28"/>
  <c r="CF40" i="28"/>
  <c r="CL46" i="28"/>
  <c r="CG41" i="28"/>
  <c r="BQ37" i="28"/>
  <c r="BR36" i="28"/>
  <c r="CY35" i="28"/>
  <c r="BQ33" i="28"/>
  <c r="BR38" i="28"/>
  <c r="CZ36" i="28"/>
  <c r="BJ41" i="28"/>
  <c r="CZ35" i="28"/>
  <c r="BZ33" i="28"/>
  <c r="BL44" i="28"/>
  <c r="DB52" i="22"/>
  <c r="CT52" i="22"/>
  <c r="CL52" i="22"/>
  <c r="BV52" i="22"/>
  <c r="BN52" i="22"/>
  <c r="BF52" i="22"/>
  <c r="DE48" i="19"/>
  <c r="DE43" i="23"/>
  <c r="DE39" i="19"/>
  <c r="DE35" i="22"/>
  <c r="DE31" i="23"/>
  <c r="B36" i="23"/>
  <c r="DE44" i="19"/>
  <c r="F10" i="13"/>
  <c r="F10" i="12" s="1"/>
  <c r="M8" i="13"/>
  <c r="M8" i="12" s="1"/>
  <c r="AE11" i="19"/>
  <c r="AA8" i="13"/>
  <c r="AA8" i="12" s="1"/>
  <c r="CJ18" i="32"/>
  <c r="BM24" i="19"/>
  <c r="AM24" i="19"/>
  <c r="DR18" i="32"/>
  <c r="BV52" i="13"/>
  <c r="BV52" i="12" s="1"/>
  <c r="AK51" i="13"/>
  <c r="AK51" i="12" s="1"/>
  <c r="AI49" i="13"/>
  <c r="AI49" i="12" s="1"/>
  <c r="AR46" i="13"/>
  <c r="AR46" i="12" s="1"/>
  <c r="AN30" i="13"/>
  <c r="AN30" i="12" s="1"/>
  <c r="D30" i="13"/>
  <c r="D30" i="12" s="1"/>
  <c r="BM30" i="24"/>
  <c r="CZ52" i="9"/>
  <c r="CV52" i="9"/>
  <c r="CJ52" i="9"/>
  <c r="BX52" i="9"/>
  <c r="BL52" i="9"/>
  <c r="AZ52" i="9"/>
  <c r="AN52" i="9"/>
  <c r="AB52" i="9"/>
  <c r="X52" i="9"/>
  <c r="T52" i="9"/>
  <c r="P52" i="9"/>
  <c r="H52" i="9"/>
  <c r="D52" i="9"/>
  <c r="AS24" i="9"/>
  <c r="BN24" i="9"/>
  <c r="BB24" i="9"/>
  <c r="AT24" i="9"/>
  <c r="BL24" i="9"/>
  <c r="BQ24" i="8"/>
  <c r="AV24" i="9"/>
  <c r="X17" i="13"/>
  <c r="X17" i="12" s="1"/>
  <c r="U17" i="19"/>
  <c r="AC17" i="9"/>
  <c r="AD17" i="9"/>
  <c r="BC17" i="21"/>
  <c r="BG17" i="22"/>
  <c r="BO17" i="13"/>
  <c r="BO17" i="12" s="1"/>
  <c r="BO18" i="21"/>
  <c r="B49" i="19"/>
  <c r="BC17" i="23"/>
  <c r="AO17" i="23"/>
  <c r="CF50" i="28"/>
  <c r="BU52" i="19"/>
  <c r="BT50" i="23"/>
  <c r="BP34" i="21"/>
  <c r="CE36" i="21"/>
  <c r="BQ35" i="21"/>
  <c r="CH40" i="21"/>
  <c r="BU38" i="21"/>
  <c r="CA44" i="21"/>
  <c r="B50" i="19"/>
  <c r="CG50" i="21"/>
  <c r="CM45" i="21"/>
  <c r="CQ37" i="21"/>
  <c r="BH50" i="21"/>
  <c r="CZ46" i="21"/>
  <c r="BL46" i="21"/>
  <c r="CJ42" i="21"/>
  <c r="CM33" i="21"/>
  <c r="BZ31" i="21"/>
  <c r="BI51" i="21"/>
  <c r="DC48" i="21"/>
  <c r="BG48" i="21"/>
  <c r="CJ41" i="21"/>
  <c r="CK30" i="21"/>
  <c r="BQ30" i="21"/>
  <c r="BH49" i="21"/>
  <c r="BR48" i="21"/>
  <c r="CZ45" i="21"/>
  <c r="BD45" i="21"/>
  <c r="CZ34" i="21"/>
  <c r="CG51" i="28"/>
  <c r="DC50" i="28"/>
  <c r="BG50" i="28"/>
  <c r="BQ49" i="28"/>
  <c r="BH51" i="28"/>
  <c r="CQ51" i="28"/>
  <c r="DA48" i="28"/>
  <c r="BO47" i="28"/>
  <c r="BO45" i="28"/>
  <c r="BY44" i="28"/>
  <c r="BT50" i="28"/>
  <c r="BP46" i="28"/>
  <c r="BQ47" i="28"/>
  <c r="BO46" i="28"/>
  <c r="CK45" i="28"/>
  <c r="CH42" i="28"/>
  <c r="AY41" i="28"/>
  <c r="BZ46" i="28"/>
  <c r="CJ43" i="28"/>
  <c r="BU41" i="28"/>
  <c r="CM35" i="28"/>
  <c r="BP34" i="28"/>
  <c r="BM33" i="28"/>
  <c r="CN36" i="28"/>
  <c r="CT41" i="28"/>
  <c r="BM31" i="28"/>
  <c r="DB52" i="23"/>
  <c r="CL52" i="23"/>
  <c r="BV52" i="23"/>
  <c r="BN52" i="23"/>
  <c r="BF52" i="23"/>
  <c r="DE47" i="22"/>
  <c r="DE43" i="22"/>
  <c r="DE35" i="23"/>
  <c r="Q23" i="23"/>
  <c r="AU38" i="28"/>
  <c r="AK40" i="28"/>
  <c r="Z9" i="13"/>
  <c r="Z9" i="12" s="1"/>
  <c r="AH8" i="32"/>
  <c r="AH7" i="32"/>
  <c r="AH5" i="32"/>
  <c r="BP7" i="32"/>
  <c r="AH23" i="32"/>
  <c r="AH22" i="32"/>
  <c r="AH21" i="32"/>
  <c r="AH20" i="32"/>
  <c r="AH19" i="32"/>
  <c r="AH18" i="32"/>
  <c r="AL24" i="23"/>
  <c r="BP23" i="32"/>
  <c r="BP22" i="32"/>
  <c r="BP21" i="32"/>
  <c r="BP20" i="32"/>
  <c r="BP19" i="32"/>
  <c r="BP18" i="32"/>
  <c r="BZ52" i="13"/>
  <c r="BZ52" i="12" s="1"/>
  <c r="BN52" i="13"/>
  <c r="BN52" i="12" s="1"/>
  <c r="AC52" i="13"/>
  <c r="AC52" i="12" s="1"/>
  <c r="U52" i="13"/>
  <c r="U52" i="12" s="1"/>
  <c r="J52" i="13"/>
  <c r="J52" i="12" s="1"/>
  <c r="DC38" i="9"/>
  <c r="DB37" i="9"/>
  <c r="CW32" i="9"/>
  <c r="CS52" i="9"/>
  <c r="CR39" i="9"/>
  <c r="CP37" i="9"/>
  <c r="CL33" i="9"/>
  <c r="CK44" i="9"/>
  <c r="CG52" i="9"/>
  <c r="BZ45" i="9"/>
  <c r="BY44" i="9"/>
  <c r="BY32" i="9"/>
  <c r="BV41" i="9"/>
  <c r="BU52" i="9"/>
  <c r="BK42" i="9"/>
  <c r="BI52" i="9"/>
  <c r="AW52" i="9"/>
  <c r="T34" i="21"/>
  <c r="S34" i="19"/>
  <c r="AW24" i="19"/>
  <c r="BU31" i="22"/>
  <c r="BI31" i="23"/>
  <c r="AK31" i="23"/>
  <c r="Y7" i="13"/>
  <c r="Y7" i="12" s="1"/>
  <c r="AR35" i="28"/>
  <c r="AR23" i="19"/>
  <c r="AR22" i="21"/>
  <c r="AR22" i="22"/>
  <c r="BF7" i="13"/>
  <c r="BF7" i="12" s="1"/>
  <c r="BG6" i="21"/>
  <c r="BG7" i="23"/>
  <c r="BG7" i="22"/>
  <c r="Y9" i="13"/>
  <c r="Y9" i="12" s="1"/>
  <c r="Z9" i="23"/>
  <c r="Z9" i="22"/>
  <c r="AH34" i="21"/>
  <c r="AI37" i="28"/>
  <c r="AI35" i="21"/>
  <c r="AI36" i="21"/>
  <c r="AJ38" i="28"/>
  <c r="AH37" i="28"/>
  <c r="AN22" i="19"/>
  <c r="I8" i="23"/>
  <c r="I7" i="23"/>
  <c r="M9" i="23"/>
  <c r="I7" i="21"/>
  <c r="M6" i="22"/>
  <c r="H8" i="13"/>
  <c r="H8" i="12" s="1"/>
  <c r="I8" i="9"/>
  <c r="N6" i="9"/>
  <c r="N9" i="9"/>
  <c r="M9" i="13"/>
  <c r="M9" i="12" s="1"/>
  <c r="AC36" i="28"/>
  <c r="P35" i="23"/>
  <c r="I35" i="21"/>
  <c r="L36" i="28"/>
  <c r="O35" i="19"/>
  <c r="K34" i="22"/>
  <c r="O34" i="23"/>
  <c r="AC36" i="19"/>
  <c r="O34" i="19"/>
  <c r="S33" i="21"/>
  <c r="I36" i="21"/>
  <c r="S34" i="28"/>
  <c r="AC36" i="13"/>
  <c r="AC36" i="12" s="1"/>
  <c r="AB35" i="13"/>
  <c r="AB35" i="12" s="1"/>
  <c r="AB36" i="28"/>
  <c r="AA35" i="28"/>
  <c r="T35" i="21"/>
  <c r="P35" i="19"/>
  <c r="I36" i="19"/>
  <c r="L35" i="21"/>
  <c r="P34" i="21"/>
  <c r="M37" i="28"/>
  <c r="K34" i="21"/>
  <c r="L37" i="28"/>
  <c r="K34" i="19"/>
  <c r="L34" i="21"/>
  <c r="O33" i="21"/>
  <c r="S34" i="23"/>
  <c r="M38" i="28"/>
  <c r="AA34" i="23"/>
  <c r="I36" i="22"/>
  <c r="U37" i="19"/>
  <c r="M35" i="21"/>
  <c r="U35" i="21"/>
  <c r="U37" i="28"/>
  <c r="U38" i="28"/>
  <c r="AB35" i="28"/>
  <c r="AA34" i="28"/>
  <c r="O53" i="7" a="1"/>
  <c r="O53" i="7" s="1"/>
  <c r="R34" i="13"/>
  <c r="R34" i="12" s="1"/>
  <c r="S36" i="28"/>
  <c r="I36" i="28"/>
  <c r="U36" i="28"/>
  <c r="AA36" i="28"/>
  <c r="P35" i="21"/>
  <c r="M36" i="21"/>
  <c r="K33" i="21"/>
  <c r="T35" i="28"/>
  <c r="K34" i="28"/>
  <c r="O35" i="28"/>
  <c r="O34" i="22"/>
  <c r="S34" i="22"/>
  <c r="I38" i="28"/>
  <c r="U36" i="21"/>
  <c r="N34" i="13"/>
  <c r="N34" i="12" s="1"/>
  <c r="I7" i="9"/>
  <c r="S35" i="21"/>
  <c r="S36" i="21"/>
  <c r="R35" i="21"/>
  <c r="R34" i="21"/>
  <c r="R37" i="28"/>
  <c r="K36" i="21"/>
  <c r="K35" i="21"/>
  <c r="K36" i="28"/>
  <c r="J36" i="28"/>
  <c r="J35" i="21"/>
  <c r="J34" i="21"/>
  <c r="AX21" i="9"/>
  <c r="AW23" i="23"/>
  <c r="AR19" i="13"/>
  <c r="AR19" i="12" s="1"/>
  <c r="AW23" i="21"/>
  <c r="AV21" i="9"/>
  <c r="AW20" i="22"/>
  <c r="BO21" i="9"/>
  <c r="CG50" i="9"/>
  <c r="CA48" i="9"/>
  <c r="BP49" i="9"/>
  <c r="BE50" i="9"/>
  <c r="AS50" i="9"/>
  <c r="H49" i="9"/>
  <c r="N50" i="9"/>
  <c r="DB49" i="9"/>
  <c r="DA48" i="9"/>
  <c r="CE50" i="9"/>
  <c r="BG50" i="9"/>
  <c r="BF49" i="9"/>
  <c r="AI50" i="9"/>
  <c r="AH49" i="9"/>
  <c r="K49" i="9"/>
  <c r="B38" i="13"/>
  <c r="B38" i="12" s="1"/>
  <c r="DE50" i="34"/>
  <c r="DE50" i="32"/>
  <c r="DE38" i="32"/>
  <c r="CW30" i="9"/>
  <c r="CW30" i="32"/>
  <c r="CU52" i="9"/>
  <c r="CK30" i="9"/>
  <c r="CK30" i="32"/>
  <c r="CI52" i="9"/>
  <c r="BY30" i="9"/>
  <c r="BY30" i="32"/>
  <c r="BW52" i="9"/>
  <c r="BM30" i="9"/>
  <c r="BM30" i="32"/>
  <c r="BK52" i="9"/>
  <c r="BA30" i="9"/>
  <c r="BA30" i="32"/>
  <c r="AY52" i="9"/>
  <c r="AO30" i="9"/>
  <c r="AO30" i="32"/>
  <c r="AM52" i="9"/>
  <c r="AC30" i="9"/>
  <c r="AC30" i="32"/>
  <c r="AA52" i="9"/>
  <c r="Q30" i="9"/>
  <c r="Q30" i="32"/>
  <c r="O52" i="9"/>
  <c r="E30" i="9"/>
  <c r="E30" i="32"/>
  <c r="C52" i="9"/>
  <c r="S10" i="23"/>
  <c r="S7" i="22"/>
  <c r="CX30" i="9"/>
  <c r="CX30" i="32"/>
  <c r="CL30" i="9"/>
  <c r="CL30" i="32"/>
  <c r="BZ30" i="9"/>
  <c r="BZ30" i="32"/>
  <c r="BN30" i="9"/>
  <c r="BN30" i="32"/>
  <c r="BB30" i="9"/>
  <c r="BB30" i="32"/>
  <c r="AP30" i="9"/>
  <c r="AP30" i="32"/>
  <c r="AD30" i="9"/>
  <c r="AD30" i="32"/>
  <c r="R30" i="9"/>
  <c r="R30" i="32"/>
  <c r="F30" i="9"/>
  <c r="F30" i="32"/>
  <c r="BP4" i="9"/>
  <c r="W9" i="34"/>
  <c r="AH9" i="32"/>
  <c r="AH6" i="32"/>
  <c r="BP11" i="32"/>
  <c r="BP8" i="32"/>
  <c r="BP5" i="32"/>
  <c r="BP18" i="22"/>
  <c r="DA52" i="13"/>
  <c r="DA52" i="12" s="1"/>
  <c r="DE48" i="34"/>
  <c r="DE48" i="32"/>
  <c r="DE36" i="34"/>
  <c r="DE36" i="32"/>
  <c r="CY30" i="9"/>
  <c r="CY30" i="32"/>
  <c r="CW52" i="9"/>
  <c r="CM30" i="9"/>
  <c r="CM30" i="32"/>
  <c r="CK52" i="9"/>
  <c r="CA30" i="9"/>
  <c r="CA30" i="32"/>
  <c r="BY52" i="9"/>
  <c r="BO30" i="9"/>
  <c r="BO30" i="32"/>
  <c r="BM52" i="9"/>
  <c r="BC30" i="9"/>
  <c r="BC30" i="32"/>
  <c r="BA52" i="9"/>
  <c r="AQ30" i="9"/>
  <c r="AQ30" i="32"/>
  <c r="AO52" i="9"/>
  <c r="AE30" i="9"/>
  <c r="AE30" i="32"/>
  <c r="AC52" i="9"/>
  <c r="S30" i="9"/>
  <c r="S30" i="32"/>
  <c r="Q52" i="9"/>
  <c r="G30" i="13"/>
  <c r="G30" i="12" s="1"/>
  <c r="G30" i="9"/>
  <c r="G30" i="32"/>
  <c r="D52" i="13"/>
  <c r="D52" i="12" s="1"/>
  <c r="E52" i="9"/>
  <c r="AG11" i="22"/>
  <c r="AC7" i="19"/>
  <c r="B52" i="13"/>
  <c r="B52" i="12" s="1"/>
  <c r="B52" i="34"/>
  <c r="B52" i="9"/>
  <c r="CZ30" i="9"/>
  <c r="CZ30" i="32"/>
  <c r="CN30" i="9"/>
  <c r="CN30" i="32"/>
  <c r="CB30" i="9"/>
  <c r="CB30" i="32"/>
  <c r="BP30" i="9"/>
  <c r="BP30" i="32"/>
  <c r="BD30" i="9"/>
  <c r="BD30" i="32"/>
  <c r="AR30" i="9"/>
  <c r="AR30" i="32"/>
  <c r="AF30" i="9"/>
  <c r="AF30" i="32"/>
  <c r="T30" i="9"/>
  <c r="T30" i="32"/>
  <c r="H30" i="9"/>
  <c r="H30" i="32"/>
  <c r="F52" i="9"/>
  <c r="U8" i="34"/>
  <c r="B34" i="13"/>
  <c r="B34" i="12" s="1"/>
  <c r="DE46" i="32"/>
  <c r="DE34" i="32"/>
  <c r="DA30" i="9"/>
  <c r="DA30" i="32"/>
  <c r="CY52" i="9"/>
  <c r="CO30" i="9"/>
  <c r="CO30" i="32"/>
  <c r="CM52" i="9"/>
  <c r="CC30" i="9"/>
  <c r="CC30" i="32"/>
  <c r="CA52" i="9"/>
  <c r="BQ30" i="9"/>
  <c r="BQ30" i="32"/>
  <c r="BO52" i="9"/>
  <c r="BE30" i="9"/>
  <c r="BE30" i="32"/>
  <c r="BC52" i="9"/>
  <c r="AS30" i="9"/>
  <c r="AS30" i="32"/>
  <c r="AQ52" i="9"/>
  <c r="AG30" i="9"/>
  <c r="AG30" i="32"/>
  <c r="AE52" i="13"/>
  <c r="AE52" i="12" s="1"/>
  <c r="AE52" i="9"/>
  <c r="U30" i="9"/>
  <c r="U30" i="32"/>
  <c r="S52" i="13"/>
  <c r="S52" i="12" s="1"/>
  <c r="S52" i="9"/>
  <c r="I30" i="9"/>
  <c r="I30" i="32"/>
  <c r="G52" i="9"/>
  <c r="V8" i="34"/>
  <c r="S9" i="22"/>
  <c r="BA10" i="22"/>
  <c r="S22" i="22"/>
  <c r="CR52" i="13"/>
  <c r="CR52" i="12" s="1"/>
  <c r="DE45" i="34"/>
  <c r="DE45" i="32"/>
  <c r="DB30" i="32"/>
  <c r="DB30" i="9"/>
  <c r="CP30" i="32"/>
  <c r="CP30" i="9"/>
  <c r="CN52" i="9"/>
  <c r="CD30" i="32"/>
  <c r="CD30" i="9"/>
  <c r="CB52" i="9"/>
  <c r="BR30" i="32"/>
  <c r="BR30" i="9"/>
  <c r="BP52" i="9"/>
  <c r="BF30" i="32"/>
  <c r="BF30" i="9"/>
  <c r="BD52" i="9"/>
  <c r="AT30" i="32"/>
  <c r="AT30" i="9"/>
  <c r="AR52" i="9"/>
  <c r="AH30" i="32"/>
  <c r="AH30" i="9"/>
  <c r="AF52" i="9"/>
  <c r="V30" i="32"/>
  <c r="V30" i="9"/>
  <c r="J30" i="32"/>
  <c r="J30" i="9"/>
  <c r="AH11" i="22"/>
  <c r="AH11" i="32"/>
  <c r="BP9" i="32"/>
  <c r="BP6" i="19"/>
  <c r="BP6" i="32"/>
  <c r="BP22" i="23"/>
  <c r="BR52" i="13"/>
  <c r="BR52" i="12" s="1"/>
  <c r="B30" i="13"/>
  <c r="B30" i="12" s="1"/>
  <c r="DE44" i="32"/>
  <c r="DE32" i="32"/>
  <c r="DC30" i="32"/>
  <c r="DC30" i="9"/>
  <c r="DA52" i="9"/>
  <c r="CQ30" i="32"/>
  <c r="CQ30" i="9"/>
  <c r="CO52" i="9"/>
  <c r="CE30" i="32"/>
  <c r="CE30" i="9"/>
  <c r="CC52" i="9"/>
  <c r="BS30" i="32"/>
  <c r="BS30" i="9"/>
  <c r="BQ52" i="9"/>
  <c r="BG30" i="32"/>
  <c r="BG30" i="9"/>
  <c r="BE52" i="9"/>
  <c r="AU30" i="32"/>
  <c r="AU30" i="9"/>
  <c r="AS52" i="9"/>
  <c r="AI30" i="32"/>
  <c r="AI30" i="9"/>
  <c r="AG52" i="9"/>
  <c r="W30" i="32"/>
  <c r="W30" i="9"/>
  <c r="U52" i="9"/>
  <c r="K30" i="32"/>
  <c r="K30" i="9"/>
  <c r="I52" i="9"/>
  <c r="B42" i="13"/>
  <c r="B42" i="12" s="1"/>
  <c r="DD30" i="32"/>
  <c r="DD30" i="9"/>
  <c r="CR30" i="32"/>
  <c r="CR30" i="9"/>
  <c r="CF30" i="32"/>
  <c r="CF30" i="9"/>
  <c r="BT30" i="32"/>
  <c r="BT30" i="9"/>
  <c r="BH30" i="32"/>
  <c r="BH30" i="9"/>
  <c r="AV30" i="32"/>
  <c r="AV30" i="9"/>
  <c r="AJ30" i="32"/>
  <c r="AJ30" i="9"/>
  <c r="X30" i="32"/>
  <c r="X30" i="9"/>
  <c r="L30" i="32"/>
  <c r="L30" i="9"/>
  <c r="B46" i="13"/>
  <c r="B46" i="12" s="1"/>
  <c r="DE42" i="34"/>
  <c r="DE42" i="32"/>
  <c r="DE30" i="32"/>
  <c r="DE30" i="9"/>
  <c r="DC52" i="9"/>
  <c r="CS30" i="32"/>
  <c r="CS30" i="9"/>
  <c r="CQ52" i="13"/>
  <c r="CQ52" i="12" s="1"/>
  <c r="CQ52" i="9"/>
  <c r="CG30" i="32"/>
  <c r="CG30" i="9"/>
  <c r="CE52" i="9"/>
  <c r="BU30" i="32"/>
  <c r="BU30" i="9"/>
  <c r="BS52" i="9"/>
  <c r="BI30" i="32"/>
  <c r="BI30" i="9"/>
  <c r="BG52" i="9"/>
  <c r="AW30" i="32"/>
  <c r="AW30" i="9"/>
  <c r="AU52" i="9"/>
  <c r="AK30" i="32"/>
  <c r="AK30" i="9"/>
  <c r="AI52" i="9"/>
  <c r="Y30" i="32"/>
  <c r="Y30" i="9"/>
  <c r="W52" i="9"/>
  <c r="M30" i="32"/>
  <c r="M30" i="9"/>
  <c r="K52" i="9"/>
  <c r="DR5" i="32"/>
  <c r="S21" i="22"/>
  <c r="S18" i="23"/>
  <c r="DE41" i="34"/>
  <c r="DE41" i="32"/>
  <c r="DD52" i="9"/>
  <c r="CT30" i="32"/>
  <c r="CT30" i="9"/>
  <c r="CR52" i="9"/>
  <c r="CH30" i="32"/>
  <c r="CH30" i="9"/>
  <c r="CF52" i="9"/>
  <c r="BV30" i="32"/>
  <c r="BV30" i="9"/>
  <c r="BT52" i="9"/>
  <c r="BJ30" i="32"/>
  <c r="BJ30" i="9"/>
  <c r="BH52" i="9"/>
  <c r="AX30" i="32"/>
  <c r="AX30" i="9"/>
  <c r="AV52" i="9"/>
  <c r="AL30" i="32"/>
  <c r="AL30" i="9"/>
  <c r="AJ52" i="9"/>
  <c r="Z30" i="32"/>
  <c r="Z30" i="9"/>
  <c r="N30" i="32"/>
  <c r="N30" i="9"/>
  <c r="L52" i="9"/>
  <c r="AH24" i="13"/>
  <c r="AH24" i="12" s="1"/>
  <c r="AH10" i="23"/>
  <c r="AH10" i="32"/>
  <c r="BP10" i="23"/>
  <c r="BP10" i="32"/>
  <c r="AH23" i="23"/>
  <c r="BP23" i="23"/>
  <c r="B44" i="13"/>
  <c r="B44" i="12" s="1"/>
  <c r="B40" i="13"/>
  <c r="B40" i="12" s="1"/>
  <c r="DE52" i="34"/>
  <c r="DE52" i="32"/>
  <c r="DE40" i="34"/>
  <c r="DE40" i="32"/>
  <c r="CU30" i="9"/>
  <c r="CU30" i="32"/>
  <c r="CI30" i="9"/>
  <c r="CI30" i="32"/>
  <c r="BW30" i="9"/>
  <c r="BW30" i="32"/>
  <c r="BK30" i="9"/>
  <c r="BK30" i="32"/>
  <c r="AY30" i="9"/>
  <c r="AY30" i="32"/>
  <c r="AM30" i="9"/>
  <c r="AM30" i="32"/>
  <c r="AK52" i="9"/>
  <c r="AA30" i="9"/>
  <c r="AA30" i="32"/>
  <c r="Y52" i="9"/>
  <c r="O30" i="9"/>
  <c r="O30" i="32"/>
  <c r="M52" i="9"/>
  <c r="C30" i="9"/>
  <c r="C30" i="32"/>
  <c r="BC11" i="19"/>
  <c r="BG5" i="19"/>
  <c r="AG23" i="13"/>
  <c r="AG23" i="12" s="1"/>
  <c r="BO24" i="19"/>
  <c r="B48" i="13"/>
  <c r="B48" i="12" s="1"/>
  <c r="B41" i="13"/>
  <c r="B41" i="12" s="1"/>
  <c r="DE51" i="34"/>
  <c r="DE51" i="32"/>
  <c r="DE39" i="32"/>
  <c r="CV30" i="9"/>
  <c r="CV30" i="32"/>
  <c r="CT52" i="9"/>
  <c r="CJ30" i="9"/>
  <c r="CJ30" i="32"/>
  <c r="CH52" i="9"/>
  <c r="BX30" i="9"/>
  <c r="BX30" i="32"/>
  <c r="BV52" i="9"/>
  <c r="BL30" i="9"/>
  <c r="BL30" i="32"/>
  <c r="BJ52" i="9"/>
  <c r="AZ30" i="9"/>
  <c r="AZ30" i="32"/>
  <c r="AX52" i="9"/>
  <c r="AN30" i="9"/>
  <c r="AN30" i="32"/>
  <c r="AB30" i="9"/>
  <c r="AB30" i="32"/>
  <c r="P30" i="9"/>
  <c r="P30" i="32"/>
  <c r="D30" i="9"/>
  <c r="D30" i="32"/>
  <c r="A14" i="16"/>
  <c r="H8" i="7" s="1"/>
  <c r="U8" i="7" s="1"/>
  <c r="AE8" i="7" s="1"/>
  <c r="A206" i="16"/>
  <c r="D29" i="7" s="1"/>
  <c r="A210" i="16"/>
  <c r="A214" i="16"/>
  <c r="A2" i="15" s="1"/>
  <c r="A218" i="16"/>
  <c r="C8" i="7" s="1"/>
  <c r="A222" i="16"/>
  <c r="A226" i="16"/>
  <c r="A230" i="16"/>
  <c r="A234" i="16"/>
  <c r="A238" i="16"/>
  <c r="A242" i="16"/>
  <c r="A246" i="16"/>
  <c r="A250" i="16"/>
  <c r="A254" i="16"/>
  <c r="A227" i="16"/>
  <c r="A235" i="16"/>
  <c r="A243" i="16"/>
  <c r="A251" i="16"/>
  <c r="A205" i="16"/>
  <c r="D28" i="7" s="1"/>
  <c r="A209" i="16"/>
  <c r="D44" i="7" s="1"/>
  <c r="A213" i="16"/>
  <c r="D13" i="7" s="1"/>
  <c r="A221" i="16"/>
  <c r="N110" i="17" s="1"/>
  <c r="A229" i="16"/>
  <c r="A237" i="16"/>
  <c r="A245" i="16"/>
  <c r="A207" i="16"/>
  <c r="D30" i="7" s="1"/>
  <c r="A211" i="16"/>
  <c r="A215" i="16"/>
  <c r="B89" i="17" s="1"/>
  <c r="A219" i="16"/>
  <c r="D11" i="7" s="1"/>
  <c r="A223" i="16"/>
  <c r="D41" i="7" s="1"/>
  <c r="A231" i="16"/>
  <c r="A239" i="16"/>
  <c r="A247" i="16"/>
  <c r="A255" i="16"/>
  <c r="A225" i="16"/>
  <c r="A253" i="16"/>
  <c r="A204" i="16"/>
  <c r="A208" i="16"/>
  <c r="D31" i="7" s="1"/>
  <c r="A212" i="16"/>
  <c r="D40" i="7" s="1"/>
  <c r="A216" i="16"/>
  <c r="B90" i="17" s="1"/>
  <c r="A220" i="16"/>
  <c r="C11" i="7" s="1"/>
  <c r="A224" i="16"/>
  <c r="D43" i="7" s="1"/>
  <c r="A228" i="16"/>
  <c r="A232" i="16"/>
  <c r="A236" i="16"/>
  <c r="A240" i="16"/>
  <c r="A244" i="16"/>
  <c r="A248" i="16"/>
  <c r="A252" i="16"/>
  <c r="A217" i="16"/>
  <c r="A233" i="16"/>
  <c r="A241" i="16"/>
  <c r="A249" i="16"/>
  <c r="A179" i="16"/>
  <c r="M53" i="7"/>
  <c r="M47" i="7"/>
  <c r="Y7" i="23"/>
  <c r="Y7" i="22"/>
  <c r="Y7" i="21"/>
  <c r="AC6" i="21"/>
  <c r="AV20" i="21"/>
  <c r="A200" i="16"/>
  <c r="D21" i="7" s="1"/>
  <c r="A184" i="16"/>
  <c r="D15" i="7" s="1"/>
  <c r="A164" i="16"/>
  <c r="B15" i="17" s="1"/>
  <c r="A136" i="16"/>
  <c r="A117" i="16"/>
  <c r="A98" i="16"/>
  <c r="A74" i="16"/>
  <c r="B56" i="17" s="1"/>
  <c r="A57" i="16"/>
  <c r="A38" i="16"/>
  <c r="A22" i="16"/>
  <c r="A6" i="16"/>
  <c r="C146" i="17" s="1"/>
  <c r="A147" i="16"/>
  <c r="A196" i="16"/>
  <c r="D38" i="7" s="1"/>
  <c r="A180" i="16"/>
  <c r="A160" i="16"/>
  <c r="A130" i="16"/>
  <c r="A113" i="16"/>
  <c r="A94" i="16"/>
  <c r="A69" i="16"/>
  <c r="B10" i="17" s="1"/>
  <c r="A53" i="16"/>
  <c r="D39" i="7" s="1"/>
  <c r="A34" i="16"/>
  <c r="A18" i="16"/>
  <c r="L8" i="7" s="1"/>
  <c r="Y8" i="7" s="1"/>
  <c r="AI8" i="7" s="1"/>
  <c r="A132" i="16"/>
  <c r="A5" i="16"/>
  <c r="D1" i="7" s="1"/>
  <c r="A188" i="16"/>
  <c r="A168" i="16"/>
  <c r="A140" i="16"/>
  <c r="A122" i="16"/>
  <c r="A105" i="16"/>
  <c r="A79" i="16"/>
  <c r="B126" i="17" s="1"/>
  <c r="A61" i="16"/>
  <c r="F50" i="7" s="1"/>
  <c r="A42" i="16"/>
  <c r="A26" i="16"/>
  <c r="A10" i="16"/>
  <c r="B8" i="7" s="1"/>
  <c r="A45" i="16"/>
  <c r="A192" i="16"/>
  <c r="D23" i="7" s="1"/>
  <c r="A172" i="16"/>
  <c r="A144" i="16"/>
  <c r="A126" i="16"/>
  <c r="A109" i="16"/>
  <c r="A85" i="16"/>
  <c r="B155" i="17" s="1"/>
  <c r="A65" i="16"/>
  <c r="A49" i="16"/>
  <c r="D35" i="7" s="1"/>
  <c r="A30" i="16"/>
  <c r="A154" i="16"/>
  <c r="A177" i="16"/>
  <c r="B135" i="17" s="1"/>
  <c r="A176" i="16"/>
  <c r="B117" i="17" s="1"/>
  <c r="A145" i="16"/>
  <c r="A175" i="16"/>
  <c r="B19" i="17" s="1"/>
  <c r="A103" i="16"/>
  <c r="A101" i="16"/>
  <c r="A77" i="16"/>
  <c r="A152" i="16"/>
  <c r="A157" i="16"/>
  <c r="D22" i="13"/>
  <c r="D22" i="12" s="1"/>
  <c r="E22" i="22"/>
  <c r="E23" i="19"/>
  <c r="E22" i="23"/>
  <c r="AA8" i="19"/>
  <c r="AQ20" i="21"/>
  <c r="BM19" i="21"/>
  <c r="BM23" i="22"/>
  <c r="AU5" i="21"/>
  <c r="AA6" i="19"/>
  <c r="F10" i="23"/>
  <c r="I20" i="22"/>
  <c r="BM20" i="23"/>
  <c r="AU6" i="19"/>
  <c r="AE24" i="19"/>
  <c r="BM23" i="23"/>
  <c r="AA4" i="21"/>
  <c r="W20" i="19"/>
  <c r="W19" i="22"/>
  <c r="BI6" i="19"/>
  <c r="F10" i="19"/>
  <c r="H20" i="13"/>
  <c r="H20" i="12" s="1"/>
  <c r="H21" i="13"/>
  <c r="H21" i="12" s="1"/>
  <c r="AQ5" i="19"/>
  <c r="M43" i="28"/>
  <c r="L44" i="28"/>
  <c r="G49" i="13"/>
  <c r="G49" i="12" s="1"/>
  <c r="G37" i="13"/>
  <c r="G37" i="12" s="1"/>
  <c r="F48" i="13"/>
  <c r="F48" i="12" s="1"/>
  <c r="F36" i="13"/>
  <c r="F36" i="12" s="1"/>
  <c r="E47" i="13"/>
  <c r="E47" i="12" s="1"/>
  <c r="C45" i="13"/>
  <c r="C45" i="12" s="1"/>
  <c r="M8" i="22"/>
  <c r="F11" i="19"/>
  <c r="I9" i="22"/>
  <c r="I21" i="19"/>
  <c r="AM10" i="23"/>
  <c r="M8" i="23"/>
  <c r="AM20" i="22"/>
  <c r="AM11" i="19"/>
  <c r="BM9" i="21"/>
  <c r="W19" i="21"/>
  <c r="O23" i="21"/>
  <c r="AE10" i="23"/>
  <c r="O22" i="21"/>
  <c r="AA10" i="13"/>
  <c r="AA10" i="12" s="1"/>
  <c r="BI8" i="19"/>
  <c r="AU8" i="19"/>
  <c r="AD19" i="13"/>
  <c r="AD19" i="12" s="1"/>
  <c r="BM21" i="13"/>
  <c r="BM21" i="12" s="1"/>
  <c r="AM21" i="19"/>
  <c r="BD19" i="13"/>
  <c r="BD19" i="12" s="1"/>
  <c r="AQ19" i="19"/>
  <c r="AM18" i="21"/>
  <c r="AE10" i="22"/>
  <c r="F7" i="22"/>
  <c r="AM19" i="21"/>
  <c r="AA17" i="21"/>
  <c r="CZ45" i="9"/>
  <c r="CW42" i="9"/>
  <c r="CM44" i="9"/>
  <c r="CK42" i="9"/>
  <c r="BI22" i="23"/>
  <c r="W22" i="21"/>
  <c r="N18" i="21"/>
  <c r="F21" i="21"/>
  <c r="BO7" i="19"/>
  <c r="C23" i="13"/>
  <c r="C23" i="12" s="1"/>
  <c r="CA53" i="14"/>
  <c r="CA52" i="24" s="1"/>
  <c r="BZ45" i="13"/>
  <c r="BZ45" i="12" s="1"/>
  <c r="CJ41" i="9"/>
  <c r="CH39" i="9"/>
  <c r="CB45" i="9"/>
  <c r="CA44" i="9"/>
  <c r="CA32" i="9"/>
  <c r="BR35" i="9"/>
  <c r="F22" i="34"/>
  <c r="U22" i="34"/>
  <c r="BA35" i="19"/>
  <c r="AF50" i="28"/>
  <c r="AZ34" i="21"/>
  <c r="AT41" i="28"/>
  <c r="BN21" i="9"/>
  <c r="BQ39" i="28"/>
  <c r="AQ37" i="21"/>
  <c r="AQ49" i="28"/>
  <c r="BM22" i="19"/>
  <c r="W20" i="21"/>
  <c r="AE19" i="23"/>
  <c r="BE20" i="19"/>
  <c r="AM5" i="19"/>
  <c r="BG42" i="19"/>
  <c r="AA23" i="23"/>
  <c r="BR40" i="19"/>
  <c r="AX44" i="28"/>
  <c r="CE43" i="28"/>
  <c r="BH42" i="28"/>
  <c r="BI31" i="19"/>
  <c r="AQ19" i="23"/>
  <c r="AV42" i="28"/>
  <c r="W5" i="19"/>
  <c r="BQ39" i="23"/>
  <c r="N6" i="21"/>
  <c r="AQ6" i="21"/>
  <c r="AM7" i="21"/>
  <c r="BI23" i="22"/>
  <c r="BE22" i="13"/>
  <c r="BE22" i="12" s="1"/>
  <c r="AA6" i="21"/>
  <c r="AO47" i="23"/>
  <c r="BW32" i="21"/>
  <c r="BI31" i="28"/>
  <c r="AQ38" i="28"/>
  <c r="O10" i="9"/>
  <c r="BK34" i="13"/>
  <c r="BK34" i="12" s="1"/>
  <c r="H18" i="13"/>
  <c r="H18" i="12" s="1"/>
  <c r="AA11" i="19"/>
  <c r="BC49" i="28"/>
  <c r="AR38" i="19"/>
  <c r="AX44" i="21"/>
  <c r="AL8" i="13"/>
  <c r="AL8" i="12" s="1"/>
  <c r="O7" i="9"/>
  <c r="DD41" i="21"/>
  <c r="BQ38" i="21"/>
  <c r="CT34" i="28"/>
  <c r="BM21" i="9"/>
  <c r="BJ7" i="9"/>
  <c r="AE19" i="22"/>
  <c r="AM21" i="22"/>
  <c r="AQ6" i="19"/>
  <c r="AA24" i="19"/>
  <c r="CH45" i="28"/>
  <c r="AL45" i="28"/>
  <c r="CA37" i="28"/>
  <c r="BC37" i="28"/>
  <c r="AU11" i="19"/>
  <c r="BL34" i="28"/>
  <c r="W5" i="22"/>
  <c r="BN48" i="19"/>
  <c r="BE23" i="19"/>
  <c r="AX43" i="21"/>
  <c r="BG41" i="21"/>
  <c r="BI24" i="19"/>
  <c r="AF38" i="21"/>
  <c r="AT40" i="21"/>
  <c r="AG51" i="21"/>
  <c r="BM5" i="21"/>
  <c r="AE23" i="21"/>
  <c r="AW44" i="28"/>
  <c r="D9" i="13"/>
  <c r="D9" i="12" s="1"/>
  <c r="H18" i="23"/>
  <c r="AA10" i="22"/>
  <c r="AP47" i="21"/>
  <c r="AW43" i="21"/>
  <c r="AW43" i="23"/>
  <c r="AR38" i="23"/>
  <c r="BB37" i="28"/>
  <c r="AZ35" i="28"/>
  <c r="BC38" i="28"/>
  <c r="BD38" i="28"/>
  <c r="BQ39" i="19"/>
  <c r="BH7" i="9"/>
  <c r="BO49" i="19"/>
  <c r="AQ50" i="28"/>
  <c r="BD51" i="19"/>
  <c r="BW45" i="19"/>
  <c r="BM8" i="21"/>
  <c r="AE19" i="19"/>
  <c r="AQ21" i="21"/>
  <c r="W18" i="9"/>
  <c r="AQ6" i="22"/>
  <c r="CH44" i="28"/>
  <c r="AL44" i="28"/>
  <c r="CE42" i="28"/>
  <c r="BA35" i="28"/>
  <c r="F5" i="21"/>
  <c r="AM5" i="21"/>
  <c r="AU23" i="13"/>
  <c r="AU23" i="12" s="1"/>
  <c r="AU7" i="23"/>
  <c r="AJ42" i="23"/>
  <c r="AK43" i="19"/>
  <c r="AO35" i="21"/>
  <c r="BW45" i="28"/>
  <c r="E9" i="22"/>
  <c r="AP50" i="28"/>
  <c r="BC48" i="21"/>
  <c r="AV43" i="28"/>
  <c r="BC38" i="19"/>
  <c r="BD39" i="28"/>
  <c r="L22" i="19"/>
  <c r="K5" i="9"/>
  <c r="BI7" i="13"/>
  <c r="BI7" i="12" s="1"/>
  <c r="BD37" i="21"/>
  <c r="L21" i="21"/>
  <c r="AQ49" i="21"/>
  <c r="AJ42" i="19"/>
  <c r="AZ47" i="19"/>
  <c r="BM47" i="23"/>
  <c r="BM8" i="22"/>
  <c r="AQ22" i="19"/>
  <c r="AM22" i="19"/>
  <c r="BE19" i="22"/>
  <c r="CE42" i="19"/>
  <c r="AL32" i="28"/>
  <c r="AU7" i="22"/>
  <c r="AU42" i="28"/>
  <c r="CH32" i="28"/>
  <c r="AT23" i="13"/>
  <c r="AT23" i="12" s="1"/>
  <c r="AL43" i="21"/>
  <c r="AU41" i="21"/>
  <c r="AN33" i="21"/>
  <c r="AY47" i="28"/>
  <c r="BM35" i="28"/>
  <c r="C34" i="13"/>
  <c r="C34" i="12" s="1"/>
  <c r="C33" i="13"/>
  <c r="C33" i="12" s="1"/>
  <c r="BW33" i="13"/>
  <c r="BW33" i="12" s="1"/>
  <c r="BW45" i="13"/>
  <c r="BW45" i="12" s="1"/>
  <c r="E9" i="23"/>
  <c r="J8" i="9"/>
  <c r="AP49" i="28"/>
  <c r="AZ46" i="23"/>
  <c r="AY45" i="23"/>
  <c r="AS39" i="19"/>
  <c r="BD38" i="23"/>
  <c r="BD9" i="13"/>
  <c r="BD9" i="12" s="1"/>
  <c r="CK35" i="21"/>
  <c r="AJ42" i="28"/>
  <c r="BQ51" i="19"/>
  <c r="BI7" i="21"/>
  <c r="AM21" i="13"/>
  <c r="AM21" i="12" s="1"/>
  <c r="AQ19" i="13"/>
  <c r="AQ19" i="12" s="1"/>
  <c r="BE19" i="13"/>
  <c r="BE19" i="12" s="1"/>
  <c r="BI7" i="19"/>
  <c r="BV44" i="23"/>
  <c r="BV44" i="28"/>
  <c r="BS42" i="28"/>
  <c r="AQ9" i="22"/>
  <c r="F6" i="23"/>
  <c r="BI11" i="19"/>
  <c r="AX32" i="28"/>
  <c r="AA23" i="21"/>
  <c r="AQ22" i="13"/>
  <c r="AQ22" i="12" s="1"/>
  <c r="AI41" i="21"/>
  <c r="W21" i="19"/>
  <c r="BE22" i="21"/>
  <c r="AA19" i="21"/>
  <c r="AG52" i="19"/>
  <c r="BM5" i="19"/>
  <c r="BL46" i="28"/>
  <c r="BY45" i="13"/>
  <c r="BY45" i="12" s="1"/>
  <c r="BG53" i="14"/>
  <c r="BG52" i="24" s="1"/>
  <c r="N10" i="19"/>
  <c r="AO47" i="21"/>
  <c r="AS39" i="23"/>
  <c r="AS40" i="28"/>
  <c r="AB10" i="9"/>
  <c r="CK37" i="28"/>
  <c r="AJ43" i="28"/>
  <c r="BL46" i="23"/>
  <c r="AQ18" i="21"/>
  <c r="BI7" i="22"/>
  <c r="BV45" i="28"/>
  <c r="AI42" i="28"/>
  <c r="AX33" i="28"/>
  <c r="CR42" i="28"/>
  <c r="BE40" i="28"/>
  <c r="BJ34" i="28"/>
  <c r="BE10" i="19"/>
  <c r="BW33" i="22"/>
  <c r="AM4" i="21"/>
  <c r="V21" i="13"/>
  <c r="V21" i="12" s="1"/>
  <c r="BE22" i="23"/>
  <c r="AP38" i="28"/>
  <c r="BA36" i="28"/>
  <c r="AR50" i="13"/>
  <c r="AR50" i="12" s="1"/>
  <c r="AU20" i="13"/>
  <c r="AU20" i="12" s="1"/>
  <c r="AQ39" i="28"/>
  <c r="CT46" i="28"/>
  <c r="BL47" i="19"/>
  <c r="AM20" i="21"/>
  <c r="BE18" i="21"/>
  <c r="BM9" i="19"/>
  <c r="AO47" i="19"/>
  <c r="BQ52" i="19"/>
  <c r="BJ44" i="28"/>
  <c r="AI43" i="28"/>
  <c r="BG43" i="28"/>
  <c r="W19" i="19"/>
  <c r="BW33" i="28"/>
  <c r="BI10" i="23"/>
  <c r="W21" i="22"/>
  <c r="AR40" i="28"/>
  <c r="N10" i="23"/>
  <c r="AV42" i="21"/>
  <c r="DD42" i="23"/>
  <c r="CK36" i="28"/>
  <c r="BD38" i="21"/>
  <c r="CW53" i="14"/>
  <c r="CW52" i="21" s="1"/>
  <c r="N11" i="19"/>
  <c r="BA35" i="23"/>
  <c r="AR39" i="19"/>
  <c r="BC49" i="21"/>
  <c r="AW43" i="19"/>
  <c r="BD51" i="28"/>
  <c r="CK35" i="22"/>
  <c r="AV23" i="9"/>
  <c r="AA10" i="23"/>
  <c r="BD40" i="28"/>
  <c r="L22" i="23"/>
  <c r="H18" i="19"/>
  <c r="BL21" i="13"/>
  <c r="BL21" i="12" s="1"/>
  <c r="BE19" i="23"/>
  <c r="BM20" i="21"/>
  <c r="AU23" i="22"/>
  <c r="AQ22" i="22"/>
  <c r="BJ45" i="28"/>
  <c r="BG42" i="28"/>
  <c r="BL35" i="28"/>
  <c r="CH33" i="28"/>
  <c r="BT42" i="28"/>
  <c r="AL34" i="28"/>
  <c r="AE21" i="21"/>
  <c r="E8" i="21"/>
  <c r="BG41" i="23"/>
  <c r="AL32" i="23"/>
  <c r="AM33" i="21"/>
  <c r="AT39" i="21"/>
  <c r="AK43" i="21"/>
  <c r="AJ42" i="21"/>
  <c r="BJ44" i="21"/>
  <c r="G6" i="34"/>
  <c r="V6" i="34"/>
  <c r="AK6" i="34"/>
  <c r="AW6" i="34"/>
  <c r="BL6" i="34"/>
  <c r="L50" i="21"/>
  <c r="BA48" i="28"/>
  <c r="J6" i="19"/>
  <c r="J8" i="13"/>
  <c r="J8" i="12" s="1"/>
  <c r="BA49" i="28"/>
  <c r="BA47" i="21"/>
  <c r="AZ36" i="28"/>
  <c r="BA34" i="21"/>
  <c r="BL8" i="13"/>
  <c r="BL8" i="12" s="1"/>
  <c r="CQ41" i="21"/>
  <c r="AV20" i="9"/>
  <c r="AU23" i="9"/>
  <c r="BM21" i="23"/>
  <c r="N7" i="13"/>
  <c r="N7" i="12" s="1"/>
  <c r="AU20" i="22"/>
  <c r="AM6" i="19"/>
  <c r="AU24" i="19"/>
  <c r="AA20" i="19"/>
  <c r="BT42" i="23"/>
  <c r="AA10" i="21"/>
  <c r="BE9" i="21"/>
  <c r="BZ47" i="21"/>
  <c r="BO48" i="21"/>
  <c r="BD45" i="9"/>
  <c r="AZ41" i="9"/>
  <c r="J47" i="9"/>
  <c r="I34" i="9"/>
  <c r="N10" i="13"/>
  <c r="N10" i="12" s="1"/>
  <c r="AE49" i="23"/>
  <c r="L23" i="19"/>
  <c r="BC37" i="19"/>
  <c r="AO49" i="28"/>
  <c r="BD50" i="19"/>
  <c r="BA47" i="23"/>
  <c r="BA37" i="28"/>
  <c r="BL8" i="9"/>
  <c r="BH10" i="9"/>
  <c r="DD44" i="28"/>
  <c r="AQ48" i="21"/>
  <c r="BM21" i="19"/>
  <c r="N7" i="22"/>
  <c r="AU20" i="21"/>
  <c r="AM5" i="23"/>
  <c r="V18" i="13"/>
  <c r="V18" i="12" s="1"/>
  <c r="AU23" i="19"/>
  <c r="CQ43" i="28"/>
  <c r="BL36" i="28"/>
  <c r="BV34" i="28"/>
  <c r="BY36" i="28"/>
  <c r="BV32" i="28"/>
  <c r="BK33" i="28"/>
  <c r="AY33" i="28"/>
  <c r="AU10" i="19"/>
  <c r="J4" i="21"/>
  <c r="BI32" i="19"/>
  <c r="BO19" i="21"/>
  <c r="CQ42" i="13"/>
  <c r="CQ42" i="12" s="1"/>
  <c r="BB36" i="21"/>
  <c r="AQ37" i="28"/>
  <c r="CY53" i="14"/>
  <c r="CY52" i="21" s="1"/>
  <c r="BI30" i="24"/>
  <c r="AW45" i="28"/>
  <c r="BC50" i="28"/>
  <c r="CQ42" i="19"/>
  <c r="BH10" i="13"/>
  <c r="BH10" i="12" s="1"/>
  <c r="AP9" i="13"/>
  <c r="AP9" i="12" s="1"/>
  <c r="CK34" i="21"/>
  <c r="AJ41" i="21"/>
  <c r="DD42" i="21"/>
  <c r="AQ19" i="21"/>
  <c r="AM21" i="21"/>
  <c r="BE19" i="21"/>
  <c r="AE22" i="19"/>
  <c r="CT44" i="28"/>
  <c r="BY35" i="28"/>
  <c r="BL34" i="23"/>
  <c r="BJ43" i="21"/>
  <c r="BM21" i="21"/>
  <c r="AR50" i="23"/>
  <c r="AL44" i="21"/>
  <c r="BN49" i="28"/>
  <c r="AE10" i="13"/>
  <c r="AE10" i="12" s="1"/>
  <c r="AE7" i="13"/>
  <c r="AE7" i="12" s="1"/>
  <c r="BI9" i="13"/>
  <c r="BI9" i="12" s="1"/>
  <c r="BJ7" i="19"/>
  <c r="AE23" i="13"/>
  <c r="AE23" i="12" s="1"/>
  <c r="X23" i="19"/>
  <c r="T19" i="21"/>
  <c r="AR20" i="21"/>
  <c r="BM20" i="13"/>
  <c r="BM20" i="12" s="1"/>
  <c r="AN19" i="21"/>
  <c r="G22" i="23"/>
  <c r="L6" i="34"/>
  <c r="P7" i="34"/>
  <c r="AT7" i="34"/>
  <c r="AX8" i="34"/>
  <c r="BM8" i="34"/>
  <c r="AP9" i="34"/>
  <c r="L19" i="34"/>
  <c r="AA19" i="34"/>
  <c r="AP19" i="34"/>
  <c r="BE19" i="34"/>
  <c r="P20" i="34"/>
  <c r="AE20" i="34"/>
  <c r="AT20" i="34"/>
  <c r="BI20" i="34"/>
  <c r="AX21" i="34"/>
  <c r="BM21" i="34"/>
  <c r="L22" i="34"/>
  <c r="AA22" i="34"/>
  <c r="AP22" i="34"/>
  <c r="BE22" i="34"/>
  <c r="G22" i="19"/>
  <c r="N6" i="34"/>
  <c r="AV7" i="34"/>
  <c r="BK7" i="34"/>
  <c r="J8" i="34"/>
  <c r="AN8" i="34"/>
  <c r="BO8" i="34"/>
  <c r="N9" i="34"/>
  <c r="AR9" i="34"/>
  <c r="N19" i="34"/>
  <c r="AC19" i="34"/>
  <c r="AR19" i="34"/>
  <c r="BG19" i="34"/>
  <c r="AG20" i="34"/>
  <c r="AV20" i="34"/>
  <c r="BK20" i="34"/>
  <c r="Y21" i="34"/>
  <c r="BO21" i="34"/>
  <c r="N22" i="34"/>
  <c r="AC22" i="34"/>
  <c r="AR22" i="34"/>
  <c r="BG22" i="34"/>
  <c r="BN49" i="13"/>
  <c r="BN49" i="12" s="1"/>
  <c r="BJ41" i="9"/>
  <c r="G22" i="13"/>
  <c r="G22" i="12" s="1"/>
  <c r="AV22" i="21"/>
  <c r="BB21" i="19"/>
  <c r="AS7" i="34"/>
  <c r="G8" i="34"/>
  <c r="AK8" i="34"/>
  <c r="AW8" i="34"/>
  <c r="BL8" i="34"/>
  <c r="AO9" i="34"/>
  <c r="K19" i="34"/>
  <c r="AO19" i="34"/>
  <c r="BD19" i="34"/>
  <c r="O20" i="34"/>
  <c r="AD20" i="34"/>
  <c r="AS20" i="34"/>
  <c r="AW21" i="34"/>
  <c r="BL21" i="34"/>
  <c r="K22" i="34"/>
  <c r="Z22" i="34"/>
  <c r="AO22" i="34"/>
  <c r="BD22" i="34"/>
  <c r="P19" i="13"/>
  <c r="P19" i="12" s="1"/>
  <c r="BN20" i="23"/>
  <c r="AF24" i="19"/>
  <c r="BJ19" i="22"/>
  <c r="DC42" i="19"/>
  <c r="O5" i="23"/>
  <c r="AB6" i="19"/>
  <c r="X22" i="21"/>
  <c r="CW35" i="28"/>
  <c r="BJ19" i="21"/>
  <c r="BU31" i="23"/>
  <c r="BN23" i="19"/>
  <c r="CI33" i="23"/>
  <c r="BJ9" i="22"/>
  <c r="CT43" i="21"/>
  <c r="BJ22" i="23"/>
  <c r="BF17" i="21"/>
  <c r="AF10" i="21"/>
  <c r="AK43" i="23"/>
  <c r="BR40" i="23"/>
  <c r="AG51" i="23"/>
  <c r="BK46" i="19"/>
  <c r="AP36" i="21"/>
  <c r="AG38" i="21"/>
  <c r="AU40" i="21"/>
  <c r="BB35" i="21"/>
  <c r="BH41" i="21"/>
  <c r="BW44" i="21"/>
  <c r="I50" i="21"/>
  <c r="O45" i="21"/>
  <c r="CP40" i="21"/>
  <c r="AW31" i="21"/>
  <c r="M30" i="21"/>
  <c r="T49" i="21"/>
  <c r="BX45" i="21"/>
  <c r="BL47" i="28"/>
  <c r="G49" i="28"/>
  <c r="BI44" i="28"/>
  <c r="AR50" i="28"/>
  <c r="AK43" i="28"/>
  <c r="D47" i="28"/>
  <c r="AO37" i="28"/>
  <c r="BX34" i="28"/>
  <c r="BU31" i="28"/>
  <c r="AJ44" i="28"/>
  <c r="P8" i="9"/>
  <c r="H7" i="9"/>
  <c r="T7" i="13"/>
  <c r="T7" i="12" s="1"/>
  <c r="AX9" i="9"/>
  <c r="AS8" i="13"/>
  <c r="AS8" i="12" s="1"/>
  <c r="BO49" i="13"/>
  <c r="BO49" i="12" s="1"/>
  <c r="B45" i="13"/>
  <c r="B45" i="12" s="1"/>
  <c r="AQ38" i="13"/>
  <c r="AQ38" i="12" s="1"/>
  <c r="B33" i="13"/>
  <c r="B33" i="12" s="1"/>
  <c r="BB37" i="9"/>
  <c r="AZ47" i="9"/>
  <c r="AX45" i="9"/>
  <c r="AV43" i="9"/>
  <c r="S7" i="13"/>
  <c r="S7" i="12" s="1"/>
  <c r="K23" i="13"/>
  <c r="K23" i="12" s="1"/>
  <c r="AF23" i="22"/>
  <c r="X22" i="23"/>
  <c r="AR18" i="19"/>
  <c r="CV35" i="28"/>
  <c r="BJ22" i="19"/>
  <c r="C7" i="21"/>
  <c r="BB24" i="19"/>
  <c r="AF23" i="21"/>
  <c r="G9" i="21"/>
  <c r="AV19" i="23"/>
  <c r="CC52" i="19"/>
  <c r="BD50" i="23"/>
  <c r="CU33" i="22"/>
  <c r="BJ20" i="19"/>
  <c r="AS39" i="21"/>
  <c r="AI40" i="21"/>
  <c r="BO36" i="21"/>
  <c r="BL33" i="21"/>
  <c r="BK44" i="21"/>
  <c r="AX31" i="21"/>
  <c r="BF18" i="22"/>
  <c r="CG30" i="21"/>
  <c r="BL45" i="21"/>
  <c r="S51" i="28"/>
  <c r="AM47" i="28"/>
  <c r="AK44" i="28"/>
  <c r="AN36" i="28"/>
  <c r="BB49" i="28"/>
  <c r="BR40" i="28"/>
  <c r="AC37" i="28"/>
  <c r="AZ34" i="28"/>
  <c r="AO35" i="28"/>
  <c r="AW31" i="28"/>
  <c r="AM34" i="28"/>
  <c r="O8" i="34"/>
  <c r="AS8" i="34"/>
  <c r="AK9" i="34"/>
  <c r="AW9" i="34"/>
  <c r="BL9" i="34"/>
  <c r="G19" i="34"/>
  <c r="V19" i="34"/>
  <c r="AK19" i="34"/>
  <c r="AW19" i="34"/>
  <c r="BL19" i="34"/>
  <c r="K20" i="34"/>
  <c r="O21" i="34"/>
  <c r="AD21" i="34"/>
  <c r="AS21" i="34"/>
  <c r="G22" i="34"/>
  <c r="V22" i="34"/>
  <c r="AK22" i="34"/>
  <c r="AW22" i="34"/>
  <c r="BL22" i="34"/>
  <c r="BX45" i="9"/>
  <c r="BX33" i="9"/>
  <c r="BW44" i="9"/>
  <c r="BT41" i="9"/>
  <c r="BE38" i="9"/>
  <c r="AX43" i="9"/>
  <c r="AS38" i="9"/>
  <c r="L41" i="9"/>
  <c r="AM10" i="13"/>
  <c r="AM10" i="12" s="1"/>
  <c r="N8" i="22"/>
  <c r="P19" i="22"/>
  <c r="BJ6" i="22"/>
  <c r="BN7" i="21"/>
  <c r="AR19" i="19"/>
  <c r="AV9" i="19"/>
  <c r="DC43" i="28"/>
  <c r="BN23" i="23"/>
  <c r="BM23" i="13"/>
  <c r="BM23" i="12" s="1"/>
  <c r="AN10" i="21"/>
  <c r="BV43" i="21"/>
  <c r="DC41" i="21"/>
  <c r="CH32" i="23"/>
  <c r="AR18" i="21"/>
  <c r="BO37" i="23"/>
  <c r="CL36" i="22"/>
  <c r="AP35" i="21"/>
  <c r="AD36" i="21"/>
  <c r="AG39" i="21"/>
  <c r="AH40" i="21"/>
  <c r="BL34" i="21"/>
  <c r="BI43" i="21"/>
  <c r="CD40" i="21"/>
  <c r="BU42" i="21"/>
  <c r="BN47" i="21"/>
  <c r="AZ46" i="21"/>
  <c r="BZ48" i="21"/>
  <c r="BK45" i="28"/>
  <c r="AN35" i="28"/>
  <c r="AZ46" i="28"/>
  <c r="BY47" i="28"/>
  <c r="BS41" i="28"/>
  <c r="AF40" i="28"/>
  <c r="BH43" i="28"/>
  <c r="BF40" i="28"/>
  <c r="AR38" i="28"/>
  <c r="E36" i="28"/>
  <c r="C34" i="28"/>
  <c r="AD38" i="28"/>
  <c r="BK34" i="28"/>
  <c r="BN23" i="21"/>
  <c r="AK31" i="28"/>
  <c r="H6" i="34"/>
  <c r="W6" i="34"/>
  <c r="AL6" i="34"/>
  <c r="AX6" i="34"/>
  <c r="BM6" i="34"/>
  <c r="L7" i="34"/>
  <c r="AA7" i="34"/>
  <c r="D46" i="13"/>
  <c r="D46" i="12" s="1"/>
  <c r="BI44" i="13"/>
  <c r="BI44" i="12" s="1"/>
  <c r="D34" i="13"/>
  <c r="D34" i="12" s="1"/>
  <c r="Y22" i="9"/>
  <c r="AB7" i="21"/>
  <c r="AR18" i="22"/>
  <c r="BN23" i="22"/>
  <c r="AV19" i="19"/>
  <c r="AR17" i="21"/>
  <c r="BB20" i="23"/>
  <c r="BE39" i="21"/>
  <c r="BC36" i="21"/>
  <c r="BK32" i="21"/>
  <c r="AY44" i="21"/>
  <c r="BB47" i="21"/>
  <c r="AK30" i="21"/>
  <c r="AB5" i="19"/>
  <c r="AZ45" i="21"/>
  <c r="BB48" i="28"/>
  <c r="BM48" i="28"/>
  <c r="AY45" i="28"/>
  <c r="BN48" i="28"/>
  <c r="AN34" i="28"/>
  <c r="AD49" i="28"/>
  <c r="BK46" i="28"/>
  <c r="AK45" i="28"/>
  <c r="BG41" i="28"/>
  <c r="CX36" i="28"/>
  <c r="CS33" i="28"/>
  <c r="BN37" i="28"/>
  <c r="BJ32" i="28"/>
  <c r="AY34" i="28"/>
  <c r="AO47" i="13"/>
  <c r="AO47" i="12" s="1"/>
  <c r="BS41" i="13"/>
  <c r="BS41" i="12" s="1"/>
  <c r="AA5" i="13"/>
  <c r="AA5" i="12" s="1"/>
  <c r="BM7" i="13"/>
  <c r="BM7" i="12" s="1"/>
  <c r="BJ6" i="23"/>
  <c r="G10" i="22"/>
  <c r="BN6" i="21"/>
  <c r="DC42" i="28"/>
  <c r="CJ36" i="28"/>
  <c r="T10" i="21"/>
  <c r="AV9" i="22"/>
  <c r="BY47" i="19"/>
  <c r="BP50" i="19"/>
  <c r="CX36" i="22"/>
  <c r="BB20" i="22"/>
  <c r="AB33" i="21"/>
  <c r="AL32" i="21"/>
  <c r="BR39" i="21"/>
  <c r="BI42" i="21"/>
  <c r="BE38" i="21"/>
  <c r="BK33" i="21"/>
  <c r="BY46" i="21"/>
  <c r="BD50" i="21"/>
  <c r="AN46" i="21"/>
  <c r="S48" i="21"/>
  <c r="AX32" i="21"/>
  <c r="BU30" i="21"/>
  <c r="AK31" i="21"/>
  <c r="AB5" i="22"/>
  <c r="BN48" i="21"/>
  <c r="R49" i="28"/>
  <c r="AN46" i="28"/>
  <c r="BM47" i="28"/>
  <c r="BZ48" i="28"/>
  <c r="AT40" i="28"/>
  <c r="AF38" i="28"/>
  <c r="BO37" i="28"/>
  <c r="AP37" i="28"/>
  <c r="BJ33" i="28"/>
  <c r="AU6" i="13"/>
  <c r="AU6" i="12" s="1"/>
  <c r="G7" i="9"/>
  <c r="BN7" i="22"/>
  <c r="BJ6" i="21"/>
  <c r="BB10" i="22"/>
  <c r="BN7" i="19"/>
  <c r="BN20" i="22"/>
  <c r="AF9" i="21"/>
  <c r="AN23" i="21"/>
  <c r="CE41" i="21"/>
  <c r="CG31" i="28"/>
  <c r="BJ21" i="21"/>
  <c r="BK34" i="19"/>
  <c r="BY47" i="23"/>
  <c r="BP50" i="23"/>
  <c r="T7" i="23"/>
  <c r="AH39" i="21"/>
  <c r="AW42" i="21"/>
  <c r="BF40" i="21"/>
  <c r="BQ50" i="21"/>
  <c r="AD47" i="21"/>
  <c r="BV31" i="21"/>
  <c r="BB48" i="21"/>
  <c r="AN45" i="21"/>
  <c r="AQ51" i="28"/>
  <c r="AM45" i="28"/>
  <c r="AY46" i="28"/>
  <c r="AZ47" i="28"/>
  <c r="N46" i="28"/>
  <c r="BZ36" i="28"/>
  <c r="AS39" i="28"/>
  <c r="BF41" i="28"/>
  <c r="AL33" i="28"/>
  <c r="AO5" i="34"/>
  <c r="AS34" i="9"/>
  <c r="AR45" i="9"/>
  <c r="H45" i="9"/>
  <c r="AR8" i="23"/>
  <c r="BJ9" i="19"/>
  <c r="BB11" i="19"/>
  <c r="BI22" i="13"/>
  <c r="BI22" i="12" s="1"/>
  <c r="BA23" i="13"/>
  <c r="BA23" i="12" s="1"/>
  <c r="O4" i="21"/>
  <c r="BB10" i="21"/>
  <c r="BK33" i="22"/>
  <c r="CJ34" i="22"/>
  <c r="BQ51" i="22"/>
  <c r="BV32" i="22"/>
  <c r="AC35" i="21"/>
  <c r="AA32" i="21"/>
  <c r="AO34" i="21"/>
  <c r="BM35" i="21"/>
  <c r="BE50" i="21"/>
  <c r="BM46" i="21"/>
  <c r="BK45" i="21"/>
  <c r="AR50" i="21"/>
  <c r="R47" i="21"/>
  <c r="P46" i="21"/>
  <c r="AL31" i="21"/>
  <c r="CC51" i="21"/>
  <c r="U51" i="21"/>
  <c r="BQ51" i="28"/>
  <c r="AD48" i="28"/>
  <c r="AO48" i="28"/>
  <c r="BA47" i="28"/>
  <c r="AH40" i="28"/>
  <c r="AM33" i="28"/>
  <c r="AR39" i="28"/>
  <c r="AD37" i="28"/>
  <c r="BI32" i="28"/>
  <c r="K41" i="13"/>
  <c r="K41" i="12" s="1"/>
  <c r="BH31" i="13"/>
  <c r="BH31" i="12" s="1"/>
  <c r="BF8" i="23"/>
  <c r="BB10" i="19"/>
  <c r="AN23" i="23"/>
  <c r="CF43" i="28"/>
  <c r="BF22" i="19"/>
  <c r="K8" i="21"/>
  <c r="AK31" i="19"/>
  <c r="BN48" i="23"/>
  <c r="AA33" i="21"/>
  <c r="AR37" i="21"/>
  <c r="AV41" i="21"/>
  <c r="AK42" i="21"/>
  <c r="BA35" i="21"/>
  <c r="BN36" i="21"/>
  <c r="AY32" i="21"/>
  <c r="P33" i="21"/>
  <c r="AB34" i="21"/>
  <c r="F47" i="21"/>
  <c r="N45" i="19"/>
  <c r="O44" i="21"/>
  <c r="BP49" i="21"/>
  <c r="AD48" i="21"/>
  <c r="D33" i="21"/>
  <c r="BE51" i="28"/>
  <c r="R48" i="28"/>
  <c r="BO49" i="28"/>
  <c r="O45" i="28"/>
  <c r="H50" i="28"/>
  <c r="AZ48" i="28"/>
  <c r="AM46" i="28"/>
  <c r="BU43" i="28"/>
  <c r="BN36" i="28"/>
  <c r="AY35" i="28"/>
  <c r="AG39" i="28"/>
  <c r="AG40" i="28"/>
  <c r="AW32" i="28"/>
  <c r="BM36" i="28"/>
  <c r="I8" i="34"/>
  <c r="BF22" i="34"/>
  <c r="BN48" i="13"/>
  <c r="BN48" i="12" s="1"/>
  <c r="AJ42" i="13"/>
  <c r="AJ42" i="12" s="1"/>
  <c r="AK30" i="24"/>
  <c r="B8" i="9"/>
  <c r="AN23" i="22"/>
  <c r="CT32" i="28"/>
  <c r="AN22" i="21"/>
  <c r="BS41" i="19"/>
  <c r="CW35" i="22"/>
  <c r="CT32" i="22"/>
  <c r="AM32" i="21"/>
  <c r="AR38" i="21"/>
  <c r="BS40" i="21"/>
  <c r="BC37" i="21"/>
  <c r="BM34" i="21"/>
  <c r="AM44" i="21"/>
  <c r="N44" i="21"/>
  <c r="BA46" i="21"/>
  <c r="AY45" i="21"/>
  <c r="D46" i="21"/>
  <c r="BQ51" i="21"/>
  <c r="C32" i="21"/>
  <c r="BI30" i="21"/>
  <c r="R48" i="21"/>
  <c r="P45" i="21"/>
  <c r="AO47" i="28"/>
  <c r="O46" i="28"/>
  <c r="AS41" i="28"/>
  <c r="AW33" i="28"/>
  <c r="AA33" i="28"/>
  <c r="AH41" i="28"/>
  <c r="AF39" i="28"/>
  <c r="DC33" i="28"/>
  <c r="DB44" i="28"/>
  <c r="CP32" i="28"/>
  <c r="CE44" i="21"/>
  <c r="CC42" i="21"/>
  <c r="BI6" i="13"/>
  <c r="BI6" i="12" s="1"/>
  <c r="AN23" i="19"/>
  <c r="CT45" i="28"/>
  <c r="CQ42" i="28"/>
  <c r="CT33" i="28"/>
  <c r="BB23" i="19"/>
  <c r="CH34" i="28"/>
  <c r="AB4" i="21"/>
  <c r="BB22" i="21"/>
  <c r="AN6" i="21"/>
  <c r="AS38" i="21"/>
  <c r="BJ32" i="21"/>
  <c r="BT41" i="21"/>
  <c r="U50" i="21"/>
  <c r="CW35" i="21"/>
  <c r="BM47" i="21"/>
  <c r="BI31" i="21"/>
  <c r="BD49" i="21"/>
  <c r="AG51" i="28"/>
  <c r="P46" i="28"/>
  <c r="R50" i="28"/>
  <c r="BP50" i="28"/>
  <c r="P48" i="28"/>
  <c r="AW43" i="28"/>
  <c r="P47" i="28"/>
  <c r="CS31" i="28"/>
  <c r="AK32" i="28"/>
  <c r="AU9" i="13"/>
  <c r="AU9" i="12" s="1"/>
  <c r="BB23" i="21"/>
  <c r="C8" i="21"/>
  <c r="B8" i="13"/>
  <c r="B8" i="12" s="1"/>
  <c r="AF7" i="21"/>
  <c r="BN20" i="21"/>
  <c r="BF18" i="21"/>
  <c r="BG40" i="21"/>
  <c r="AO46" i="21"/>
  <c r="BB20" i="21"/>
  <c r="S49" i="28"/>
  <c r="BD50" i="28"/>
  <c r="BZ49" i="28"/>
  <c r="AK33" i="28"/>
  <c r="C18" i="21"/>
  <c r="N19" i="9"/>
  <c r="O20" i="21"/>
  <c r="I21" i="21"/>
  <c r="E6" i="34"/>
  <c r="T6" i="34"/>
  <c r="AU6" i="34"/>
  <c r="BJ6" i="34"/>
  <c r="I7" i="34"/>
  <c r="AM7" i="34"/>
  <c r="BB7" i="34"/>
  <c r="BN7" i="34"/>
  <c r="M8" i="34"/>
  <c r="AQ8" i="34"/>
  <c r="T9" i="34"/>
  <c r="AU9" i="34"/>
  <c r="BJ9" i="34"/>
  <c r="T19" i="34"/>
  <c r="AF19" i="34"/>
  <c r="AU19" i="34"/>
  <c r="BJ19" i="34"/>
  <c r="BN20" i="34"/>
  <c r="M21" i="34"/>
  <c r="AB21" i="34"/>
  <c r="AQ21" i="34"/>
  <c r="E22" i="34"/>
  <c r="T22" i="34"/>
  <c r="AF22" i="34"/>
  <c r="AU22" i="34"/>
  <c r="BJ22" i="34"/>
  <c r="W30" i="26"/>
  <c r="CQ43" i="21"/>
  <c r="Y19" i="13"/>
  <c r="Y19" i="12" s="1"/>
  <c r="P8" i="34"/>
  <c r="AE8" i="34"/>
  <c r="AT8" i="34"/>
  <c r="H9" i="34"/>
  <c r="AL9" i="34"/>
  <c r="AX9" i="34"/>
  <c r="BM9" i="34"/>
  <c r="H19" i="34"/>
  <c r="W19" i="34"/>
  <c r="AL19" i="34"/>
  <c r="AX19" i="34"/>
  <c r="BM19" i="34"/>
  <c r="L20" i="34"/>
  <c r="AA20" i="34"/>
  <c r="P21" i="34"/>
  <c r="AE21" i="34"/>
  <c r="AT21" i="34"/>
  <c r="BI21" i="34"/>
  <c r="H22" i="34"/>
  <c r="W22" i="34"/>
  <c r="AL22" i="34"/>
  <c r="AX22" i="34"/>
  <c r="BM22" i="34"/>
  <c r="AQ25" i="8"/>
  <c r="E34" i="9"/>
  <c r="J6" i="34"/>
  <c r="BC6" i="34"/>
  <c r="BO6" i="34"/>
  <c r="F8" i="34"/>
  <c r="AG8" i="34"/>
  <c r="AV8" i="34"/>
  <c r="BK8" i="34"/>
  <c r="AN9" i="34"/>
  <c r="BC9" i="34"/>
  <c r="BO9" i="34"/>
  <c r="J19" i="34"/>
  <c r="Y19" i="34"/>
  <c r="AN19" i="34"/>
  <c r="BC19" i="34"/>
  <c r="BO19" i="34"/>
  <c r="N20" i="34"/>
  <c r="AC20" i="34"/>
  <c r="AR20" i="34"/>
  <c r="AG21" i="34"/>
  <c r="AV21" i="34"/>
  <c r="BK21" i="34"/>
  <c r="J22" i="34"/>
  <c r="Y22" i="34"/>
  <c r="AN22" i="34"/>
  <c r="BC22" i="34"/>
  <c r="BO22" i="34"/>
  <c r="CP50" i="28"/>
  <c r="Z41" i="9"/>
  <c r="AP5" i="34"/>
  <c r="BE5" i="34"/>
  <c r="G32" i="9"/>
  <c r="F43" i="9"/>
  <c r="BG5" i="34"/>
  <c r="Z19" i="21"/>
  <c r="AO8" i="34"/>
  <c r="C22" i="34"/>
  <c r="BH22" i="34"/>
  <c r="CJ38" i="28"/>
  <c r="CH48" i="28"/>
  <c r="CG47" i="28"/>
  <c r="CG35" i="28"/>
  <c r="CD44" i="28"/>
  <c r="CB42" i="28"/>
  <c r="AW37" i="28"/>
  <c r="F9" i="13"/>
  <c r="F9" i="12" s="1"/>
  <c r="G9" i="34"/>
  <c r="D8" i="34"/>
  <c r="C8" i="34"/>
  <c r="G7" i="34"/>
  <c r="C7" i="34"/>
  <c r="E19" i="34"/>
  <c r="BD6" i="34"/>
  <c r="Z19" i="34"/>
  <c r="AD46" i="7"/>
  <c r="AF9" i="34"/>
  <c r="AG7" i="34"/>
  <c r="U8" i="23"/>
  <c r="T8" i="13"/>
  <c r="T8" i="12" s="1"/>
  <c r="U8" i="21"/>
  <c r="U7" i="34"/>
  <c r="T8" i="9"/>
  <c r="DB49" i="21"/>
  <c r="CZ47" i="21"/>
  <c r="CN48" i="19"/>
  <c r="DA48" i="21"/>
  <c r="CO49" i="19"/>
  <c r="DB50" i="23"/>
  <c r="CO48" i="21"/>
  <c r="DA50" i="28"/>
  <c r="DA49" i="23"/>
  <c r="CO49" i="28"/>
  <c r="CN48" i="28"/>
  <c r="F47" i="9"/>
  <c r="AE50" i="19"/>
  <c r="AE49" i="21"/>
  <c r="AD50" i="13"/>
  <c r="AD50" i="12" s="1"/>
  <c r="AE50" i="21"/>
  <c r="AE51" i="28"/>
  <c r="H8" i="34"/>
  <c r="N7" i="34"/>
  <c r="J9" i="34"/>
  <c r="O7" i="34"/>
  <c r="K9" i="34"/>
  <c r="L9" i="34"/>
  <c r="K8" i="34"/>
  <c r="AN6" i="34"/>
  <c r="X7" i="34"/>
  <c r="L10" i="19"/>
  <c r="D7" i="34"/>
  <c r="C8" i="9"/>
  <c r="D49" i="9"/>
  <c r="AR7" i="34"/>
  <c r="AY11" i="24"/>
  <c r="I10" i="7" s="1"/>
  <c r="I45" i="7" s="1"/>
  <c r="F7" i="34"/>
  <c r="H7" i="34"/>
  <c r="J7" i="34"/>
  <c r="K7" i="34"/>
  <c r="K48" i="21"/>
  <c r="K49" i="28"/>
  <c r="K50" i="28"/>
  <c r="K51" i="28"/>
  <c r="K49" i="19"/>
  <c r="K49" i="23"/>
  <c r="K49" i="21"/>
  <c r="I49" i="9"/>
  <c r="J49" i="9"/>
  <c r="BP24" i="24"/>
  <c r="N10" i="7" s="1"/>
  <c r="N45" i="7" s="1"/>
  <c r="BP11" i="24"/>
  <c r="J10" i="7" s="1"/>
  <c r="J45" i="7" s="1"/>
  <c r="BH7" i="13"/>
  <c r="BH7" i="12" s="1"/>
  <c r="BG7" i="13"/>
  <c r="BG7" i="12" s="1"/>
  <c r="BI7" i="9"/>
  <c r="BH7" i="21"/>
  <c r="BH8" i="19"/>
  <c r="AR6" i="34"/>
  <c r="K6" i="34"/>
  <c r="M4" i="34"/>
  <c r="M5" i="34"/>
  <c r="AQ5" i="34"/>
  <c r="AQ4" i="34"/>
  <c r="M18" i="34"/>
  <c r="M17" i="34"/>
  <c r="AB17" i="34"/>
  <c r="AB18" i="34"/>
  <c r="AQ17" i="34"/>
  <c r="AQ18" i="34"/>
  <c r="BF18" i="34"/>
  <c r="BF17" i="34"/>
  <c r="DD46" i="23"/>
  <c r="DA43" i="19"/>
  <c r="CX40" i="23"/>
  <c r="CW39" i="23"/>
  <c r="CU37" i="23"/>
  <c r="CT48" i="23"/>
  <c r="CT36" i="22"/>
  <c r="CS35" i="23"/>
  <c r="CQ45" i="23"/>
  <c r="CQ33" i="22"/>
  <c r="CO31" i="23"/>
  <c r="CI37" i="19"/>
  <c r="CH36" i="22"/>
  <c r="CF34" i="23"/>
  <c r="CE33" i="23"/>
  <c r="CA41" i="23"/>
  <c r="BY52" i="34"/>
  <c r="BY52" i="32"/>
  <c r="BY39" i="23"/>
  <c r="AS31" i="8"/>
  <c r="AS30" i="24"/>
  <c r="AO52" i="34"/>
  <c r="AO52" i="32"/>
  <c r="AC52" i="34"/>
  <c r="AC52" i="32"/>
  <c r="T43" i="13"/>
  <c r="T43" i="12" s="1"/>
  <c r="S42" i="13"/>
  <c r="S42" i="12" s="1"/>
  <c r="R41" i="13"/>
  <c r="R41" i="12" s="1"/>
  <c r="Q40" i="13"/>
  <c r="Q40" i="12" s="1"/>
  <c r="Q52" i="34"/>
  <c r="Q52" i="32"/>
  <c r="P51" i="13"/>
  <c r="P51" i="12" s="1"/>
  <c r="P50" i="23"/>
  <c r="J45" i="13"/>
  <c r="J45" i="12" s="1"/>
  <c r="C49" i="9"/>
  <c r="B49" i="9"/>
  <c r="B37" i="9"/>
  <c r="C37" i="9"/>
  <c r="C37" i="13"/>
  <c r="C37" i="12" s="1"/>
  <c r="Q24" i="24"/>
  <c r="K10" i="7" s="1"/>
  <c r="K45" i="7" s="1"/>
  <c r="M20" i="19"/>
  <c r="C19" i="8"/>
  <c r="I22" i="8"/>
  <c r="H22" i="13" s="1"/>
  <c r="H22" i="12" s="1"/>
  <c r="N4" i="34"/>
  <c r="N5" i="34"/>
  <c r="AC5" i="34"/>
  <c r="AC4" i="34"/>
  <c r="AR5" i="34"/>
  <c r="AR4" i="34"/>
  <c r="F6" i="34"/>
  <c r="U6" i="34"/>
  <c r="J33" i="13"/>
  <c r="J33" i="12" s="1"/>
  <c r="CY33" i="13"/>
  <c r="CY33" i="12" s="1"/>
  <c r="CY33" i="9"/>
  <c r="M20" i="22"/>
  <c r="BT48" i="28"/>
  <c r="E20" i="21"/>
  <c r="BQ31" i="28"/>
  <c r="N37" i="13"/>
  <c r="N37" i="12" s="1"/>
  <c r="AH24" i="24"/>
  <c r="L10" i="7" s="1"/>
  <c r="L45" i="7" s="1"/>
  <c r="DC33" i="19"/>
  <c r="G23" i="19"/>
  <c r="C23" i="23"/>
  <c r="F23" i="9"/>
  <c r="O18" i="21"/>
  <c r="M19" i="21"/>
  <c r="F5" i="34"/>
  <c r="F4" i="34"/>
  <c r="U5" i="34"/>
  <c r="U4" i="34"/>
  <c r="AG5" i="34"/>
  <c r="AG4" i="34"/>
  <c r="AV5" i="34"/>
  <c r="AV4" i="34"/>
  <c r="BK5" i="34"/>
  <c r="BK4" i="34"/>
  <c r="F17" i="34"/>
  <c r="F18" i="34"/>
  <c r="U18" i="34"/>
  <c r="U17" i="34"/>
  <c r="AG18" i="34"/>
  <c r="AG17" i="34"/>
  <c r="AV18" i="34"/>
  <c r="AV17" i="34"/>
  <c r="BK17" i="34"/>
  <c r="BK18" i="34"/>
  <c r="BU37" i="28"/>
  <c r="N5" i="23"/>
  <c r="N12" i="8"/>
  <c r="G23" i="21"/>
  <c r="CG49" i="28"/>
  <c r="H5" i="34"/>
  <c r="H4" i="34"/>
  <c r="W5" i="34"/>
  <c r="W4" i="34"/>
  <c r="AL4" i="34"/>
  <c r="AL5" i="34"/>
  <c r="AX5" i="34"/>
  <c r="AX4" i="34"/>
  <c r="BM5" i="34"/>
  <c r="BM4" i="34"/>
  <c r="H18" i="34"/>
  <c r="H17" i="34"/>
  <c r="W18" i="34"/>
  <c r="W17" i="34"/>
  <c r="AL18" i="34"/>
  <c r="AL17" i="34"/>
  <c r="AX18" i="34"/>
  <c r="AX17" i="34"/>
  <c r="BM18" i="34"/>
  <c r="BM17" i="34"/>
  <c r="G23" i="23"/>
  <c r="BK5" i="13"/>
  <c r="BK5" i="12" s="1"/>
  <c r="F23" i="13"/>
  <c r="F23" i="12" s="1"/>
  <c r="G24" i="19"/>
  <c r="J5" i="34"/>
  <c r="J4" i="34"/>
  <c r="Y5" i="34"/>
  <c r="Y4" i="34"/>
  <c r="AN4" i="34"/>
  <c r="AN5" i="34"/>
  <c r="BC5" i="34"/>
  <c r="BC4" i="34"/>
  <c r="BO5" i="34"/>
  <c r="BO4" i="34"/>
  <c r="J18" i="34"/>
  <c r="J17" i="34"/>
  <c r="Y18" i="34"/>
  <c r="Y17" i="34"/>
  <c r="AN17" i="34"/>
  <c r="AN18" i="34"/>
  <c r="BC18" i="34"/>
  <c r="BC17" i="34"/>
  <c r="BO18" i="34"/>
  <c r="BO17" i="34"/>
  <c r="AG6" i="34"/>
  <c r="AV6" i="34"/>
  <c r="BK6" i="34"/>
  <c r="AN7" i="34"/>
  <c r="BC7" i="34"/>
  <c r="BO7" i="34"/>
  <c r="N8" i="34"/>
  <c r="AC8" i="34"/>
  <c r="AR8" i="34"/>
  <c r="F9" i="34"/>
  <c r="U9" i="34"/>
  <c r="AG9" i="34"/>
  <c r="AV9" i="34"/>
  <c r="BK9" i="34"/>
  <c r="N18" i="34"/>
  <c r="N17" i="34"/>
  <c r="AC17" i="34"/>
  <c r="AC18" i="34"/>
  <c r="AR17" i="34"/>
  <c r="AR18" i="34"/>
  <c r="BG18" i="34"/>
  <c r="BG17" i="34"/>
  <c r="F19" i="34"/>
  <c r="U19" i="34"/>
  <c r="AG19" i="34"/>
  <c r="AV19" i="34"/>
  <c r="BK19" i="34"/>
  <c r="Y20" i="34"/>
  <c r="BO20" i="34"/>
  <c r="N21" i="34"/>
  <c r="AC21" i="34"/>
  <c r="AR21" i="34"/>
  <c r="AG22" i="34"/>
  <c r="AV22" i="34"/>
  <c r="BK22" i="34"/>
  <c r="U12" i="8"/>
  <c r="BK5" i="22"/>
  <c r="AD22" i="9"/>
  <c r="AW25" i="8"/>
  <c r="CZ41" i="23"/>
  <c r="CZ41" i="9"/>
  <c r="CY40" i="9"/>
  <c r="CV49" i="9"/>
  <c r="CT47" i="23"/>
  <c r="CT47" i="9"/>
  <c r="CP43" i="9"/>
  <c r="CN41" i="9"/>
  <c r="CM40" i="23"/>
  <c r="CM40" i="9"/>
  <c r="CL52" i="34"/>
  <c r="CL52" i="32"/>
  <c r="CL39" i="9"/>
  <c r="CJ48" i="21"/>
  <c r="CJ37" i="9"/>
  <c r="CI36" i="9"/>
  <c r="CG34" i="9"/>
  <c r="CF33" i="9"/>
  <c r="BZ52" i="34"/>
  <c r="BZ52" i="32"/>
  <c r="BS31" i="21"/>
  <c r="AT43" i="9"/>
  <c r="F52" i="34"/>
  <c r="F52" i="32"/>
  <c r="Q11" i="24"/>
  <c r="C4" i="34"/>
  <c r="C5" i="34"/>
  <c r="O4" i="34"/>
  <c r="O5" i="34"/>
  <c r="AD4" i="34"/>
  <c r="AD5" i="34"/>
  <c r="AS5" i="34"/>
  <c r="AS4" i="34"/>
  <c r="BH5" i="34"/>
  <c r="BH4" i="34"/>
  <c r="C18" i="34"/>
  <c r="C17" i="34"/>
  <c r="O18" i="34"/>
  <c r="O17" i="34"/>
  <c r="AD18" i="34"/>
  <c r="AD17" i="34"/>
  <c r="AS17" i="34"/>
  <c r="AS18" i="34"/>
  <c r="BH18" i="34"/>
  <c r="BH17" i="34"/>
  <c r="AV18" i="23"/>
  <c r="DD44" i="9"/>
  <c r="DD32" i="9"/>
  <c r="CY52" i="34"/>
  <c r="CY52" i="32"/>
  <c r="AU43" i="9"/>
  <c r="AQ52" i="34"/>
  <c r="AQ52" i="32"/>
  <c r="S52" i="34"/>
  <c r="D5" i="34"/>
  <c r="D4" i="34"/>
  <c r="P5" i="34"/>
  <c r="P4" i="34"/>
  <c r="AE5" i="34"/>
  <c r="AE4" i="34"/>
  <c r="AT5" i="34"/>
  <c r="AT4" i="34"/>
  <c r="BI4" i="34"/>
  <c r="BI5" i="34"/>
  <c r="D18" i="34"/>
  <c r="D17" i="34"/>
  <c r="P17" i="34"/>
  <c r="P18" i="34"/>
  <c r="AE17" i="34"/>
  <c r="AE18" i="34"/>
  <c r="AT18" i="34"/>
  <c r="AT17" i="34"/>
  <c r="BI18" i="34"/>
  <c r="BI17" i="34"/>
  <c r="AU12" i="8"/>
  <c r="AU11" i="32" s="1"/>
  <c r="AE25" i="8"/>
  <c r="BD52" i="34"/>
  <c r="BD52" i="32"/>
  <c r="AY46" i="9"/>
  <c r="AF52" i="34"/>
  <c r="AF52" i="32"/>
  <c r="AD49" i="9"/>
  <c r="Y44" i="9"/>
  <c r="X43" i="9"/>
  <c r="W42" i="9"/>
  <c r="U40" i="9"/>
  <c r="T52" i="34"/>
  <c r="T51" i="9"/>
  <c r="T52" i="32"/>
  <c r="T39" i="9"/>
  <c r="S50" i="9"/>
  <c r="R49" i="9"/>
  <c r="Q48" i="9"/>
  <c r="P35" i="9"/>
  <c r="O46" i="9"/>
  <c r="N45" i="9"/>
  <c r="C46" i="9"/>
  <c r="B46" i="9"/>
  <c r="C34" i="9"/>
  <c r="B34" i="9"/>
  <c r="E5" i="34"/>
  <c r="E4" i="34"/>
  <c r="T5" i="34"/>
  <c r="T4" i="34"/>
  <c r="AF5" i="34"/>
  <c r="AF4" i="34"/>
  <c r="AU5" i="34"/>
  <c r="AU4" i="34"/>
  <c r="BJ5" i="34"/>
  <c r="BJ4" i="34"/>
  <c r="I6" i="34"/>
  <c r="AM6" i="34"/>
  <c r="BB6" i="34"/>
  <c r="BN6" i="34"/>
  <c r="M7" i="34"/>
  <c r="AQ7" i="34"/>
  <c r="E8" i="34"/>
  <c r="T8" i="34"/>
  <c r="AF8" i="34"/>
  <c r="AU8" i="34"/>
  <c r="BJ8" i="34"/>
  <c r="I9" i="34"/>
  <c r="X9" i="34"/>
  <c r="AM9" i="34"/>
  <c r="BB9" i="34"/>
  <c r="BN9" i="34"/>
  <c r="E17" i="34"/>
  <c r="E18" i="34"/>
  <c r="T18" i="34"/>
  <c r="T17" i="34"/>
  <c r="AF18" i="34"/>
  <c r="AF17" i="34"/>
  <c r="AU18" i="34"/>
  <c r="AU17" i="34"/>
  <c r="BJ17" i="34"/>
  <c r="BJ18" i="34"/>
  <c r="I19" i="34"/>
  <c r="X19" i="34"/>
  <c r="AM19" i="34"/>
  <c r="BB19" i="34"/>
  <c r="BN19" i="34"/>
  <c r="M20" i="34"/>
  <c r="AB20" i="34"/>
  <c r="AQ20" i="34"/>
  <c r="AF21" i="34"/>
  <c r="AU21" i="34"/>
  <c r="BJ21" i="34"/>
  <c r="I22" i="34"/>
  <c r="BN22" i="34"/>
  <c r="DD42" i="9"/>
  <c r="CC52" i="34"/>
  <c r="CC52" i="32"/>
  <c r="BQ52" i="34"/>
  <c r="BQ52" i="32"/>
  <c r="BO49" i="9"/>
  <c r="BN48" i="9"/>
  <c r="BM47" i="9"/>
  <c r="BD50" i="9"/>
  <c r="BD38" i="9"/>
  <c r="BC37" i="9"/>
  <c r="BA47" i="9"/>
  <c r="BA35" i="9"/>
  <c r="AZ46" i="9"/>
  <c r="AY45" i="9"/>
  <c r="AW43" i="9"/>
  <c r="AS39" i="9"/>
  <c r="AR50" i="9"/>
  <c r="AR38" i="9"/>
  <c r="AQ49" i="9"/>
  <c r="AO47" i="9"/>
  <c r="AJ42" i="9"/>
  <c r="AG52" i="34"/>
  <c r="AG52" i="32"/>
  <c r="AB46" i="9"/>
  <c r="U52" i="34"/>
  <c r="U52" i="32"/>
  <c r="P34" i="22"/>
  <c r="K41" i="9"/>
  <c r="I52" i="34"/>
  <c r="I52" i="32"/>
  <c r="F36" i="9"/>
  <c r="D46" i="9"/>
  <c r="D34" i="9"/>
  <c r="B45" i="9"/>
  <c r="C45" i="9"/>
  <c r="C33" i="9"/>
  <c r="B33" i="9"/>
  <c r="P5" i="23"/>
  <c r="D5" i="23"/>
  <c r="D12" i="8"/>
  <c r="AB5" i="9"/>
  <c r="BN10" i="9"/>
  <c r="BK7" i="19"/>
  <c r="AV6" i="9"/>
  <c r="AT5" i="9"/>
  <c r="BK20" i="19"/>
  <c r="B37" i="13"/>
  <c r="B37" i="12" s="1"/>
  <c r="AT52" i="34"/>
  <c r="AT52" i="32"/>
  <c r="AC46" i="9"/>
  <c r="J52" i="34"/>
  <c r="B44" i="9"/>
  <c r="C44" i="9"/>
  <c r="AY24" i="24"/>
  <c r="G5" i="34"/>
  <c r="G4" i="34"/>
  <c r="V5" i="34"/>
  <c r="V4" i="34"/>
  <c r="AK4" i="34"/>
  <c r="AK5" i="34"/>
  <c r="AW5" i="34"/>
  <c r="AW4" i="34"/>
  <c r="BL5" i="34"/>
  <c r="BL4" i="34"/>
  <c r="G18" i="34"/>
  <c r="G17" i="34"/>
  <c r="V18" i="34"/>
  <c r="V17" i="34"/>
  <c r="AK18" i="34"/>
  <c r="AK17" i="34"/>
  <c r="AW18" i="34"/>
  <c r="AW17" i="34"/>
  <c r="BL17" i="34"/>
  <c r="BL18" i="34"/>
  <c r="O12" i="8"/>
  <c r="DC52" i="32"/>
  <c r="CD38" i="9"/>
  <c r="CC49" i="9"/>
  <c r="CC37" i="9"/>
  <c r="CB48" i="9"/>
  <c r="CA35" i="9"/>
  <c r="BZ46" i="9"/>
  <c r="BY45" i="9"/>
  <c r="BX44" i="9"/>
  <c r="BU41" i="9"/>
  <c r="BQ49" i="9"/>
  <c r="BO47" i="9"/>
  <c r="BJ42" i="9"/>
  <c r="BF50" i="9"/>
  <c r="BF38" i="9"/>
  <c r="BE49" i="9"/>
  <c r="BA33" i="9"/>
  <c r="AZ44" i="9"/>
  <c r="AZ32" i="9"/>
  <c r="AY43" i="9"/>
  <c r="AY31" i="9"/>
  <c r="AX42" i="9"/>
  <c r="AW41" i="9"/>
  <c r="AV40" i="9"/>
  <c r="AU52" i="34"/>
  <c r="AU51" i="9"/>
  <c r="AU52" i="32"/>
  <c r="AT50" i="9"/>
  <c r="AT38" i="9"/>
  <c r="AS37" i="9"/>
  <c r="AR36" i="9"/>
  <c r="AI52" i="34"/>
  <c r="AI52" i="32"/>
  <c r="AD46" i="9"/>
  <c r="M41" i="9"/>
  <c r="K52" i="34"/>
  <c r="K52" i="32"/>
  <c r="DD52" i="34"/>
  <c r="DD52" i="32"/>
  <c r="CY46" i="9"/>
  <c r="CX33" i="9"/>
  <c r="CR52" i="34"/>
  <c r="CR52" i="32"/>
  <c r="CF52" i="34"/>
  <c r="CF52" i="32"/>
  <c r="BT52" i="34"/>
  <c r="BT52" i="32"/>
  <c r="BO46" i="9"/>
  <c r="BH52" i="34"/>
  <c r="BH52" i="32"/>
  <c r="AV52" i="34"/>
  <c r="AV52" i="32"/>
  <c r="AJ52" i="34"/>
  <c r="AJ52" i="32"/>
  <c r="AJ51" i="9"/>
  <c r="X52" i="34"/>
  <c r="X52" i="32"/>
  <c r="T47" i="9"/>
  <c r="R33" i="9"/>
  <c r="N41" i="9"/>
  <c r="L52" i="34"/>
  <c r="L51" i="9"/>
  <c r="L52" i="32"/>
  <c r="B42" i="9"/>
  <c r="C42" i="9"/>
  <c r="DE52" i="24"/>
  <c r="O10" i="7" s="1"/>
  <c r="O45" i="7" s="1"/>
  <c r="I5" i="34"/>
  <c r="I4" i="34"/>
  <c r="AM4" i="34"/>
  <c r="AM5" i="34"/>
  <c r="BB5" i="34"/>
  <c r="BB4" i="34"/>
  <c r="BN5" i="34"/>
  <c r="BN4" i="34"/>
  <c r="M6" i="34"/>
  <c r="AQ6" i="34"/>
  <c r="BF5" i="34"/>
  <c r="E7" i="34"/>
  <c r="T7" i="34"/>
  <c r="AU7" i="34"/>
  <c r="BJ7" i="34"/>
  <c r="AM8" i="34"/>
  <c r="BB8" i="34"/>
  <c r="BN8" i="34"/>
  <c r="M9" i="34"/>
  <c r="AB9" i="34"/>
  <c r="AQ9" i="34"/>
  <c r="BF9" i="34"/>
  <c r="I18" i="34"/>
  <c r="I17" i="34"/>
  <c r="X18" i="34"/>
  <c r="X17" i="34"/>
  <c r="AM18" i="34"/>
  <c r="AM17" i="34"/>
  <c r="BB18" i="34"/>
  <c r="BB17" i="34"/>
  <c r="BN18" i="34"/>
  <c r="BN17" i="34"/>
  <c r="M19" i="34"/>
  <c r="AB19" i="34"/>
  <c r="AQ19" i="34"/>
  <c r="BF19" i="34"/>
  <c r="AF20" i="34"/>
  <c r="AU20" i="34"/>
  <c r="BJ20" i="34"/>
  <c r="BN21" i="34"/>
  <c r="M22" i="34"/>
  <c r="AB22" i="34"/>
  <c r="AQ22" i="34"/>
  <c r="DD38" i="9"/>
  <c r="DC49" i="9"/>
  <c r="DC37" i="9"/>
  <c r="DB48" i="9"/>
  <c r="CZ46" i="9"/>
  <c r="CX32" i="9"/>
  <c r="CV42" i="9"/>
  <c r="CS52" i="34"/>
  <c r="CS51" i="9"/>
  <c r="CS52" i="32"/>
  <c r="CP48" i="28"/>
  <c r="CL44" i="9"/>
  <c r="CJ42" i="9"/>
  <c r="CI41" i="9"/>
  <c r="CG52" i="34"/>
  <c r="CG51" i="9"/>
  <c r="CG52" i="32"/>
  <c r="CF50" i="9"/>
  <c r="CA45" i="9"/>
  <c r="BZ44" i="9"/>
  <c r="BZ32" i="9"/>
  <c r="BU52" i="34"/>
  <c r="BU52" i="32"/>
  <c r="BU51" i="9"/>
  <c r="BT50" i="9"/>
  <c r="BQ47" i="9"/>
  <c r="BM43" i="9"/>
  <c r="BJ40" i="9"/>
  <c r="BI52" i="34"/>
  <c r="BI51" i="9"/>
  <c r="BI52" i="32"/>
  <c r="BH50" i="9"/>
  <c r="BG49" i="9"/>
  <c r="BA43" i="9"/>
  <c r="AY41" i="9"/>
  <c r="AU37" i="9"/>
  <c r="AR46" i="9"/>
  <c r="AR34" i="9"/>
  <c r="AO43" i="9"/>
  <c r="AM41" i="9"/>
  <c r="AL40" i="9"/>
  <c r="AK52" i="34"/>
  <c r="AK52" i="32"/>
  <c r="AK51" i="9"/>
  <c r="AJ50" i="9"/>
  <c r="AI49" i="9"/>
  <c r="AC43" i="9"/>
  <c r="Y52" i="34"/>
  <c r="Y52" i="32"/>
  <c r="Y39" i="9"/>
  <c r="Q43" i="23"/>
  <c r="M52" i="34"/>
  <c r="M52" i="32"/>
  <c r="K37" i="9"/>
  <c r="J48" i="9"/>
  <c r="B41" i="9"/>
  <c r="DD49" i="9"/>
  <c r="DD37" i="9"/>
  <c r="CZ33" i="9"/>
  <c r="CT52" i="34"/>
  <c r="CT52" i="32"/>
  <c r="CH52" i="34"/>
  <c r="CH51" i="9"/>
  <c r="CH52" i="32"/>
  <c r="BV52" i="34"/>
  <c r="BV51" i="9"/>
  <c r="BV52" i="32"/>
  <c r="BJ52" i="34"/>
  <c r="BJ52" i="32"/>
  <c r="AX52" i="34"/>
  <c r="AX52" i="32"/>
  <c r="AS46" i="9"/>
  <c r="AL52" i="34"/>
  <c r="AL52" i="32"/>
  <c r="B40" i="9"/>
  <c r="C40" i="9"/>
  <c r="K5" i="34"/>
  <c r="K4" i="34"/>
  <c r="Z4" i="34"/>
  <c r="Z5" i="34"/>
  <c r="BD4" i="34"/>
  <c r="BD5" i="34"/>
  <c r="C6" i="34"/>
  <c r="O6" i="34"/>
  <c r="AS6" i="34"/>
  <c r="BH6" i="34"/>
  <c r="V7" i="34"/>
  <c r="AK7" i="34"/>
  <c r="AW7" i="34"/>
  <c r="BL7" i="34"/>
  <c r="Z8" i="34"/>
  <c r="BD8" i="34"/>
  <c r="C9" i="34"/>
  <c r="O9" i="34"/>
  <c r="AD9" i="34"/>
  <c r="AS9" i="34"/>
  <c r="BH9" i="34"/>
  <c r="K18" i="34"/>
  <c r="K17" i="34"/>
  <c r="Z17" i="34"/>
  <c r="Z18" i="34"/>
  <c r="AO17" i="34"/>
  <c r="AO18" i="34"/>
  <c r="BD18" i="34"/>
  <c r="BD17" i="34"/>
  <c r="C19" i="34"/>
  <c r="O19" i="34"/>
  <c r="AD19" i="34"/>
  <c r="AS19" i="34"/>
  <c r="BH19" i="34"/>
  <c r="AW20" i="34"/>
  <c r="BL20" i="34"/>
  <c r="K21" i="34"/>
  <c r="Z21" i="34"/>
  <c r="O22" i="34"/>
  <c r="AD22" i="34"/>
  <c r="AS22" i="34"/>
  <c r="AB7" i="13"/>
  <c r="AB7" i="12" s="1"/>
  <c r="DD48" i="9"/>
  <c r="DD36" i="21"/>
  <c r="CR36" i="22"/>
  <c r="CI52" i="34"/>
  <c r="CI52" i="32"/>
  <c r="BW52" i="32"/>
  <c r="BF46" i="9"/>
  <c r="BF34" i="9"/>
  <c r="BE45" i="9"/>
  <c r="AY52" i="34"/>
  <c r="AY52" i="32"/>
  <c r="AA52" i="34"/>
  <c r="AA52" i="32"/>
  <c r="O52" i="34"/>
  <c r="O52" i="32"/>
  <c r="L48" i="9"/>
  <c r="K47" i="9"/>
  <c r="J34" i="9"/>
  <c r="I45" i="9"/>
  <c r="L4" i="34"/>
  <c r="L5" i="34"/>
  <c r="D6" i="34"/>
  <c r="P6" i="34"/>
  <c r="AT6" i="34"/>
  <c r="BI6" i="34"/>
  <c r="W7" i="34"/>
  <c r="AL7" i="34"/>
  <c r="AX7" i="34"/>
  <c r="BM7" i="34"/>
  <c r="L8" i="34"/>
  <c r="AA8" i="34"/>
  <c r="D9" i="34"/>
  <c r="P9" i="34"/>
  <c r="AE9" i="34"/>
  <c r="AT9" i="34"/>
  <c r="BI9" i="34"/>
  <c r="L18" i="34"/>
  <c r="L17" i="34"/>
  <c r="AA17" i="34"/>
  <c r="AA18" i="34"/>
  <c r="AP17" i="34"/>
  <c r="AP18" i="34"/>
  <c r="BE17" i="34"/>
  <c r="BE18" i="34"/>
  <c r="D19" i="34"/>
  <c r="P19" i="34"/>
  <c r="AE19" i="34"/>
  <c r="AT19" i="34"/>
  <c r="BI19" i="34"/>
  <c r="AX20" i="34"/>
  <c r="BM20" i="34"/>
  <c r="L21" i="34"/>
  <c r="AA21" i="34"/>
  <c r="P22" i="34"/>
  <c r="AE22" i="34"/>
  <c r="AT22" i="34"/>
  <c r="BI22" i="34"/>
  <c r="BM5" i="23"/>
  <c r="BM12" i="8"/>
  <c r="CD50" i="13"/>
  <c r="CD50" i="12" s="1"/>
  <c r="AQ42" i="23"/>
  <c r="T43" i="9"/>
  <c r="S42" i="9"/>
  <c r="Q40" i="9"/>
  <c r="P52" i="34"/>
  <c r="P51" i="9"/>
  <c r="P52" i="32"/>
  <c r="N50" i="13"/>
  <c r="N50" i="12" s="1"/>
  <c r="O50" i="9"/>
  <c r="M48" i="9"/>
  <c r="J45" i="9"/>
  <c r="B38" i="9"/>
  <c r="AD6" i="34"/>
  <c r="AD7" i="34"/>
  <c r="AF7" i="23"/>
  <c r="AE7" i="34"/>
  <c r="AE6" i="34"/>
  <c r="AF6" i="34"/>
  <c r="AF7" i="34"/>
  <c r="AF8" i="19"/>
  <c r="AF7" i="22"/>
  <c r="B30" i="34"/>
  <c r="DE49" i="34"/>
  <c r="B35" i="34"/>
  <c r="DE47" i="34"/>
  <c r="DE35" i="34"/>
  <c r="B48" i="34"/>
  <c r="B37" i="34"/>
  <c r="DE46" i="34"/>
  <c r="DE33" i="34"/>
  <c r="B40" i="34"/>
  <c r="DE44" i="34"/>
  <c r="DE32" i="34"/>
  <c r="B43" i="34"/>
  <c r="DE43" i="34"/>
  <c r="DE30" i="34"/>
  <c r="DE31" i="34"/>
  <c r="B45" i="34"/>
  <c r="B41" i="34"/>
  <c r="B47" i="34"/>
  <c r="DE39" i="34"/>
  <c r="B48" i="9"/>
  <c r="C48" i="9"/>
  <c r="BG6" i="34"/>
  <c r="BF6" i="34"/>
  <c r="BD6" i="13"/>
  <c r="BE6" i="21"/>
  <c r="BE6" i="34"/>
  <c r="X5" i="34"/>
  <c r="X6" i="34"/>
  <c r="BE21" i="34"/>
  <c r="BE20" i="34"/>
  <c r="BF21" i="22"/>
  <c r="BG21" i="34"/>
  <c r="BG20" i="34"/>
  <c r="BH20" i="34"/>
  <c r="BH21" i="34"/>
  <c r="BF21" i="34"/>
  <c r="BF20" i="34"/>
  <c r="BF21" i="21"/>
  <c r="BF20" i="21"/>
  <c r="BC21" i="34"/>
  <c r="BC20" i="34"/>
  <c r="BD21" i="34"/>
  <c r="BD20" i="34"/>
  <c r="BB20" i="34"/>
  <c r="BB21" i="34"/>
  <c r="AL21" i="34"/>
  <c r="AL20" i="34"/>
  <c r="AM21" i="34"/>
  <c r="AM20" i="34"/>
  <c r="AN21" i="34"/>
  <c r="AN20" i="34"/>
  <c r="AO21" i="34"/>
  <c r="AO20" i="34"/>
  <c r="AP20" i="34"/>
  <c r="AP21" i="34"/>
  <c r="AK21" i="34"/>
  <c r="AK20" i="34"/>
  <c r="W21" i="34"/>
  <c r="W20" i="34"/>
  <c r="X20" i="34"/>
  <c r="X21" i="34"/>
  <c r="U21" i="34"/>
  <c r="U20" i="34"/>
  <c r="V21" i="34"/>
  <c r="V20" i="34"/>
  <c r="T20" i="34"/>
  <c r="T21" i="34"/>
  <c r="BE7" i="23"/>
  <c r="BE7" i="22"/>
  <c r="Y7" i="34"/>
  <c r="Y6" i="34"/>
  <c r="Z7" i="34"/>
  <c r="Z6" i="34"/>
  <c r="H21" i="34"/>
  <c r="H20" i="34"/>
  <c r="I21" i="34"/>
  <c r="I20" i="34"/>
  <c r="J21" i="34"/>
  <c r="J20" i="34"/>
  <c r="D20" i="34"/>
  <c r="D21" i="34"/>
  <c r="E20" i="34"/>
  <c r="E21" i="34"/>
  <c r="F21" i="34"/>
  <c r="F20" i="34"/>
  <c r="G20" i="34"/>
  <c r="G21" i="34"/>
  <c r="B25" i="29"/>
  <c r="K15" i="7" s="1"/>
  <c r="C20" i="34"/>
  <c r="C21" i="34"/>
  <c r="BI8" i="34"/>
  <c r="BI7" i="34"/>
  <c r="BH8" i="34"/>
  <c r="BH7" i="34"/>
  <c r="BG8" i="34"/>
  <c r="BG7" i="34"/>
  <c r="BF8" i="34"/>
  <c r="BF7" i="34"/>
  <c r="BE7" i="34"/>
  <c r="BE8" i="34"/>
  <c r="AP7" i="34"/>
  <c r="AP6" i="34"/>
  <c r="AO7" i="34"/>
  <c r="AO6" i="34"/>
  <c r="AB12" i="8"/>
  <c r="AC6" i="34"/>
  <c r="AC7" i="34"/>
  <c r="AB6" i="34"/>
  <c r="AB5" i="34"/>
  <c r="AA6" i="34"/>
  <c r="AA5" i="34"/>
  <c r="AH11" i="24"/>
  <c r="H10" i="7" s="1"/>
  <c r="H45" i="7" s="1"/>
  <c r="Z9" i="9"/>
  <c r="W12" i="8"/>
  <c r="X7" i="22"/>
  <c r="Y6" i="23"/>
  <c r="BA25" i="29"/>
  <c r="BF25" i="8"/>
  <c r="AJ25" i="29"/>
  <c r="S25" i="29"/>
  <c r="BG12" i="8"/>
  <c r="BA12" i="29"/>
  <c r="J15" i="7" s="1"/>
  <c r="AJ12" i="29"/>
  <c r="I15" i="7" s="1"/>
  <c r="S12" i="29"/>
  <c r="J6" i="22"/>
  <c r="H12" i="8"/>
  <c r="K12" i="8"/>
  <c r="B12" i="29"/>
  <c r="AD8" i="13"/>
  <c r="AD8" i="12" s="1"/>
  <c r="AE8" i="13"/>
  <c r="AE8" i="12" s="1"/>
  <c r="AE8" i="9"/>
  <c r="AE8" i="22"/>
  <c r="AE7" i="22"/>
  <c r="P51" i="19"/>
  <c r="P50" i="21"/>
  <c r="C49" i="13"/>
  <c r="C49" i="12" s="1"/>
  <c r="N49" i="13"/>
  <c r="N49" i="12" s="1"/>
  <c r="N50" i="28"/>
  <c r="O50" i="19"/>
  <c r="O50" i="23"/>
  <c r="N49" i="21"/>
  <c r="O50" i="21"/>
  <c r="O49" i="21"/>
  <c r="N48" i="21"/>
  <c r="O50" i="13"/>
  <c r="O50" i="12" s="1"/>
  <c r="O51" i="28"/>
  <c r="C48" i="21"/>
  <c r="B49" i="13"/>
  <c r="B49" i="12" s="1"/>
  <c r="C49" i="28"/>
  <c r="BK21" i="21"/>
  <c r="BK20" i="21"/>
  <c r="BC21" i="22"/>
  <c r="BM21" i="22"/>
  <c r="AL21" i="23"/>
  <c r="AL21" i="13"/>
  <c r="AL21" i="12" s="1"/>
  <c r="AT21" i="23"/>
  <c r="AL21" i="22"/>
  <c r="AS21" i="23"/>
  <c r="AK21" i="13"/>
  <c r="AK21" i="12" s="1"/>
  <c r="AL21" i="9"/>
  <c r="U21" i="23"/>
  <c r="U21" i="21"/>
  <c r="U21" i="13"/>
  <c r="U21" i="12" s="1"/>
  <c r="U23" i="19"/>
  <c r="AC21" i="23"/>
  <c r="AB21" i="22"/>
  <c r="AC22" i="23"/>
  <c r="AA21" i="22"/>
  <c r="AA25" i="8"/>
  <c r="AC22" i="22"/>
  <c r="G21" i="22"/>
  <c r="G25" i="8"/>
  <c r="E21" i="8"/>
  <c r="D21" i="9" s="1"/>
  <c r="H22" i="21"/>
  <c r="D21" i="22"/>
  <c r="C21" i="22"/>
  <c r="BF7" i="23"/>
  <c r="BE12" i="8"/>
  <c r="BC7" i="13"/>
  <c r="BC7" i="12" s="1"/>
  <c r="BI12" i="8"/>
  <c r="AQ12" i="8"/>
  <c r="AO7" i="19"/>
  <c r="AO12" i="8"/>
  <c r="AO11" i="38" s="1"/>
  <c r="AM7" i="23"/>
  <c r="AM12" i="8"/>
  <c r="AC7" i="23"/>
  <c r="AA7" i="23"/>
  <c r="AA12" i="8"/>
  <c r="Y12" i="8"/>
  <c r="CF40" i="13"/>
  <c r="CF40" i="12" s="1"/>
  <c r="CD38" i="13"/>
  <c r="CD38" i="12" s="1"/>
  <c r="I39" i="13"/>
  <c r="I39" i="12" s="1"/>
  <c r="DD50" i="21"/>
  <c r="DB37" i="28"/>
  <c r="DA35" i="21"/>
  <c r="CX46" i="28"/>
  <c r="CW45" i="28"/>
  <c r="CR39" i="28"/>
  <c r="CP37" i="28"/>
  <c r="CO48" i="28"/>
  <c r="CL34" i="28"/>
  <c r="CF50" i="13"/>
  <c r="CF50" i="12" s="1"/>
  <c r="CE38" i="28"/>
  <c r="CD37" i="28"/>
  <c r="CC36" i="28"/>
  <c r="I19" i="19"/>
  <c r="CQ39" i="13"/>
  <c r="CQ39" i="12" s="1"/>
  <c r="DD51" i="13"/>
  <c r="DD51" i="12" s="1"/>
  <c r="CJ43" i="26"/>
  <c r="CC53" i="14"/>
  <c r="BW36" i="28"/>
  <c r="BV35" i="28"/>
  <c r="BH34" i="28"/>
  <c r="BG33" i="28"/>
  <c r="CJ44" i="13"/>
  <c r="CJ44" i="12" s="1"/>
  <c r="BY44" i="13"/>
  <c r="BY44" i="12" s="1"/>
  <c r="CV32" i="13"/>
  <c r="CV32" i="12" s="1"/>
  <c r="G18" i="13"/>
  <c r="G18" i="12" s="1"/>
  <c r="C19" i="21"/>
  <c r="N19" i="21"/>
  <c r="K22" i="23"/>
  <c r="K22" i="22"/>
  <c r="K22" i="9"/>
  <c r="K22" i="13"/>
  <c r="K22" i="12" s="1"/>
  <c r="K22" i="19"/>
  <c r="K23" i="19"/>
  <c r="N8" i="13"/>
  <c r="N8" i="12" s="1"/>
  <c r="D5" i="19"/>
  <c r="G18" i="22"/>
  <c r="AC8" i="22"/>
  <c r="CD32" i="22"/>
  <c r="AG10" i="13"/>
  <c r="AG10" i="12" s="1"/>
  <c r="U7" i="13"/>
  <c r="U7" i="12" s="1"/>
  <c r="AX19" i="9"/>
  <c r="M9" i="9"/>
  <c r="AP10" i="9"/>
  <c r="AK19" i="9"/>
  <c r="AT21" i="9"/>
  <c r="Y9" i="9"/>
  <c r="K21" i="21"/>
  <c r="BO7" i="13"/>
  <c r="BO7" i="12" s="1"/>
  <c r="X22" i="9"/>
  <c r="X22" i="13"/>
  <c r="X22" i="12" s="1"/>
  <c r="AK19" i="23"/>
  <c r="AO11" i="19"/>
  <c r="BH8" i="9"/>
  <c r="E18" i="21"/>
  <c r="V20" i="9"/>
  <c r="H7" i="22"/>
  <c r="P5" i="22"/>
  <c r="U9" i="21"/>
  <c r="U7" i="21"/>
  <c r="BO6" i="21"/>
  <c r="AS8" i="19"/>
  <c r="DA43" i="23"/>
  <c r="BZ40" i="23"/>
  <c r="CH36" i="23"/>
  <c r="CP44" i="23"/>
  <c r="CS35" i="22"/>
  <c r="DC45" i="23"/>
  <c r="AS5" i="23"/>
  <c r="CT36" i="23"/>
  <c r="AW6" i="19"/>
  <c r="CQ33" i="23"/>
  <c r="BK9" i="22"/>
  <c r="CD32" i="21"/>
  <c r="B21" i="13"/>
  <c r="CW39" i="19"/>
  <c r="AJ6" i="13"/>
  <c r="AJ6" i="12" s="1"/>
  <c r="AS5" i="13"/>
  <c r="AS5" i="12" s="1"/>
  <c r="AX6" i="9"/>
  <c r="BN7" i="13"/>
  <c r="BN7" i="12" s="1"/>
  <c r="BC10" i="13"/>
  <c r="BC10" i="12" s="1"/>
  <c r="K6" i="9"/>
  <c r="E19" i="21"/>
  <c r="Z6" i="9"/>
  <c r="BJ6" i="13"/>
  <c r="BJ6" i="12" s="1"/>
  <c r="CJ40" i="28"/>
  <c r="BK6" i="19"/>
  <c r="CT36" i="28"/>
  <c r="G17" i="21"/>
  <c r="G18" i="19"/>
  <c r="AT8" i="9"/>
  <c r="BJ9" i="13"/>
  <c r="BJ9" i="12" s="1"/>
  <c r="D8" i="9"/>
  <c r="P5" i="9"/>
  <c r="BJ19" i="13"/>
  <c r="BJ19" i="12" s="1"/>
  <c r="U20" i="19"/>
  <c r="AC5" i="22"/>
  <c r="AG7" i="23"/>
  <c r="AJ19" i="13"/>
  <c r="AJ19" i="12" s="1"/>
  <c r="AC6" i="19"/>
  <c r="BG20" i="21"/>
  <c r="I22" i="21"/>
  <c r="U23" i="22"/>
  <c r="CR34" i="28"/>
  <c r="BO10" i="21"/>
  <c r="P5" i="13"/>
  <c r="P5" i="12" s="1"/>
  <c r="CI49" i="23"/>
  <c r="AS8" i="22"/>
  <c r="CR34" i="23"/>
  <c r="BY52" i="19"/>
  <c r="Z22" i="9"/>
  <c r="BO7" i="22"/>
  <c r="U21" i="19"/>
  <c r="CC30" i="21"/>
  <c r="CJ37" i="21"/>
  <c r="CC31" i="28"/>
  <c r="DD46" i="28"/>
  <c r="DD34" i="28"/>
  <c r="CX39" i="21"/>
  <c r="CV38" i="28"/>
  <c r="CU37" i="19"/>
  <c r="CT35" i="21"/>
  <c r="CS35" i="28"/>
  <c r="CR33" i="21"/>
  <c r="CQ33" i="19"/>
  <c r="CP31" i="21"/>
  <c r="CH47" i="21"/>
  <c r="CH36" i="28"/>
  <c r="CE32" i="21"/>
  <c r="O8" i="22"/>
  <c r="CE53" i="14"/>
  <c r="DC53" i="14"/>
  <c r="DC52" i="21" s="1"/>
  <c r="O8" i="13"/>
  <c r="O8" i="12" s="1"/>
  <c r="AB8" i="13"/>
  <c r="AB8" i="12" s="1"/>
  <c r="AK6" i="9"/>
  <c r="BG5" i="13"/>
  <c r="BG5" i="12" s="1"/>
  <c r="BO7" i="9"/>
  <c r="AV9" i="13"/>
  <c r="AV9" i="12" s="1"/>
  <c r="BN7" i="9"/>
  <c r="BJ6" i="9"/>
  <c r="BK6" i="13"/>
  <c r="BK6" i="12" s="1"/>
  <c r="AB5" i="13"/>
  <c r="AB5" i="12" s="1"/>
  <c r="BG8" i="13"/>
  <c r="BG8" i="12" s="1"/>
  <c r="Y6" i="22"/>
  <c r="AC5" i="23"/>
  <c r="AV19" i="13"/>
  <c r="AV19" i="12" s="1"/>
  <c r="AF23" i="13"/>
  <c r="AF23" i="12" s="1"/>
  <c r="Y20" i="19"/>
  <c r="AC21" i="21"/>
  <c r="CY42" i="28"/>
  <c r="U23" i="23"/>
  <c r="CO31" i="22"/>
  <c r="L6" i="21"/>
  <c r="Y6" i="21"/>
  <c r="AK6" i="21"/>
  <c r="AO8" i="19"/>
  <c r="BG5" i="23"/>
  <c r="Y21" i="21"/>
  <c r="AS9" i="19"/>
  <c r="AO7" i="23"/>
  <c r="BK8" i="21"/>
  <c r="BW37" i="23"/>
  <c r="BY51" i="23"/>
  <c r="CJ50" i="23"/>
  <c r="BV48" i="23"/>
  <c r="CA40" i="21"/>
  <c r="BM7" i="19"/>
  <c r="AE21" i="19"/>
  <c r="AA19" i="19"/>
  <c r="AX51" i="13"/>
  <c r="AX51" i="12" s="1"/>
  <c r="CG53" i="14"/>
  <c r="CG52" i="24" s="1"/>
  <c r="AF10" i="13"/>
  <c r="AF10" i="12" s="1"/>
  <c r="O8" i="23"/>
  <c r="Y9" i="19"/>
  <c r="L9" i="23"/>
  <c r="E20" i="19"/>
  <c r="AL19" i="9"/>
  <c r="AG10" i="9"/>
  <c r="BG8" i="9"/>
  <c r="AV9" i="9"/>
  <c r="AC5" i="9"/>
  <c r="E19" i="22"/>
  <c r="AF10" i="9"/>
  <c r="CN42" i="19"/>
  <c r="D8" i="21"/>
  <c r="BK6" i="9"/>
  <c r="BO10" i="13"/>
  <c r="BO10" i="12" s="1"/>
  <c r="Y19" i="22"/>
  <c r="BO23" i="23"/>
  <c r="AC5" i="19"/>
  <c r="BC20" i="22"/>
  <c r="BG21" i="21"/>
  <c r="AO10" i="19"/>
  <c r="U24" i="19"/>
  <c r="CO31" i="19"/>
  <c r="AD21" i="9"/>
  <c r="BG8" i="22"/>
  <c r="H6" i="21"/>
  <c r="Y8" i="21"/>
  <c r="AW5" i="21"/>
  <c r="BC10" i="21"/>
  <c r="BG5" i="21"/>
  <c r="AW8" i="21"/>
  <c r="CU49" i="23"/>
  <c r="BG8" i="21"/>
  <c r="U6" i="21"/>
  <c r="D8" i="23"/>
  <c r="AO7" i="21"/>
  <c r="CS47" i="23"/>
  <c r="CL40" i="23"/>
  <c r="CO42" i="21"/>
  <c r="CQ32" i="21"/>
  <c r="DC45" i="28"/>
  <c r="BY39" i="28"/>
  <c r="BE46" i="13"/>
  <c r="BE46" i="12" s="1"/>
  <c r="Y7" i="19"/>
  <c r="CI53" i="14"/>
  <c r="CI52" i="24" s="1"/>
  <c r="O8" i="19"/>
  <c r="G10" i="13"/>
  <c r="G10" i="12" s="1"/>
  <c r="Y9" i="23"/>
  <c r="L9" i="22"/>
  <c r="AC8" i="9"/>
  <c r="C21" i="13"/>
  <c r="C21" i="12" s="1"/>
  <c r="AN10" i="13"/>
  <c r="AN10" i="12" s="1"/>
  <c r="M6" i="9"/>
  <c r="BL6" i="9"/>
  <c r="BF8" i="13"/>
  <c r="BF8" i="12" s="1"/>
  <c r="AG7" i="13"/>
  <c r="AG7" i="12" s="1"/>
  <c r="BK9" i="13"/>
  <c r="BK9" i="12" s="1"/>
  <c r="AC5" i="13"/>
  <c r="AC5" i="12" s="1"/>
  <c r="CW38" i="21"/>
  <c r="G18" i="21"/>
  <c r="X9" i="13"/>
  <c r="X9" i="12" s="1"/>
  <c r="C21" i="9"/>
  <c r="BK19" i="19"/>
  <c r="BO23" i="13"/>
  <c r="BO23" i="12" s="1"/>
  <c r="AF23" i="9"/>
  <c r="U7" i="22"/>
  <c r="Y19" i="21"/>
  <c r="AC22" i="19"/>
  <c r="AG19" i="21"/>
  <c r="AO10" i="22"/>
  <c r="U19" i="21"/>
  <c r="U20" i="22"/>
  <c r="CP43" i="21"/>
  <c r="AW9" i="19"/>
  <c r="AG22" i="21"/>
  <c r="AW9" i="21"/>
  <c r="C8" i="13"/>
  <c r="C8" i="12" s="1"/>
  <c r="AS7" i="21"/>
  <c r="CN42" i="23"/>
  <c r="CT48" i="19"/>
  <c r="U10" i="21"/>
  <c r="AT35" i="13"/>
  <c r="AT35" i="12" s="1"/>
  <c r="Y10" i="19"/>
  <c r="CB53" i="14"/>
  <c r="CB52" i="24" s="1"/>
  <c r="Y9" i="22"/>
  <c r="L9" i="13"/>
  <c r="L9" i="12" s="1"/>
  <c r="C21" i="23"/>
  <c r="AN10" i="9"/>
  <c r="AL6" i="9"/>
  <c r="AD5" i="9"/>
  <c r="BK9" i="9"/>
  <c r="O5" i="9"/>
  <c r="CH50" i="28"/>
  <c r="U23" i="21"/>
  <c r="AS5" i="19"/>
  <c r="AO7" i="13"/>
  <c r="AO7" i="12" s="1"/>
  <c r="BN23" i="13"/>
  <c r="BN23" i="12" s="1"/>
  <c r="U8" i="19"/>
  <c r="BK6" i="21"/>
  <c r="Y18" i="21"/>
  <c r="AC21" i="13"/>
  <c r="AC21" i="12" s="1"/>
  <c r="CP44" i="28"/>
  <c r="U20" i="21"/>
  <c r="BO23" i="21"/>
  <c r="AK6" i="23"/>
  <c r="AS5" i="22"/>
  <c r="AG23" i="19"/>
  <c r="L5" i="21"/>
  <c r="AG7" i="21"/>
  <c r="AC5" i="21"/>
  <c r="AS5" i="21"/>
  <c r="BO9" i="21"/>
  <c r="AK18" i="21"/>
  <c r="AW6" i="23"/>
  <c r="AS8" i="21"/>
  <c r="DD34" i="22"/>
  <c r="CY41" i="19"/>
  <c r="BC7" i="22"/>
  <c r="CB41" i="21"/>
  <c r="AZ41" i="13"/>
  <c r="AZ41" i="12" s="1"/>
  <c r="DA53" i="14"/>
  <c r="DA52" i="24" s="1"/>
  <c r="CK53" i="14"/>
  <c r="CK52" i="24" s="1"/>
  <c r="CM53" i="14"/>
  <c r="CD53" i="14"/>
  <c r="CD52" i="24" s="1"/>
  <c r="AG11" i="19"/>
  <c r="G19" i="19"/>
  <c r="AC8" i="19"/>
  <c r="B21" i="9"/>
  <c r="BN10" i="13"/>
  <c r="BN10" i="12" s="1"/>
  <c r="E8" i="9"/>
  <c r="BO10" i="9"/>
  <c r="AO10" i="13"/>
  <c r="AO10" i="12" s="1"/>
  <c r="BL9" i="9"/>
  <c r="DA44" i="28"/>
  <c r="CJ38" i="21"/>
  <c r="AG10" i="22"/>
  <c r="CD32" i="28"/>
  <c r="AS8" i="9"/>
  <c r="AF7" i="13"/>
  <c r="AF7" i="12" s="1"/>
  <c r="BC10" i="22"/>
  <c r="BO23" i="22"/>
  <c r="U7" i="23"/>
  <c r="AC20" i="21"/>
  <c r="BO22" i="21"/>
  <c r="AK22" i="22"/>
  <c r="AO9" i="21"/>
  <c r="CD43" i="21"/>
  <c r="CF34" i="22"/>
  <c r="L6" i="13"/>
  <c r="L6" i="12" s="1"/>
  <c r="AC8" i="21"/>
  <c r="AW6" i="22"/>
  <c r="AO10" i="21"/>
  <c r="DD34" i="23"/>
  <c r="CY41" i="23"/>
  <c r="CK39" i="23"/>
  <c r="CZ41" i="21"/>
  <c r="DA30" i="21"/>
  <c r="BH4" i="21"/>
  <c r="AS46" i="13"/>
  <c r="AS46" i="12" s="1"/>
  <c r="CO53" i="14"/>
  <c r="CO52" i="21" s="1"/>
  <c r="AG10" i="19"/>
  <c r="N8" i="9"/>
  <c r="BB10" i="13"/>
  <c r="BB10" i="12" s="1"/>
  <c r="T7" i="9"/>
  <c r="BN23" i="9"/>
  <c r="AO10" i="9"/>
  <c r="BK6" i="23"/>
  <c r="DA43" i="28"/>
  <c r="AK9" i="13"/>
  <c r="AK9" i="12" s="1"/>
  <c r="CI49" i="19"/>
  <c r="DC45" i="19"/>
  <c r="CU49" i="19"/>
  <c r="U7" i="19"/>
  <c r="O5" i="13"/>
  <c r="O5" i="12" s="1"/>
  <c r="U23" i="13"/>
  <c r="U23" i="12" s="1"/>
  <c r="AG23" i="23"/>
  <c r="BG8" i="23"/>
  <c r="O7" i="21"/>
  <c r="D5" i="21"/>
  <c r="AC7" i="21"/>
  <c r="AK9" i="21"/>
  <c r="AK5" i="21"/>
  <c r="AW6" i="21"/>
  <c r="AC4" i="21"/>
  <c r="AG23" i="21"/>
  <c r="BK5" i="21"/>
  <c r="AK22" i="21"/>
  <c r="AO6" i="21"/>
  <c r="CZ42" i="23"/>
  <c r="CU49" i="28"/>
  <c r="CO31" i="28"/>
  <c r="CK39" i="13"/>
  <c r="CK39" i="12" s="1"/>
  <c r="CF53" i="14"/>
  <c r="CF52" i="21" s="1"/>
  <c r="D5" i="22"/>
  <c r="AC8" i="23"/>
  <c r="BO23" i="9"/>
  <c r="BJ9" i="9"/>
  <c r="AV6" i="13"/>
  <c r="AV6" i="12" s="1"/>
  <c r="BB10" i="9"/>
  <c r="AK9" i="9"/>
  <c r="AW9" i="9"/>
  <c r="U7" i="9"/>
  <c r="CD34" i="28"/>
  <c r="BD10" i="9"/>
  <c r="Z19" i="9"/>
  <c r="AC21" i="19"/>
  <c r="BG5" i="22"/>
  <c r="AW7" i="19"/>
  <c r="AG9" i="21"/>
  <c r="CM41" i="19"/>
  <c r="CI37" i="23"/>
  <c r="AK21" i="21"/>
  <c r="BG7" i="21"/>
  <c r="CQ53" i="14"/>
  <c r="CQ52" i="21" s="1"/>
  <c r="H18" i="9"/>
  <c r="CS53" i="14"/>
  <c r="CS52" i="24" s="1"/>
  <c r="CE33" i="13"/>
  <c r="CE33" i="12" s="1"/>
  <c r="C5" i="9"/>
  <c r="D5" i="13"/>
  <c r="D5" i="12" s="1"/>
  <c r="G18" i="23"/>
  <c r="AC8" i="13"/>
  <c r="AC8" i="12" s="1"/>
  <c r="C22" i="19"/>
  <c r="Y6" i="13"/>
  <c r="Y6" i="12" s="1"/>
  <c r="AW6" i="9"/>
  <c r="BC10" i="9"/>
  <c r="AJ9" i="13"/>
  <c r="AJ9" i="12" s="1"/>
  <c r="BD7" i="9"/>
  <c r="AW6" i="13"/>
  <c r="AW6" i="12" s="1"/>
  <c r="AC21" i="9"/>
  <c r="CP44" i="19"/>
  <c r="AG7" i="19"/>
  <c r="BG8" i="19"/>
  <c r="L9" i="21"/>
  <c r="H7" i="21"/>
  <c r="D4" i="21"/>
  <c r="BO7" i="21"/>
  <c r="BW49" i="23"/>
  <c r="BG4" i="21"/>
  <c r="CE33" i="22"/>
  <c r="AK10" i="19"/>
  <c r="CT47" i="21"/>
  <c r="BY51" i="21"/>
  <c r="CO30" i="21"/>
  <c r="BF21" i="19"/>
  <c r="AU48" i="13"/>
  <c r="AU48" i="12" s="1"/>
  <c r="Y22" i="19"/>
  <c r="CH53" i="14"/>
  <c r="CI37" i="13"/>
  <c r="CI37" i="12" s="1"/>
  <c r="CU53" i="14"/>
  <c r="CU52" i="24" s="1"/>
  <c r="CS47" i="13"/>
  <c r="CS47" i="12" s="1"/>
  <c r="CU49" i="13"/>
  <c r="CU49" i="12" s="1"/>
  <c r="C5" i="13"/>
  <c r="AF7" i="9"/>
  <c r="CT48" i="28"/>
  <c r="CD31" i="21"/>
  <c r="BK6" i="22"/>
  <c r="AG7" i="9"/>
  <c r="D7" i="21"/>
  <c r="AK8" i="21"/>
  <c r="BK9" i="21"/>
  <c r="AK9" i="22"/>
  <c r="Y22" i="21"/>
  <c r="BK9" i="19"/>
  <c r="CM41" i="23"/>
  <c r="DD33" i="21"/>
  <c r="AQ44" i="13"/>
  <c r="AQ44" i="12" s="1"/>
  <c r="BB43" i="13"/>
  <c r="BB43" i="12" s="1"/>
  <c r="CP37" i="26"/>
  <c r="O22" i="23"/>
  <c r="O23" i="19"/>
  <c r="P18" i="21"/>
  <c r="P19" i="21"/>
  <c r="AM7" i="22"/>
  <c r="AA21" i="23"/>
  <c r="AM23" i="23"/>
  <c r="BM23" i="21"/>
  <c r="AF5" i="23"/>
  <c r="M8" i="21"/>
  <c r="BM6" i="21"/>
  <c r="AQ7" i="21"/>
  <c r="AF17" i="21"/>
  <c r="CS47" i="19"/>
  <c r="CL52" i="19"/>
  <c r="CM40" i="19"/>
  <c r="CU36" i="22"/>
  <c r="T18" i="22"/>
  <c r="CG33" i="21"/>
  <c r="DC31" i="21"/>
  <c r="CV36" i="21"/>
  <c r="DD32" i="21"/>
  <c r="DA34" i="21"/>
  <c r="CV37" i="21"/>
  <c r="CS33" i="21"/>
  <c r="AM22" i="21"/>
  <c r="CZ46" i="28"/>
  <c r="CU41" i="28"/>
  <c r="CR40" i="28"/>
  <c r="CK39" i="28"/>
  <c r="CE33" i="28"/>
  <c r="DB31" i="28"/>
  <c r="D22" i="9"/>
  <c r="K18" i="21"/>
  <c r="AE20" i="19"/>
  <c r="AA22" i="19"/>
  <c r="AM23" i="22"/>
  <c r="BI6" i="21"/>
  <c r="AU22" i="21"/>
  <c r="W21" i="21"/>
  <c r="AU21" i="21"/>
  <c r="CQ32" i="22"/>
  <c r="CL51" i="23"/>
  <c r="CJ37" i="19"/>
  <c r="CU36" i="19"/>
  <c r="T18" i="19"/>
  <c r="BF23" i="19"/>
  <c r="BI6" i="22"/>
  <c r="CE43" i="21"/>
  <c r="CG34" i="21"/>
  <c r="CI47" i="21"/>
  <c r="CS46" i="21"/>
  <c r="DA42" i="21"/>
  <c r="CK38" i="21"/>
  <c r="CR44" i="21"/>
  <c r="CS34" i="21"/>
  <c r="CW30" i="21"/>
  <c r="DB48" i="21"/>
  <c r="CH46" i="21"/>
  <c r="DD45" i="21"/>
  <c r="CZ40" i="21"/>
  <c r="CR37" i="21"/>
  <c r="DB50" i="28"/>
  <c r="DC49" i="28"/>
  <c r="CR46" i="28"/>
  <c r="CT42" i="28"/>
  <c r="CM41" i="28"/>
  <c r="CR38" i="28"/>
  <c r="CK31" i="28"/>
  <c r="BU51" i="13"/>
  <c r="BU51" i="12" s="1"/>
  <c r="AT50" i="13"/>
  <c r="AT50" i="12" s="1"/>
  <c r="CA45" i="13"/>
  <c r="CA45" i="12" s="1"/>
  <c r="CE44" i="13"/>
  <c r="CE44" i="12" s="1"/>
  <c r="AZ43" i="13"/>
  <c r="AZ43" i="12" s="1"/>
  <c r="AX41" i="13"/>
  <c r="AX41" i="12" s="1"/>
  <c r="AU39" i="13"/>
  <c r="AU39" i="12" s="1"/>
  <c r="AT38" i="13"/>
  <c r="AT38" i="12" s="1"/>
  <c r="AR36" i="13"/>
  <c r="AR36" i="12" s="1"/>
  <c r="BE32" i="28"/>
  <c r="BC42" i="28"/>
  <c r="BA40" i="28"/>
  <c r="AY38" i="28"/>
  <c r="AX37" i="28"/>
  <c r="AU46" i="28"/>
  <c r="AT32" i="21"/>
  <c r="AR43" i="28"/>
  <c r="AJ46" i="21"/>
  <c r="AH45" i="28"/>
  <c r="AF43" i="28"/>
  <c r="V45" i="28"/>
  <c r="G19" i="21"/>
  <c r="BM8" i="19"/>
  <c r="BM7" i="22"/>
  <c r="AM7" i="19"/>
  <c r="AE23" i="23"/>
  <c r="C22" i="21"/>
  <c r="AM23" i="19"/>
  <c r="AM8" i="19"/>
  <c r="AA18" i="21"/>
  <c r="F6" i="21"/>
  <c r="AE9" i="21"/>
  <c r="AE7" i="21"/>
  <c r="AB5" i="21"/>
  <c r="AM10" i="21"/>
  <c r="AU6" i="21"/>
  <c r="BI9" i="21"/>
  <c r="AM23" i="13"/>
  <c r="AM23" i="12" s="1"/>
  <c r="AU8" i="21"/>
  <c r="AA21" i="19"/>
  <c r="AU22" i="19"/>
  <c r="CG34" i="19"/>
  <c r="CF45" i="23"/>
  <c r="CL40" i="19"/>
  <c r="CF34" i="19"/>
  <c r="CH35" i="21"/>
  <c r="CW50" i="21"/>
  <c r="DC49" i="21"/>
  <c r="CG46" i="21"/>
  <c r="CZ33" i="21"/>
  <c r="CY39" i="21"/>
  <c r="CU48" i="21"/>
  <c r="CS45" i="21"/>
  <c r="CK37" i="21"/>
  <c r="DD49" i="21"/>
  <c r="CR45" i="21"/>
  <c r="CN40" i="21"/>
  <c r="DB36" i="21"/>
  <c r="BJ18" i="21"/>
  <c r="CU50" i="28"/>
  <c r="DC51" i="28"/>
  <c r="CQ49" i="28"/>
  <c r="CY45" i="28"/>
  <c r="CF46" i="28"/>
  <c r="CZ42" i="28"/>
  <c r="DC38" i="28"/>
  <c r="BT50" i="13"/>
  <c r="BT50" i="12" s="1"/>
  <c r="BP47" i="13"/>
  <c r="BP47" i="12" s="1"/>
  <c r="AS37" i="13"/>
  <c r="AS37" i="12" s="1"/>
  <c r="AZ32" i="13"/>
  <c r="AZ32" i="12" s="1"/>
  <c r="I19" i="22"/>
  <c r="N5" i="13"/>
  <c r="N5" i="12" s="1"/>
  <c r="BM7" i="23"/>
  <c r="AE23" i="19"/>
  <c r="M22" i="21"/>
  <c r="W22" i="22"/>
  <c r="AE20" i="23"/>
  <c r="W18" i="21"/>
  <c r="O6" i="13"/>
  <c r="O6" i="12" s="1"/>
  <c r="AU22" i="23"/>
  <c r="AM9" i="21"/>
  <c r="CG34" i="23"/>
  <c r="CY40" i="19"/>
  <c r="CR45" i="23"/>
  <c r="CH34" i="21"/>
  <c r="CQ31" i="21"/>
  <c r="CL51" i="21"/>
  <c r="CK49" i="21"/>
  <c r="DA47" i="21"/>
  <c r="CN41" i="21"/>
  <c r="CV49" i="21"/>
  <c r="CX32" i="21"/>
  <c r="CW51" i="28"/>
  <c r="CI49" i="28"/>
  <c r="CQ45" i="28"/>
  <c r="CW44" i="28"/>
  <c r="CV50" i="28"/>
  <c r="CN42" i="28"/>
  <c r="DC39" i="28"/>
  <c r="CU37" i="28"/>
  <c r="BH51" i="13"/>
  <c r="BH51" i="12" s="1"/>
  <c r="BS50" i="13"/>
  <c r="BS50" i="12" s="1"/>
  <c r="BK42" i="13"/>
  <c r="BK42" i="12" s="1"/>
  <c r="AE8" i="19"/>
  <c r="N5" i="22"/>
  <c r="K18" i="8"/>
  <c r="K18" i="23" s="1"/>
  <c r="AA5" i="22"/>
  <c r="O5" i="21"/>
  <c r="AB9" i="21"/>
  <c r="W5" i="21"/>
  <c r="AU9" i="21"/>
  <c r="BB9" i="21"/>
  <c r="BI5" i="21"/>
  <c r="AE20" i="21"/>
  <c r="AA21" i="21"/>
  <c r="CY40" i="23"/>
  <c r="BJ18" i="22"/>
  <c r="AA5" i="23"/>
  <c r="CK50" i="21"/>
  <c r="CM39" i="21"/>
  <c r="DB30" i="21"/>
  <c r="CI48" i="21"/>
  <c r="CG45" i="21"/>
  <c r="DC36" i="21"/>
  <c r="CU35" i="21"/>
  <c r="DD51" i="28"/>
  <c r="CZ48" i="28"/>
  <c r="CQ39" i="28"/>
  <c r="CF34" i="28"/>
  <c r="CI37" i="28"/>
  <c r="CI48" i="13"/>
  <c r="CI48" i="12" s="1"/>
  <c r="CG46" i="13"/>
  <c r="CG46" i="12" s="1"/>
  <c r="BM45" i="13"/>
  <c r="BM45" i="12" s="1"/>
  <c r="BJ42" i="13"/>
  <c r="BJ42" i="12" s="1"/>
  <c r="AZ30" i="24"/>
  <c r="M23" i="8"/>
  <c r="M24" i="19" s="1"/>
  <c r="G21" i="21"/>
  <c r="BM7" i="21"/>
  <c r="AU7" i="19"/>
  <c r="BI22" i="21"/>
  <c r="AA20" i="21"/>
  <c r="AU6" i="22"/>
  <c r="N5" i="21"/>
  <c r="X9" i="21"/>
  <c r="AM6" i="21"/>
  <c r="BJ8" i="21"/>
  <c r="AF5" i="19"/>
  <c r="O6" i="23"/>
  <c r="BI9" i="23"/>
  <c r="AN9" i="22"/>
  <c r="AB8" i="21"/>
  <c r="AE19" i="21"/>
  <c r="DC32" i="22"/>
  <c r="CK39" i="19"/>
  <c r="BJ18" i="19"/>
  <c r="CF44" i="21"/>
  <c r="CY40" i="21"/>
  <c r="CF33" i="22"/>
  <c r="DB31" i="21"/>
  <c r="DC44" i="21"/>
  <c r="CU36" i="21"/>
  <c r="CJ49" i="21"/>
  <c r="CF45" i="21"/>
  <c r="CK51" i="28"/>
  <c r="CE45" i="28"/>
  <c r="CJ50" i="28"/>
  <c r="CX40" i="28"/>
  <c r="CK32" i="28"/>
  <c r="AA23" i="19"/>
  <c r="AU51" i="13"/>
  <c r="AU51" i="12" s="1"/>
  <c r="BO46" i="13"/>
  <c r="BO46" i="12" s="1"/>
  <c r="AZ44" i="13"/>
  <c r="AZ44" i="12" s="1"/>
  <c r="BA33" i="13"/>
  <c r="BA33" i="12" s="1"/>
  <c r="I20" i="19"/>
  <c r="BI9" i="19"/>
  <c r="BI23" i="19"/>
  <c r="AE7" i="23"/>
  <c r="AA18" i="23"/>
  <c r="W22" i="19"/>
  <c r="AE10" i="21"/>
  <c r="BE8" i="21"/>
  <c r="DB43" i="21"/>
  <c r="CG46" i="23"/>
  <c r="AR10" i="22"/>
  <c r="DB31" i="22"/>
  <c r="DB35" i="21"/>
  <c r="DD38" i="21"/>
  <c r="DC32" i="21"/>
  <c r="CX38" i="21"/>
  <c r="CI35" i="21"/>
  <c r="DB49" i="28"/>
  <c r="CL40" i="28"/>
  <c r="DB38" i="28"/>
  <c r="DC32" i="28"/>
  <c r="T17" i="21"/>
  <c r="AA18" i="22"/>
  <c r="BG50" i="13"/>
  <c r="BG50" i="12" s="1"/>
  <c r="BF49" i="13"/>
  <c r="BF49" i="12" s="1"/>
  <c r="AX42" i="13"/>
  <c r="AX42" i="12" s="1"/>
  <c r="BM22" i="21"/>
  <c r="AA18" i="19"/>
  <c r="AQ5" i="22"/>
  <c r="F9" i="21"/>
  <c r="BM10" i="21"/>
  <c r="DC32" i="23"/>
  <c r="CS46" i="23"/>
  <c r="BE5" i="22"/>
  <c r="DB31" i="19"/>
  <c r="DC43" i="21"/>
  <c r="CM40" i="21"/>
  <c r="CQ44" i="21"/>
  <c r="CI36" i="21"/>
  <c r="CS47" i="28"/>
  <c r="CQ32" i="28"/>
  <c r="DB32" i="28"/>
  <c r="CP31" i="28"/>
  <c r="BF50" i="13"/>
  <c r="BF50" i="12" s="1"/>
  <c r="BE49" i="13"/>
  <c r="BE49" i="12" s="1"/>
  <c r="BJ41" i="13"/>
  <c r="BJ41" i="12" s="1"/>
  <c r="BI40" i="13"/>
  <c r="BI40" i="12" s="1"/>
  <c r="BQ35" i="13"/>
  <c r="BQ35" i="12" s="1"/>
  <c r="BM23" i="19"/>
  <c r="X10" i="21"/>
  <c r="BF10" i="21"/>
  <c r="AF4" i="21"/>
  <c r="AN22" i="13"/>
  <c r="AN22" i="12" s="1"/>
  <c r="F7" i="21"/>
  <c r="AV18" i="21"/>
  <c r="CL51" i="22"/>
  <c r="CI36" i="22"/>
  <c r="CF32" i="21"/>
  <c r="CL39" i="21"/>
  <c r="AM23" i="21"/>
  <c r="CZ47" i="28"/>
  <c r="CW33" i="28"/>
  <c r="CM34" i="28"/>
  <c r="CQ33" i="28"/>
  <c r="CV44" i="28"/>
  <c r="BF22" i="21"/>
  <c r="N4" i="21"/>
  <c r="CF51" i="13"/>
  <c r="CF51" i="12" s="1"/>
  <c r="BL43" i="13"/>
  <c r="BL43" i="12" s="1"/>
  <c r="G20" i="21"/>
  <c r="T4" i="21"/>
  <c r="AV8" i="21"/>
  <c r="AQ5" i="21"/>
  <c r="BB21" i="21"/>
  <c r="J6" i="21"/>
  <c r="AR19" i="21"/>
  <c r="CL51" i="19"/>
  <c r="CL39" i="23"/>
  <c r="CI36" i="23"/>
  <c r="CF33" i="21"/>
  <c r="CL50" i="21"/>
  <c r="CU47" i="21"/>
  <c r="DD44" i="21"/>
  <c r="CT46" i="21"/>
  <c r="DD37" i="21"/>
  <c r="BE4" i="21"/>
  <c r="DA49" i="28"/>
  <c r="CY47" i="28"/>
  <c r="CY41" i="28"/>
  <c r="DD40" i="28"/>
  <c r="CM33" i="28"/>
  <c r="F10" i="21"/>
  <c r="BK43" i="13"/>
  <c r="BK43" i="12" s="1"/>
  <c r="BF38" i="13"/>
  <c r="BF38" i="12" s="1"/>
  <c r="AT38" i="26"/>
  <c r="DB48" i="28"/>
  <c r="CV42" i="28"/>
  <c r="CP36" i="28"/>
  <c r="CJ41" i="28"/>
  <c r="BE34" i="13"/>
  <c r="BE34" i="12" s="1"/>
  <c r="BF34" i="13"/>
  <c r="BF34" i="12" s="1"/>
  <c r="BF34" i="23"/>
  <c r="C23" i="19"/>
  <c r="C24" i="19"/>
  <c r="AE6" i="22"/>
  <c r="BM6" i="19"/>
  <c r="P5" i="21"/>
  <c r="DD38" i="28"/>
  <c r="BI23" i="21"/>
  <c r="BC30" i="24"/>
  <c r="BB30" i="26" s="1"/>
  <c r="BI36" i="28"/>
  <c r="BF44" i="21"/>
  <c r="BE46" i="28"/>
  <c r="BD45" i="28"/>
  <c r="BD33" i="28"/>
  <c r="AV47" i="21"/>
  <c r="AT46" i="28"/>
  <c r="AL50" i="28"/>
  <c r="AK49" i="28"/>
  <c r="AI36" i="28"/>
  <c r="AE44" i="28"/>
  <c r="AD43" i="28"/>
  <c r="AC42" i="28"/>
  <c r="AB41" i="28"/>
  <c r="AA38" i="21"/>
  <c r="Y36" i="21"/>
  <c r="X35" i="21"/>
  <c r="V35" i="28"/>
  <c r="U45" i="28"/>
  <c r="C23" i="9"/>
  <c r="AQ23" i="19"/>
  <c r="BE9" i="23"/>
  <c r="U21" i="22"/>
  <c r="BE5" i="21"/>
  <c r="AX39" i="13"/>
  <c r="AX39" i="12" s="1"/>
  <c r="BE45" i="26"/>
  <c r="S30" i="24"/>
  <c r="BE6" i="19"/>
  <c r="P22" i="9"/>
  <c r="AU10" i="23"/>
  <c r="DA47" i="28"/>
  <c r="CS39" i="28"/>
  <c r="BE6" i="22"/>
  <c r="U10" i="13"/>
  <c r="U10" i="12" s="1"/>
  <c r="BE45" i="13"/>
  <c r="BE45" i="12" s="1"/>
  <c r="O22" i="22"/>
  <c r="N10" i="21"/>
  <c r="DC35" i="21"/>
  <c r="BD45" i="13"/>
  <c r="BD45" i="12" s="1"/>
  <c r="AV37" i="13"/>
  <c r="AV37" i="12" s="1"/>
  <c r="AX51" i="26"/>
  <c r="B23" i="9"/>
  <c r="C23" i="22"/>
  <c r="N9" i="21"/>
  <c r="BI10" i="21"/>
  <c r="CO47" i="28"/>
  <c r="CM32" i="28"/>
  <c r="BY51" i="13"/>
  <c r="BY51" i="12" s="1"/>
  <c r="AV49" i="13"/>
  <c r="AV49" i="12" s="1"/>
  <c r="BF46" i="13"/>
  <c r="BF46" i="12" s="1"/>
  <c r="AI36" i="13"/>
  <c r="AI36" i="12" s="1"/>
  <c r="AE22" i="21"/>
  <c r="CT40" i="28"/>
  <c r="BA42" i="13"/>
  <c r="BA42" i="12" s="1"/>
  <c r="CM30" i="24"/>
  <c r="J7" i="21"/>
  <c r="D23" i="9"/>
  <c r="W18" i="19"/>
  <c r="AE18" i="21"/>
  <c r="CK41" i="28"/>
  <c r="DB36" i="28"/>
  <c r="DC37" i="28"/>
  <c r="DA35" i="28"/>
  <c r="CM31" i="28"/>
  <c r="CD47" i="13"/>
  <c r="CD47" i="12" s="1"/>
  <c r="B23" i="13"/>
  <c r="B23" i="12" s="1"/>
  <c r="W4" i="21"/>
  <c r="BM4" i="21"/>
  <c r="DD50" i="28"/>
  <c r="CQ37" i="28"/>
  <c r="CT39" i="28"/>
  <c r="AS34" i="13"/>
  <c r="AS34" i="12" s="1"/>
  <c r="BQ30" i="24"/>
  <c r="M50" i="13"/>
  <c r="M50" i="12" s="1"/>
  <c r="AO53" i="14"/>
  <c r="AS37" i="26"/>
  <c r="AE7" i="19"/>
  <c r="CL33" i="26"/>
  <c r="M21" i="9"/>
  <c r="AQ20" i="19"/>
  <c r="DC34" i="21"/>
  <c r="CV50" i="21"/>
  <c r="CT37" i="21"/>
  <c r="CG36" i="28"/>
  <c r="CE48" i="28"/>
  <c r="BQ34" i="28"/>
  <c r="E10" i="8"/>
  <c r="E9" i="21"/>
  <c r="L8" i="8"/>
  <c r="L8" i="21"/>
  <c r="L7" i="21"/>
  <c r="E7" i="8"/>
  <c r="D7" i="13" s="1"/>
  <c r="D7" i="12" s="1"/>
  <c r="E7" i="21"/>
  <c r="I6" i="8"/>
  <c r="I7" i="19" s="1"/>
  <c r="I6" i="21"/>
  <c r="M5" i="8"/>
  <c r="M6" i="19" s="1"/>
  <c r="M4" i="21"/>
  <c r="M5" i="21"/>
  <c r="AD10" i="8"/>
  <c r="AD9" i="21"/>
  <c r="V9" i="8"/>
  <c r="V9" i="21"/>
  <c r="Z8" i="8"/>
  <c r="Z8" i="21"/>
  <c r="AD7" i="23"/>
  <c r="AD7" i="22"/>
  <c r="AD8" i="19"/>
  <c r="V6" i="8"/>
  <c r="V6" i="13" s="1"/>
  <c r="V6" i="12" s="1"/>
  <c r="V6" i="21"/>
  <c r="Z5" i="8"/>
  <c r="Z4" i="21"/>
  <c r="BL10" i="8"/>
  <c r="BL10" i="21"/>
  <c r="BL9" i="21"/>
  <c r="AX10" i="8"/>
  <c r="AX9" i="21"/>
  <c r="AL10" i="8"/>
  <c r="AL9" i="21"/>
  <c r="AL10" i="21"/>
  <c r="BH9" i="8"/>
  <c r="BH8" i="21"/>
  <c r="AT9" i="8"/>
  <c r="AT8" i="21"/>
  <c r="BD8" i="8"/>
  <c r="BD7" i="21"/>
  <c r="BD8" i="21"/>
  <c r="AP8" i="8"/>
  <c r="AP8" i="21"/>
  <c r="AP7" i="21"/>
  <c r="BL7" i="8"/>
  <c r="BL7" i="21"/>
  <c r="BL6" i="21"/>
  <c r="AX7" i="8"/>
  <c r="AX6" i="21"/>
  <c r="AX7" i="21"/>
  <c r="AL7" i="8"/>
  <c r="AL7" i="21"/>
  <c r="BH6" i="8"/>
  <c r="BH7" i="19" s="1"/>
  <c r="BH6" i="21"/>
  <c r="BH5" i="21"/>
  <c r="AT6" i="8"/>
  <c r="AT5" i="21"/>
  <c r="AT6" i="21"/>
  <c r="BD5" i="8"/>
  <c r="BD6" i="19" s="1"/>
  <c r="BD5" i="21"/>
  <c r="BD4" i="21"/>
  <c r="AP5" i="8"/>
  <c r="AP4" i="21"/>
  <c r="AP5" i="21"/>
  <c r="AD23" i="8"/>
  <c r="AD22" i="21"/>
  <c r="AD23" i="21"/>
  <c r="V22" i="8"/>
  <c r="V22" i="21"/>
  <c r="V21" i="21"/>
  <c r="Z21" i="8"/>
  <c r="AA21" i="9" s="1"/>
  <c r="Z21" i="21"/>
  <c r="AD20" i="8"/>
  <c r="AD20" i="23" s="1"/>
  <c r="AD19" i="21"/>
  <c r="V19" i="8"/>
  <c r="V19" i="13" s="1"/>
  <c r="V19" i="12" s="1"/>
  <c r="V18" i="21"/>
  <c r="Z18" i="8"/>
  <c r="Z17" i="21"/>
  <c r="Z18" i="21"/>
  <c r="BL23" i="8"/>
  <c r="BL23" i="21"/>
  <c r="AX23" i="8"/>
  <c r="AX22" i="21"/>
  <c r="AL23" i="8"/>
  <c r="AL23" i="21"/>
  <c r="BH22" i="8"/>
  <c r="BH21" i="21"/>
  <c r="BD21" i="8"/>
  <c r="BD20" i="21"/>
  <c r="AP21" i="8"/>
  <c r="AP20" i="21"/>
  <c r="BL20" i="8"/>
  <c r="BL25" i="8" s="1"/>
  <c r="BL20" i="21"/>
  <c r="BL19" i="21"/>
  <c r="AX20" i="8"/>
  <c r="AX20" i="23" s="1"/>
  <c r="AX19" i="21"/>
  <c r="AX20" i="21"/>
  <c r="AL20" i="8"/>
  <c r="AL20" i="19" s="1"/>
  <c r="AL19" i="21"/>
  <c r="AL20" i="21"/>
  <c r="BH19" i="8"/>
  <c r="BG19" i="9" s="1"/>
  <c r="BH18" i="21"/>
  <c r="AT19" i="8"/>
  <c r="AS19" i="9" s="1"/>
  <c r="AT18" i="21"/>
  <c r="BD18" i="8"/>
  <c r="AP18" i="8"/>
  <c r="AP18" i="21"/>
  <c r="AP17" i="21"/>
  <c r="F19" i="8"/>
  <c r="F20" i="19" s="1"/>
  <c r="F18" i="21"/>
  <c r="DD47" i="28"/>
  <c r="DD46" i="21"/>
  <c r="DD48" i="28"/>
  <c r="DD47" i="21"/>
  <c r="DD49" i="28"/>
  <c r="DD35" i="8"/>
  <c r="DD34" i="21"/>
  <c r="DD36" i="28"/>
  <c r="DD35" i="21"/>
  <c r="DD35" i="28"/>
  <c r="DC46" i="8"/>
  <c r="DC48" i="28"/>
  <c r="DC46" i="28"/>
  <c r="DC47" i="28"/>
  <c r="DC45" i="21"/>
  <c r="DC46" i="21"/>
  <c r="DC34" i="8"/>
  <c r="DC34" i="9" s="1"/>
  <c r="DC35" i="28"/>
  <c r="DC34" i="28"/>
  <c r="DC33" i="21"/>
  <c r="DB45" i="28"/>
  <c r="DB47" i="28"/>
  <c r="DB46" i="28"/>
  <c r="DB44" i="21"/>
  <c r="DB45" i="21"/>
  <c r="DB32" i="21"/>
  <c r="DB33" i="21"/>
  <c r="DB34" i="28"/>
  <c r="DB33" i="28"/>
  <c r="DA44" i="8"/>
  <c r="CZ44" i="9" s="1"/>
  <c r="DA45" i="28"/>
  <c r="DA46" i="28"/>
  <c r="DA44" i="21"/>
  <c r="DA43" i="21"/>
  <c r="DA32" i="8"/>
  <c r="DA32" i="21"/>
  <c r="DA34" i="28"/>
  <c r="DA33" i="28"/>
  <c r="DA31" i="21"/>
  <c r="CZ42" i="21"/>
  <c r="CZ43" i="21"/>
  <c r="CZ45" i="28"/>
  <c r="CZ43" i="28"/>
  <c r="CZ31" i="8"/>
  <c r="CZ32" i="28"/>
  <c r="CZ31" i="21"/>
  <c r="CZ30" i="21"/>
  <c r="CZ33" i="28"/>
  <c r="CY42" i="8"/>
  <c r="CY42" i="9" s="1"/>
  <c r="CY41" i="21"/>
  <c r="CY44" i="28"/>
  <c r="CY43" i="28"/>
  <c r="CY42" i="21"/>
  <c r="CX41" i="8"/>
  <c r="CX41" i="9" s="1"/>
  <c r="CX40" i="21"/>
  <c r="CX41" i="21"/>
  <c r="CX42" i="28"/>
  <c r="CX41" i="28"/>
  <c r="CX43" i="28"/>
  <c r="CW39" i="21"/>
  <c r="CW40" i="21"/>
  <c r="CW40" i="28"/>
  <c r="CV51" i="8"/>
  <c r="CV52" i="38" s="1"/>
  <c r="CV51" i="21"/>
  <c r="CV51" i="28"/>
  <c r="CV39" i="8"/>
  <c r="CV39" i="9" s="1"/>
  <c r="CV38" i="21"/>
  <c r="CV41" i="28"/>
  <c r="CV39" i="21"/>
  <c r="CV39" i="28"/>
  <c r="CU50" i="8"/>
  <c r="CU50" i="21"/>
  <c r="CU49" i="21"/>
  <c r="CU51" i="28"/>
  <c r="CU39" i="28"/>
  <c r="CU38" i="21"/>
  <c r="CU40" i="28"/>
  <c r="CU38" i="28"/>
  <c r="CU37" i="21"/>
  <c r="CT49" i="8"/>
  <c r="CT49" i="9" s="1"/>
  <c r="CT49" i="28"/>
  <c r="CT51" i="28"/>
  <c r="CT50" i="28"/>
  <c r="CT49" i="21"/>
  <c r="CT48" i="21"/>
  <c r="CT37" i="28"/>
  <c r="CT38" i="28"/>
  <c r="CT36" i="21"/>
  <c r="CS48" i="8"/>
  <c r="CS48" i="28"/>
  <c r="CS48" i="21"/>
  <c r="CS49" i="28"/>
  <c r="CS47" i="21"/>
  <c r="CS50" i="28"/>
  <c r="CS36" i="8"/>
  <c r="CS36" i="9" s="1"/>
  <c r="CS35" i="21"/>
  <c r="CS36" i="28"/>
  <c r="CS37" i="28"/>
  <c r="CS36" i="21"/>
  <c r="CS38" i="28"/>
  <c r="CR47" i="8"/>
  <c r="CR46" i="21"/>
  <c r="CR47" i="28"/>
  <c r="CR48" i="28"/>
  <c r="CR47" i="21"/>
  <c r="CR49" i="28"/>
  <c r="CR35" i="21"/>
  <c r="CR37" i="28"/>
  <c r="CR36" i="28"/>
  <c r="CR35" i="28"/>
  <c r="CR34" i="21"/>
  <c r="CQ46" i="8"/>
  <c r="CQ46" i="28"/>
  <c r="CQ48" i="28"/>
  <c r="CQ47" i="28"/>
  <c r="CQ45" i="21"/>
  <c r="CQ46" i="21"/>
  <c r="CQ34" i="8"/>
  <c r="CQ36" i="28"/>
  <c r="CQ33" i="21"/>
  <c r="CQ34" i="28"/>
  <c r="CQ34" i="21"/>
  <c r="CQ35" i="28"/>
  <c r="CP45" i="8"/>
  <c r="CP45" i="9" s="1"/>
  <c r="CP44" i="21"/>
  <c r="CP45" i="21"/>
  <c r="CP45" i="28"/>
  <c r="CP33" i="8"/>
  <c r="CP33" i="9" s="1"/>
  <c r="CP32" i="21"/>
  <c r="CP33" i="28"/>
  <c r="CP33" i="21"/>
  <c r="CP35" i="28"/>
  <c r="CP34" i="28"/>
  <c r="CO44" i="8"/>
  <c r="CO44" i="9" s="1"/>
  <c r="CO46" i="28"/>
  <c r="CO44" i="21"/>
  <c r="CO44" i="28"/>
  <c r="CO43" i="21"/>
  <c r="CO45" i="28"/>
  <c r="CO32" i="8"/>
  <c r="CO31" i="21"/>
  <c r="CO33" i="28"/>
  <c r="CO32" i="28"/>
  <c r="CO32" i="21"/>
  <c r="CO34" i="28"/>
  <c r="CN43" i="21"/>
  <c r="CN44" i="28"/>
  <c r="CN45" i="28"/>
  <c r="CN42" i="21"/>
  <c r="CN31" i="8"/>
  <c r="CN30" i="24"/>
  <c r="CN31" i="21"/>
  <c r="CN32" i="28"/>
  <c r="CN30" i="21"/>
  <c r="CN33" i="28"/>
  <c r="CN31" i="28"/>
  <c r="CM42" i="8"/>
  <c r="CM42" i="9" s="1"/>
  <c r="CM44" i="28"/>
  <c r="CM42" i="21"/>
  <c r="CM41" i="21"/>
  <c r="CM42" i="28"/>
  <c r="CL41" i="8"/>
  <c r="CL41" i="9" s="1"/>
  <c r="CL41" i="28"/>
  <c r="CL43" i="28"/>
  <c r="CL40" i="21"/>
  <c r="CL41" i="21"/>
  <c r="CK42" i="28"/>
  <c r="CK39" i="21"/>
  <c r="CK40" i="28"/>
  <c r="CK40" i="21"/>
  <c r="CJ51" i="21"/>
  <c r="CJ51" i="28"/>
  <c r="CJ50" i="21"/>
  <c r="CJ39" i="8"/>
  <c r="CJ39" i="9" s="1"/>
  <c r="CJ39" i="21"/>
  <c r="CJ39" i="28"/>
  <c r="CI50" i="8"/>
  <c r="CI50" i="9" s="1"/>
  <c r="CI50" i="21"/>
  <c r="CI49" i="21"/>
  <c r="CI51" i="28"/>
  <c r="CI50" i="28"/>
  <c r="CI38" i="8"/>
  <c r="CI40" i="28"/>
  <c r="CI38" i="28"/>
  <c r="CI37" i="21"/>
  <c r="CI39" i="28"/>
  <c r="CI38" i="21"/>
  <c r="CH49" i="8"/>
  <c r="CH49" i="9" s="1"/>
  <c r="CH49" i="28"/>
  <c r="CH48" i="21"/>
  <c r="CH37" i="8"/>
  <c r="CH37" i="9" s="1"/>
  <c r="CH38" i="28"/>
  <c r="CH37" i="21"/>
  <c r="CH39" i="28"/>
  <c r="CH36" i="21"/>
  <c r="CH37" i="28"/>
  <c r="CG48" i="8"/>
  <c r="CG47" i="21"/>
  <c r="CG50" i="28"/>
  <c r="CG48" i="28"/>
  <c r="CG48" i="21"/>
  <c r="CG36" i="8"/>
  <c r="CH36" i="9" s="1"/>
  <c r="CG35" i="21"/>
  <c r="CG37" i="28"/>
  <c r="CG36" i="21"/>
  <c r="CF47" i="8"/>
  <c r="CE47" i="9" s="1"/>
  <c r="CF47" i="28"/>
  <c r="CF48" i="28"/>
  <c r="CF47" i="21"/>
  <c r="CF49" i="28"/>
  <c r="CF46" i="21"/>
  <c r="CF35" i="21"/>
  <c r="CF36" i="28"/>
  <c r="CF34" i="21"/>
  <c r="CF35" i="28"/>
  <c r="CF37" i="28"/>
  <c r="CE46" i="8"/>
  <c r="CE45" i="21"/>
  <c r="CE46" i="21"/>
  <c r="CE46" i="28"/>
  <c r="CE47" i="28"/>
  <c r="CE36" i="28"/>
  <c r="CE35" i="28"/>
  <c r="CE33" i="21"/>
  <c r="CE34" i="28"/>
  <c r="CD45" i="8"/>
  <c r="CD46" i="28"/>
  <c r="CD47" i="28"/>
  <c r="CD45" i="21"/>
  <c r="CD44" i="21"/>
  <c r="CD45" i="28"/>
  <c r="CD35" i="28"/>
  <c r="CD33" i="28"/>
  <c r="CD33" i="21"/>
  <c r="CC44" i="8"/>
  <c r="CB44" i="9" s="1"/>
  <c r="CC44" i="28"/>
  <c r="CC43" i="21"/>
  <c r="CB44" i="26"/>
  <c r="CC44" i="21"/>
  <c r="CC45" i="28"/>
  <c r="CC33" i="28"/>
  <c r="CC34" i="28"/>
  <c r="CC32" i="28"/>
  <c r="CC31" i="21"/>
  <c r="CC32" i="21"/>
  <c r="CB44" i="28"/>
  <c r="CB42" i="21"/>
  <c r="CB43" i="21"/>
  <c r="CB45" i="28"/>
  <c r="CB43" i="28"/>
  <c r="CB31" i="8"/>
  <c r="CB31" i="21"/>
  <c r="CB30" i="21"/>
  <c r="CB31" i="28"/>
  <c r="CB33" i="28"/>
  <c r="CB32" i="28"/>
  <c r="CA42" i="8"/>
  <c r="CA41" i="21"/>
  <c r="CA44" i="28"/>
  <c r="CA43" i="28"/>
  <c r="CA42" i="28"/>
  <c r="BZ41" i="8"/>
  <c r="BZ41" i="9" s="1"/>
  <c r="BZ43" i="28"/>
  <c r="BZ40" i="21"/>
  <c r="BZ41" i="21"/>
  <c r="BZ42" i="28"/>
  <c r="BZ41" i="28"/>
  <c r="BY40" i="8"/>
  <c r="BY42" i="28"/>
  <c r="BY39" i="21"/>
  <c r="BY40" i="21"/>
  <c r="BY41" i="28"/>
  <c r="BX51" i="8"/>
  <c r="BY51" i="9" s="1"/>
  <c r="BX50" i="21"/>
  <c r="BX39" i="8"/>
  <c r="BX39" i="9" s="1"/>
  <c r="BX38" i="21"/>
  <c r="BX41" i="28"/>
  <c r="BX40" i="28"/>
  <c r="BX39" i="21"/>
  <c r="BW50" i="8"/>
  <c r="BW51" i="28"/>
  <c r="BW50" i="21"/>
  <c r="BW49" i="21"/>
  <c r="BW38" i="8"/>
  <c r="BV38" i="9" s="1"/>
  <c r="BW40" i="28"/>
  <c r="BW38" i="21"/>
  <c r="BW37" i="21"/>
  <c r="BW39" i="28"/>
  <c r="BV49" i="8"/>
  <c r="BV51" i="28"/>
  <c r="BV49" i="21"/>
  <c r="BV48" i="21"/>
  <c r="BV50" i="28"/>
  <c r="BV37" i="8"/>
  <c r="BV37" i="9" s="1"/>
  <c r="BV39" i="28"/>
  <c r="BV36" i="21"/>
  <c r="BV38" i="28"/>
  <c r="BU48" i="8"/>
  <c r="BU48" i="9" s="1"/>
  <c r="BU47" i="21"/>
  <c r="BU50" i="28"/>
  <c r="BU48" i="21"/>
  <c r="BU49" i="28"/>
  <c r="BU36" i="8"/>
  <c r="BU36" i="9" s="1"/>
  <c r="BU36" i="21"/>
  <c r="BU38" i="28"/>
  <c r="BU35" i="21"/>
  <c r="BT47" i="8"/>
  <c r="BT47" i="21"/>
  <c r="BT49" i="28"/>
  <c r="BT46" i="21"/>
  <c r="BT35" i="8"/>
  <c r="BT35" i="9" s="1"/>
  <c r="BT37" i="28"/>
  <c r="BT35" i="21"/>
  <c r="BT36" i="28"/>
  <c r="BT34" i="21"/>
  <c r="BS46" i="8"/>
  <c r="BS46" i="13" s="1"/>
  <c r="BS46" i="12" s="1"/>
  <c r="BS47" i="28"/>
  <c r="BS34" i="8"/>
  <c r="BS34" i="9" s="1"/>
  <c r="BS36" i="28"/>
  <c r="BS33" i="21"/>
  <c r="BS34" i="21"/>
  <c r="BS35" i="28"/>
  <c r="BR45" i="8"/>
  <c r="BR46" i="28"/>
  <c r="BR47" i="28"/>
  <c r="BR45" i="21"/>
  <c r="BR44" i="21"/>
  <c r="BR35" i="28"/>
  <c r="BR34" i="28"/>
  <c r="BR33" i="21"/>
  <c r="BR32" i="21"/>
  <c r="BQ44" i="8"/>
  <c r="BQ44" i="21"/>
  <c r="BQ45" i="28"/>
  <c r="BQ46" i="28"/>
  <c r="BQ43" i="21"/>
  <c r="BP43" i="8"/>
  <c r="BP42" i="21"/>
  <c r="BP43" i="21"/>
  <c r="BP45" i="28"/>
  <c r="BP44" i="28"/>
  <c r="BP31" i="8"/>
  <c r="BP31" i="21"/>
  <c r="BP33" i="28"/>
  <c r="BP30" i="21"/>
  <c r="BP32" i="28"/>
  <c r="BP31" i="28"/>
  <c r="BO42" i="8"/>
  <c r="BO44" i="28"/>
  <c r="BO43" i="28"/>
  <c r="BO41" i="21"/>
  <c r="BO42" i="21"/>
  <c r="BN42" i="8"/>
  <c r="BN41" i="21"/>
  <c r="BN42" i="21"/>
  <c r="BN44" i="28"/>
  <c r="BN43" i="28"/>
  <c r="BM41" i="8"/>
  <c r="BM41" i="21"/>
  <c r="BM40" i="21"/>
  <c r="BM43" i="28"/>
  <c r="BL40" i="8"/>
  <c r="BL40" i="21"/>
  <c r="BL42" i="28"/>
  <c r="BL41" i="28"/>
  <c r="BL39" i="21"/>
  <c r="BK50" i="21"/>
  <c r="BK51" i="21"/>
  <c r="BK39" i="8"/>
  <c r="BK38" i="21"/>
  <c r="BK39" i="21"/>
  <c r="BK41" i="28"/>
  <c r="BJ50" i="8"/>
  <c r="BJ50" i="9" s="1"/>
  <c r="BJ51" i="28"/>
  <c r="BJ49" i="21"/>
  <c r="BJ50" i="21"/>
  <c r="BJ38" i="8"/>
  <c r="BJ38" i="9" s="1"/>
  <c r="BJ39" i="28"/>
  <c r="BJ38" i="21"/>
  <c r="BJ40" i="28"/>
  <c r="BJ37" i="21"/>
  <c r="BI49" i="8"/>
  <c r="BI50" i="28"/>
  <c r="BI48" i="21"/>
  <c r="BI38" i="28"/>
  <c r="BI37" i="21"/>
  <c r="BI39" i="28"/>
  <c r="BI36" i="21"/>
  <c r="BH48" i="8"/>
  <c r="BH49" i="28"/>
  <c r="BH50" i="28"/>
  <c r="BG47" i="26"/>
  <c r="BH48" i="21"/>
  <c r="BH36" i="8"/>
  <c r="BH36" i="9" s="1"/>
  <c r="BH37" i="28"/>
  <c r="BH36" i="21"/>
  <c r="BH38" i="28"/>
  <c r="BH35" i="21"/>
  <c r="BG47" i="8"/>
  <c r="BG47" i="9" s="1"/>
  <c r="BG46" i="21"/>
  <c r="BG47" i="21"/>
  <c r="BG48" i="28"/>
  <c r="BG49" i="28"/>
  <c r="BG35" i="8"/>
  <c r="BG34" i="21"/>
  <c r="BG35" i="21"/>
  <c r="BG36" i="28"/>
  <c r="BG37" i="28"/>
  <c r="BV49" i="28"/>
  <c r="BT35" i="28"/>
  <c r="BR45" i="28"/>
  <c r="CW50" i="13"/>
  <c r="CW50" i="12" s="1"/>
  <c r="CR39" i="13"/>
  <c r="CR39" i="12" s="1"/>
  <c r="CH32" i="21"/>
  <c r="BY51" i="26"/>
  <c r="CG34" i="13"/>
  <c r="CG34" i="12" s="1"/>
  <c r="CI41" i="13"/>
  <c r="CI41" i="12" s="1"/>
  <c r="DB37" i="13"/>
  <c r="DB37" i="12" s="1"/>
  <c r="CC42" i="23"/>
  <c r="O22" i="13"/>
  <c r="O22" i="12" s="1"/>
  <c r="E21" i="21"/>
  <c r="BD7" i="19"/>
  <c r="BD21" i="21"/>
  <c r="BY53" i="14"/>
  <c r="BX53" i="14"/>
  <c r="BX52" i="21" s="1"/>
  <c r="BO53" i="14"/>
  <c r="BO52" i="24" s="1"/>
  <c r="AK53" i="14"/>
  <c r="AK52" i="24" s="1"/>
  <c r="AG53" i="14"/>
  <c r="M44" i="26"/>
  <c r="AS34" i="26"/>
  <c r="H8" i="21"/>
  <c r="CU30" i="24"/>
  <c r="AR33" i="26"/>
  <c r="CD52" i="21"/>
  <c r="P22" i="22"/>
  <c r="U9" i="19"/>
  <c r="J47" i="13"/>
  <c r="J47" i="12" s="1"/>
  <c r="AW53" i="14"/>
  <c r="AW52" i="24" s="1"/>
  <c r="BA53" i="14"/>
  <c r="BA52" i="24" s="1"/>
  <c r="BE53" i="14"/>
  <c r="BE52" i="24" s="1"/>
  <c r="T10" i="9"/>
  <c r="AQ44" i="28"/>
  <c r="BT34" i="28"/>
  <c r="BR42" i="21"/>
  <c r="AE42" i="21"/>
  <c r="AQ41" i="21"/>
  <c r="BW48" i="8"/>
  <c r="BW48" i="9" s="1"/>
  <c r="BW48" i="21"/>
  <c r="BW47" i="21"/>
  <c r="BW50" i="28"/>
  <c r="BW49" i="28"/>
  <c r="BS44" i="8"/>
  <c r="BS44" i="21"/>
  <c r="BS45" i="28"/>
  <c r="BS43" i="21"/>
  <c r="BM51" i="8"/>
  <c r="BM52" i="38" s="1"/>
  <c r="BM50" i="21"/>
  <c r="BM51" i="21"/>
  <c r="BI47" i="8"/>
  <c r="BI48" i="28"/>
  <c r="BI47" i="21"/>
  <c r="BI46" i="21"/>
  <c r="BI49" i="28"/>
  <c r="BF33" i="8"/>
  <c r="BE33" i="9" s="1"/>
  <c r="BF33" i="21"/>
  <c r="BF32" i="21"/>
  <c r="BF34" i="28"/>
  <c r="AZ39" i="8"/>
  <c r="AZ39" i="21"/>
  <c r="AV35" i="8"/>
  <c r="AV35" i="21"/>
  <c r="AS44" i="8"/>
  <c r="AR44" i="9" s="1"/>
  <c r="AS46" i="28"/>
  <c r="AS44" i="21"/>
  <c r="AS43" i="21"/>
  <c r="AS45" i="28"/>
  <c r="AP41" i="8"/>
  <c r="AP42" i="28"/>
  <c r="AP41" i="21"/>
  <c r="AP40" i="21"/>
  <c r="AN51" i="8"/>
  <c r="AN52" i="38" s="1"/>
  <c r="AN51" i="21"/>
  <c r="AL37" i="21"/>
  <c r="AL38" i="28"/>
  <c r="AL36" i="21"/>
  <c r="AJ34" i="21"/>
  <c r="AJ37" i="28"/>
  <c r="AJ35" i="21"/>
  <c r="AJ36" i="28"/>
  <c r="AH33" i="8"/>
  <c r="AH34" i="28"/>
  <c r="AH33" i="21"/>
  <c r="AH32" i="21"/>
  <c r="AF31" i="8"/>
  <c r="AF30" i="24"/>
  <c r="AF30" i="26" s="1"/>
  <c r="Y48" i="8"/>
  <c r="Y47" i="21"/>
  <c r="BI53" i="14"/>
  <c r="BI52" i="24" s="1"/>
  <c r="AK48" i="28"/>
  <c r="BE44" i="21"/>
  <c r="U10" i="9"/>
  <c r="T10" i="13"/>
  <c r="T10" i="12" s="1"/>
  <c r="BV46" i="21"/>
  <c r="U10" i="19"/>
  <c r="BF45" i="28"/>
  <c r="AQ42" i="28"/>
  <c r="BE33" i="28"/>
  <c r="BI35" i="28"/>
  <c r="BF35" i="28"/>
  <c r="AH35" i="28"/>
  <c r="BR43" i="21"/>
  <c r="V46" i="28"/>
  <c r="AN50" i="21"/>
  <c r="DD43" i="8"/>
  <c r="DD43" i="13" s="1"/>
  <c r="DD43" i="12" s="1"/>
  <c r="DD45" i="28"/>
  <c r="DD43" i="21"/>
  <c r="DD31" i="21"/>
  <c r="DD30" i="21"/>
  <c r="DD31" i="28"/>
  <c r="DB41" i="8"/>
  <c r="DB41" i="9" s="1"/>
  <c r="DB40" i="21"/>
  <c r="DB42" i="28"/>
  <c r="DB41" i="21"/>
  <c r="DA40" i="8"/>
  <c r="DA40" i="9" s="1"/>
  <c r="DA41" i="28"/>
  <c r="DA40" i="21"/>
  <c r="DA39" i="21"/>
  <c r="CZ51" i="8"/>
  <c r="CZ52" i="38" s="1"/>
  <c r="CZ51" i="21"/>
  <c r="CZ50" i="21"/>
  <c r="CZ38" i="21"/>
  <c r="CZ40" i="28"/>
  <c r="CZ39" i="21"/>
  <c r="CY50" i="8"/>
  <c r="CY51" i="28"/>
  <c r="CY50" i="21"/>
  <c r="CY49" i="21"/>
  <c r="CY38" i="8"/>
  <c r="CY38" i="9" s="1"/>
  <c r="CY40" i="28"/>
  <c r="CY37" i="21"/>
  <c r="CY38" i="21"/>
  <c r="CY39" i="28"/>
  <c r="CX49" i="8"/>
  <c r="CX49" i="9" s="1"/>
  <c r="CX49" i="21"/>
  <c r="CW49" i="26"/>
  <c r="CX50" i="28"/>
  <c r="CX48" i="21"/>
  <c r="CX39" i="28"/>
  <c r="CX38" i="28"/>
  <c r="CX36" i="21"/>
  <c r="CX37" i="21"/>
  <c r="CW48" i="8"/>
  <c r="CW47" i="21"/>
  <c r="CW49" i="28"/>
  <c r="CW50" i="28"/>
  <c r="CW36" i="8"/>
  <c r="CW37" i="28"/>
  <c r="CW36" i="21"/>
  <c r="CV47" i="8"/>
  <c r="CV47" i="9" s="1"/>
  <c r="CV48" i="28"/>
  <c r="CV47" i="21"/>
  <c r="CV49" i="28"/>
  <c r="CU47" i="26"/>
  <c r="CV46" i="21"/>
  <c r="CV35" i="8"/>
  <c r="CV35" i="9" s="1"/>
  <c r="CV35" i="21"/>
  <c r="CV37" i="28"/>
  <c r="CV34" i="21"/>
  <c r="CU46" i="8"/>
  <c r="CU48" i="28"/>
  <c r="CU47" i="28"/>
  <c r="CU45" i="21"/>
  <c r="CU46" i="21"/>
  <c r="CU34" i="8"/>
  <c r="CT34" i="13" s="1"/>
  <c r="CT34" i="12" s="1"/>
  <c r="CU33" i="21"/>
  <c r="CU35" i="28"/>
  <c r="CT45" i="8"/>
  <c r="CT45" i="9" s="1"/>
  <c r="CT44" i="21"/>
  <c r="CT33" i="8"/>
  <c r="CT32" i="21"/>
  <c r="CS44" i="8"/>
  <c r="CS46" i="28"/>
  <c r="CS45" i="28"/>
  <c r="CS43" i="21"/>
  <c r="CS32" i="8"/>
  <c r="CS32" i="9" s="1"/>
  <c r="CS31" i="21"/>
  <c r="CS32" i="28"/>
  <c r="CS34" i="28"/>
  <c r="CR42" i="21"/>
  <c r="CR44" i="28"/>
  <c r="CR45" i="28"/>
  <c r="CR43" i="21"/>
  <c r="CR31" i="8"/>
  <c r="CR31" i="28"/>
  <c r="CR32" i="28"/>
  <c r="CR30" i="21"/>
  <c r="CP41" i="8"/>
  <c r="CP41" i="9" s="1"/>
  <c r="CP42" i="28"/>
  <c r="CP41" i="21"/>
  <c r="CO40" i="8"/>
  <c r="CO40" i="21"/>
  <c r="CO39" i="21"/>
  <c r="CO42" i="28"/>
  <c r="CO41" i="28"/>
  <c r="CN51" i="21"/>
  <c r="CN50" i="21"/>
  <c r="CN39" i="8"/>
  <c r="CN41" i="28"/>
  <c r="CN38" i="21"/>
  <c r="CN40" i="28"/>
  <c r="CN39" i="21"/>
  <c r="CM50" i="8"/>
  <c r="CM50" i="21"/>
  <c r="CM49" i="21"/>
  <c r="CM51" i="28"/>
  <c r="CM38" i="8"/>
  <c r="CM37" i="21"/>
  <c r="CM38" i="21"/>
  <c r="CM39" i="28"/>
  <c r="CM40" i="28"/>
  <c r="CL50" i="28"/>
  <c r="CL48" i="21"/>
  <c r="CL51" i="28"/>
  <c r="CL37" i="8"/>
  <c r="CL36" i="21"/>
  <c r="CL37" i="21"/>
  <c r="CL39" i="28"/>
  <c r="CK48" i="8"/>
  <c r="CK48" i="9" s="1"/>
  <c r="CK49" i="28"/>
  <c r="CK48" i="21"/>
  <c r="CK50" i="28"/>
  <c r="CK47" i="21"/>
  <c r="CK36" i="8"/>
  <c r="CK36" i="9" s="1"/>
  <c r="CK36" i="21"/>
  <c r="CK38" i="28"/>
  <c r="CJ47" i="8"/>
  <c r="CJ49" i="28"/>
  <c r="CI47" i="26"/>
  <c r="CJ46" i="21"/>
  <c r="CJ48" i="28"/>
  <c r="CJ47" i="21"/>
  <c r="CJ34" i="21"/>
  <c r="CJ35" i="21"/>
  <c r="CI47" i="28"/>
  <c r="CI45" i="21"/>
  <c r="CI46" i="21"/>
  <c r="CI34" i="8"/>
  <c r="CI34" i="9" s="1"/>
  <c r="CI35" i="28"/>
  <c r="CI34" i="21"/>
  <c r="CI36" i="28"/>
  <c r="CI33" i="21"/>
  <c r="CH45" i="8"/>
  <c r="CH45" i="9" s="1"/>
  <c r="CH45" i="26"/>
  <c r="CH46" i="28"/>
  <c r="CH44" i="21"/>
  <c r="CH47" i="28"/>
  <c r="CH45" i="21"/>
  <c r="CG44" i="8"/>
  <c r="CG44" i="21"/>
  <c r="CG43" i="21"/>
  <c r="CG45" i="28"/>
  <c r="CG46" i="28"/>
  <c r="CG32" i="8"/>
  <c r="CG32" i="9" s="1"/>
  <c r="CG33" i="28"/>
  <c r="CG31" i="21"/>
  <c r="CG32" i="21"/>
  <c r="CF43" i="8"/>
  <c r="CF44" i="28"/>
  <c r="CF43" i="21"/>
  <c r="CF45" i="28"/>
  <c r="CE43" i="26"/>
  <c r="CF42" i="21"/>
  <c r="CF31" i="8"/>
  <c r="CF31" i="21"/>
  <c r="CF30" i="21"/>
  <c r="CF30" i="24"/>
  <c r="CF31" i="28"/>
  <c r="CD41" i="8"/>
  <c r="CD42" i="28"/>
  <c r="CC41" i="8"/>
  <c r="CC43" i="28"/>
  <c r="CC42" i="28"/>
  <c r="CC41" i="21"/>
  <c r="CC40" i="21"/>
  <c r="CB40" i="8"/>
  <c r="CB39" i="21"/>
  <c r="CB40" i="21"/>
  <c r="CA51" i="21"/>
  <c r="CA50" i="21"/>
  <c r="CA39" i="8"/>
  <c r="CA41" i="28"/>
  <c r="CA39" i="21"/>
  <c r="CA38" i="21"/>
  <c r="CA40" i="28"/>
  <c r="BZ50" i="8"/>
  <c r="BZ50" i="28"/>
  <c r="BZ51" i="28"/>
  <c r="BZ49" i="21"/>
  <c r="BZ50" i="21"/>
  <c r="BD43" i="21"/>
  <c r="BS46" i="28"/>
  <c r="AF32" i="28"/>
  <c r="BO42" i="28"/>
  <c r="AE42" i="28"/>
  <c r="AE41" i="21"/>
  <c r="AC40" i="21"/>
  <c r="BZ39" i="8"/>
  <c r="BZ40" i="28"/>
  <c r="BZ38" i="21"/>
  <c r="BZ39" i="21"/>
  <c r="BV34" i="21"/>
  <c r="BV35" i="21"/>
  <c r="BV37" i="28"/>
  <c r="BV36" i="28"/>
  <c r="BQ42" i="8"/>
  <c r="BQ42" i="9" s="1"/>
  <c r="BQ43" i="28"/>
  <c r="BQ41" i="21"/>
  <c r="BQ42" i="21"/>
  <c r="BQ44" i="28"/>
  <c r="BM39" i="8"/>
  <c r="BM39" i="21"/>
  <c r="BM41" i="28"/>
  <c r="BM38" i="21"/>
  <c r="BJ36" i="8"/>
  <c r="BJ35" i="21"/>
  <c r="BJ36" i="21"/>
  <c r="BJ37" i="28"/>
  <c r="BJ38" i="28"/>
  <c r="BG34" i="28"/>
  <c r="BG35" i="28"/>
  <c r="BG33" i="21"/>
  <c r="BG32" i="21"/>
  <c r="BD31" i="8"/>
  <c r="BD30" i="24"/>
  <c r="BC30" i="26" s="1"/>
  <c r="BD31" i="28"/>
  <c r="BD31" i="21"/>
  <c r="BD30" i="21"/>
  <c r="BA40" i="8"/>
  <c r="BA42" i="28"/>
  <c r="BA40" i="21"/>
  <c r="AX37" i="8"/>
  <c r="AX36" i="21"/>
  <c r="AX38" i="28"/>
  <c r="AX37" i="21"/>
  <c r="AX39" i="28"/>
  <c r="AU34" i="8"/>
  <c r="AT34" i="9" s="1"/>
  <c r="AU33" i="21"/>
  <c r="AU36" i="28"/>
  <c r="AU34" i="21"/>
  <c r="AU35" i="28"/>
  <c r="AS33" i="28"/>
  <c r="AS32" i="28"/>
  <c r="AS32" i="21"/>
  <c r="AS31" i="21"/>
  <c r="AG44" i="8"/>
  <c r="AG44" i="21"/>
  <c r="AG43" i="21"/>
  <c r="AG46" i="28"/>
  <c r="AG45" i="28"/>
  <c r="U10" i="22"/>
  <c r="AK48" i="21"/>
  <c r="Y48" i="21"/>
  <c r="AV46" i="21"/>
  <c r="AH47" i="28"/>
  <c r="AF33" i="28"/>
  <c r="BC44" i="28"/>
  <c r="AE43" i="28"/>
  <c r="AR31" i="21"/>
  <c r="AG33" i="28"/>
  <c r="BY37" i="21"/>
  <c r="BY40" i="28"/>
  <c r="BY38" i="21"/>
  <c r="BT45" i="8"/>
  <c r="BT45" i="9" s="1"/>
  <c r="BT45" i="21"/>
  <c r="BT46" i="28"/>
  <c r="BT44" i="21"/>
  <c r="BT47" i="28"/>
  <c r="BP40" i="21"/>
  <c r="BP41" i="21"/>
  <c r="BP42" i="28"/>
  <c r="BL38" i="21"/>
  <c r="BL39" i="28"/>
  <c r="BL40" i="28"/>
  <c r="BH35" i="28"/>
  <c r="BH34" i="21"/>
  <c r="BH36" i="28"/>
  <c r="BH33" i="21"/>
  <c r="AW48" i="8"/>
  <c r="AV48" i="9" s="1"/>
  <c r="AW48" i="21"/>
  <c r="AV48" i="26"/>
  <c r="AW50" i="28"/>
  <c r="AW47" i="21"/>
  <c r="AW49" i="28"/>
  <c r="BZ53" i="14"/>
  <c r="BZ52" i="21" s="1"/>
  <c r="BM53" i="14"/>
  <c r="BM52" i="21" s="1"/>
  <c r="AI53" i="14"/>
  <c r="AI52" i="24" s="1"/>
  <c r="U10" i="23"/>
  <c r="AK50" i="28"/>
  <c r="Y49" i="28"/>
  <c r="U11" i="19"/>
  <c r="AF31" i="28"/>
  <c r="BC43" i="28"/>
  <c r="BC42" i="21"/>
  <c r="BL37" i="21"/>
  <c r="BX49" i="8"/>
  <c r="BX49" i="9" s="1"/>
  <c r="BX48" i="21"/>
  <c r="BX51" i="28"/>
  <c r="BX49" i="21"/>
  <c r="BX50" i="28"/>
  <c r="BU46" i="8"/>
  <c r="BU48" i="28"/>
  <c r="BU45" i="21"/>
  <c r="BU47" i="28"/>
  <c r="BR43" i="8"/>
  <c r="BQ43" i="26"/>
  <c r="BK49" i="8"/>
  <c r="BK49" i="9" s="1"/>
  <c r="BK50" i="28"/>
  <c r="BK51" i="28"/>
  <c r="BK49" i="21"/>
  <c r="BK48" i="21"/>
  <c r="BI35" i="8"/>
  <c r="BI34" i="21"/>
  <c r="BI35" i="21"/>
  <c r="BI37" i="28"/>
  <c r="BE44" i="8"/>
  <c r="BE43" i="21"/>
  <c r="BE45" i="28"/>
  <c r="BB41" i="8"/>
  <c r="BB41" i="9" s="1"/>
  <c r="BB42" i="28"/>
  <c r="BB40" i="21"/>
  <c r="BB41" i="21"/>
  <c r="AZ51" i="8"/>
  <c r="AZ52" i="38" s="1"/>
  <c r="AZ50" i="21"/>
  <c r="AZ51" i="21"/>
  <c r="AW36" i="8"/>
  <c r="AW36" i="21"/>
  <c r="AW38" i="28"/>
  <c r="AW35" i="21"/>
  <c r="AT45" i="8"/>
  <c r="AT45" i="21"/>
  <c r="AR42" i="21"/>
  <c r="AR44" i="28"/>
  <c r="AR45" i="28"/>
  <c r="AN39" i="8"/>
  <c r="AN40" i="28"/>
  <c r="AN39" i="28"/>
  <c r="AN41" i="28"/>
  <c r="AN38" i="21"/>
  <c r="AI48" i="28"/>
  <c r="AI47" i="28"/>
  <c r="AI45" i="21"/>
  <c r="AI46" i="21"/>
  <c r="AG32" i="8"/>
  <c r="AG31" i="21"/>
  <c r="AG34" i="28"/>
  <c r="AG32" i="21"/>
  <c r="AG32" i="28"/>
  <c r="AD41" i="8"/>
  <c r="AD41" i="28"/>
  <c r="AD41" i="21"/>
  <c r="AD40" i="21"/>
  <c r="AB39" i="8"/>
  <c r="AB39" i="13" s="1"/>
  <c r="AB39" i="12" s="1"/>
  <c r="AB40" i="28"/>
  <c r="AB39" i="21"/>
  <c r="Z37" i="8"/>
  <c r="Z39" i="28"/>
  <c r="Z37" i="21"/>
  <c r="V33" i="8"/>
  <c r="V33" i="21"/>
  <c r="BQ53" i="14"/>
  <c r="BQ52" i="24" s="1"/>
  <c r="AZ40" i="28"/>
  <c r="V10" i="9"/>
  <c r="BR44" i="28"/>
  <c r="AS34" i="28"/>
  <c r="AD42" i="28"/>
  <c r="BI36" i="26"/>
  <c r="BY50" i="8"/>
  <c r="BY51" i="28"/>
  <c r="BY49" i="21"/>
  <c r="BY50" i="21"/>
  <c r="BW35" i="21"/>
  <c r="BW37" i="28"/>
  <c r="BW36" i="21"/>
  <c r="BW38" i="28"/>
  <c r="BT33" i="8"/>
  <c r="BT33" i="21"/>
  <c r="BT32" i="21"/>
  <c r="BO40" i="8"/>
  <c r="BO41" i="28"/>
  <c r="BO39" i="21"/>
  <c r="BO40" i="21"/>
  <c r="BK37" i="8"/>
  <c r="BK39" i="28"/>
  <c r="BK37" i="21"/>
  <c r="BK36" i="21"/>
  <c r="BK38" i="28"/>
  <c r="BD43" i="8"/>
  <c r="BD42" i="21"/>
  <c r="AY50" i="8"/>
  <c r="AY51" i="28"/>
  <c r="AY50" i="21"/>
  <c r="AY49" i="21"/>
  <c r="AV47" i="8"/>
  <c r="AU47" i="9" s="1"/>
  <c r="AV48" i="28"/>
  <c r="AT33" i="8"/>
  <c r="AS33" i="26"/>
  <c r="AT33" i="21"/>
  <c r="AM50" i="8"/>
  <c r="AM49" i="21"/>
  <c r="AH45" i="8"/>
  <c r="AH44" i="21"/>
  <c r="AA50" i="8"/>
  <c r="AA51" i="28"/>
  <c r="AA50" i="21"/>
  <c r="AA49" i="21"/>
  <c r="Z49" i="8"/>
  <c r="Z49" i="9" s="1"/>
  <c r="Z48" i="21"/>
  <c r="X47" i="8"/>
  <c r="X48" i="28"/>
  <c r="X46" i="21"/>
  <c r="W46" i="8"/>
  <c r="W47" i="28"/>
  <c r="W46" i="21"/>
  <c r="W45" i="21"/>
  <c r="W34" i="8"/>
  <c r="W36" i="28"/>
  <c r="U44" i="8"/>
  <c r="U44" i="9" s="1"/>
  <c r="U44" i="21"/>
  <c r="U43" i="21"/>
  <c r="U46" i="28"/>
  <c r="BK53" i="14"/>
  <c r="BK52" i="24" s="1"/>
  <c r="BS53" i="14"/>
  <c r="AJ34" i="26"/>
  <c r="AT35" i="28"/>
  <c r="BA41" i="28"/>
  <c r="BV48" i="28"/>
  <c r="AH46" i="28"/>
  <c r="BR43" i="28"/>
  <c r="BS44" i="28"/>
  <c r="AQ42" i="21"/>
  <c r="AF31" i="21"/>
  <c r="W35" i="28"/>
  <c r="AL39" i="28"/>
  <c r="BX37" i="8"/>
  <c r="BX37" i="9" s="1"/>
  <c r="BX37" i="21"/>
  <c r="BX38" i="28"/>
  <c r="BX36" i="21"/>
  <c r="BU35" i="28"/>
  <c r="BU36" i="28"/>
  <c r="BU34" i="21"/>
  <c r="BU33" i="21"/>
  <c r="BR31" i="8"/>
  <c r="BR33" i="28"/>
  <c r="BR31" i="28"/>
  <c r="BR31" i="21"/>
  <c r="BR30" i="21"/>
  <c r="BR30" i="24"/>
  <c r="BL50" i="8"/>
  <c r="BL51" i="28"/>
  <c r="BL50" i="21"/>
  <c r="BL49" i="21"/>
  <c r="BH46" i="8"/>
  <c r="BG46" i="9" s="1"/>
  <c r="BG46" i="26"/>
  <c r="BH46" i="21"/>
  <c r="BH47" i="28"/>
  <c r="BH48" i="28"/>
  <c r="BH45" i="21"/>
  <c r="AX49" i="8"/>
  <c r="AX49" i="21"/>
  <c r="AW49" i="26"/>
  <c r="AX51" i="28"/>
  <c r="AK47" i="21"/>
  <c r="BF43" i="21"/>
  <c r="AH45" i="21"/>
  <c r="BB43" i="28"/>
  <c r="BP43" i="28"/>
  <c r="BR32" i="28"/>
  <c r="Z50" i="28"/>
  <c r="AL48" i="21"/>
  <c r="V8" i="8"/>
  <c r="V8" i="21"/>
  <c r="AD6" i="8"/>
  <c r="AD6" i="23" s="1"/>
  <c r="AD6" i="21"/>
  <c r="V5" i="8"/>
  <c r="V5" i="21"/>
  <c r="V4" i="21"/>
  <c r="BH10" i="22"/>
  <c r="BH10" i="23"/>
  <c r="AT10" i="8"/>
  <c r="AT9" i="21"/>
  <c r="AL8" i="19"/>
  <c r="AL8" i="23"/>
  <c r="BH7" i="22"/>
  <c r="AT7" i="8"/>
  <c r="AT7" i="21"/>
  <c r="AP6" i="8"/>
  <c r="AQ6" i="9" s="1"/>
  <c r="AP6" i="21"/>
  <c r="Z23" i="8"/>
  <c r="Z22" i="21"/>
  <c r="Z23" i="21"/>
  <c r="AD22" i="22"/>
  <c r="AC22" i="13"/>
  <c r="AC22" i="12" s="1"/>
  <c r="AD22" i="13"/>
  <c r="AD22" i="12" s="1"/>
  <c r="Z20" i="8"/>
  <c r="AA20" i="9" s="1"/>
  <c r="Z20" i="21"/>
  <c r="BH23" i="8"/>
  <c r="BH22" i="21"/>
  <c r="AX21" i="23"/>
  <c r="AX21" i="22"/>
  <c r="AT20" i="8"/>
  <c r="AT20" i="13" s="1"/>
  <c r="AT20" i="12" s="1"/>
  <c r="AT19" i="21"/>
  <c r="BD19" i="22"/>
  <c r="BD19" i="19"/>
  <c r="AP19" i="8"/>
  <c r="AP19" i="21"/>
  <c r="BL18" i="22"/>
  <c r="BL19" i="19"/>
  <c r="AL18" i="8"/>
  <c r="AL19" i="19" s="1"/>
  <c r="AL18" i="21"/>
  <c r="BS32" i="8"/>
  <c r="BS32" i="21"/>
  <c r="BS34" i="28"/>
  <c r="BN39" i="21"/>
  <c r="BN42" i="28"/>
  <c r="BN40" i="21"/>
  <c r="BN41" i="28"/>
  <c r="BJ48" i="8"/>
  <c r="BJ48" i="9" s="1"/>
  <c r="BJ48" i="21"/>
  <c r="BJ50" i="28"/>
  <c r="BI48" i="26"/>
  <c r="BJ47" i="21"/>
  <c r="BJ49" i="28"/>
  <c r="BG47" i="28"/>
  <c r="BG45" i="21"/>
  <c r="BG46" i="28"/>
  <c r="BG44" i="21"/>
  <c r="BE32" i="21"/>
  <c r="BE34" i="28"/>
  <c r="AY38" i="8"/>
  <c r="AY38" i="21"/>
  <c r="AY40" i="28"/>
  <c r="AX38" i="26"/>
  <c r="AU46" i="8"/>
  <c r="AT46" i="9" s="1"/>
  <c r="AU48" i="28"/>
  <c r="AU47" i="28"/>
  <c r="AU45" i="21"/>
  <c r="AU46" i="21"/>
  <c r="AQ42" i="13"/>
  <c r="AQ42" i="12" s="1"/>
  <c r="AO40" i="8"/>
  <c r="AO41" i="28"/>
  <c r="AO40" i="21"/>
  <c r="AO39" i="21"/>
  <c r="AO42" i="28"/>
  <c r="AM38" i="8"/>
  <c r="AM40" i="28"/>
  <c r="AM37" i="21"/>
  <c r="AM39" i="28"/>
  <c r="AM38" i="21"/>
  <c r="AK36" i="28"/>
  <c r="AK35" i="21"/>
  <c r="AK38" i="28"/>
  <c r="AK37" i="28"/>
  <c r="AK36" i="21"/>
  <c r="AI34" i="8"/>
  <c r="AI34" i="13" s="1"/>
  <c r="AI34" i="12" s="1"/>
  <c r="AI34" i="21"/>
  <c r="AI33" i="21"/>
  <c r="AI35" i="28"/>
  <c r="AF43" i="8"/>
  <c r="AF44" i="28"/>
  <c r="AF45" i="28"/>
  <c r="AF43" i="21"/>
  <c r="AF42" i="21"/>
  <c r="AE42" i="8"/>
  <c r="AB51" i="8"/>
  <c r="AB52" i="38" s="1"/>
  <c r="AA51" i="26"/>
  <c r="AB50" i="21"/>
  <c r="AB51" i="21"/>
  <c r="AA38" i="8"/>
  <c r="AA38" i="13" s="1"/>
  <c r="AA38" i="12" s="1"/>
  <c r="AA40" i="28"/>
  <c r="Y36" i="8"/>
  <c r="Y38" i="28"/>
  <c r="X35" i="8"/>
  <c r="V45" i="8"/>
  <c r="V45" i="9" s="1"/>
  <c r="V45" i="21"/>
  <c r="V44" i="21"/>
  <c r="V47" i="28"/>
  <c r="U32" i="8"/>
  <c r="U34" i="28"/>
  <c r="U32" i="21"/>
  <c r="U32" i="28"/>
  <c r="U33" i="28"/>
  <c r="U31" i="21"/>
  <c r="CX49" i="26"/>
  <c r="AQ53" i="14"/>
  <c r="AQ52" i="24" s="1"/>
  <c r="BU53" i="14"/>
  <c r="BU52" i="24" s="1"/>
  <c r="CD41" i="26"/>
  <c r="AS53" i="14"/>
  <c r="AS52" i="24" s="1"/>
  <c r="BW53" i="14"/>
  <c r="BW52" i="21" s="1"/>
  <c r="AV35" i="26"/>
  <c r="AX48" i="21"/>
  <c r="AT45" i="28"/>
  <c r="AY39" i="28"/>
  <c r="AV34" i="21"/>
  <c r="AT44" i="21"/>
  <c r="AR32" i="28"/>
  <c r="BP41" i="28"/>
  <c r="AT34" i="28"/>
  <c r="BC41" i="21"/>
  <c r="AN39" i="21"/>
  <c r="BV47" i="21"/>
  <c r="BS33" i="28"/>
  <c r="AR33" i="28"/>
  <c r="BK37" i="28"/>
  <c r="AR30" i="21"/>
  <c r="X47" i="21"/>
  <c r="AR43" i="21"/>
  <c r="BA39" i="21"/>
  <c r="Z49" i="21"/>
  <c r="BF44" i="28"/>
  <c r="AY37" i="21"/>
  <c r="AV49" i="28"/>
  <c r="AX50" i="28"/>
  <c r="AV36" i="28"/>
  <c r="AT47" i="28"/>
  <c r="BS32" i="28"/>
  <c r="AP43" i="28"/>
  <c r="AH33" i="28"/>
  <c r="BE31" i="21"/>
  <c r="AO40" i="28"/>
  <c r="Z38" i="28"/>
  <c r="W34" i="21"/>
  <c r="AZ38" i="21"/>
  <c r="BU46" i="21"/>
  <c r="BF46" i="28"/>
  <c r="AT46" i="26"/>
  <c r="X10" i="13"/>
  <c r="X10" i="12" s="1"/>
  <c r="DA51" i="28"/>
  <c r="CZ51" i="28"/>
  <c r="BZ36" i="21"/>
  <c r="BL49" i="28"/>
  <c r="BC40" i="21"/>
  <c r="AC50" i="28"/>
  <c r="BM33" i="26"/>
  <c r="CE30" i="26"/>
  <c r="CX42" i="13"/>
  <c r="CX42" i="12" s="1"/>
  <c r="AL40" i="26"/>
  <c r="M39" i="21"/>
  <c r="P10" i="21"/>
  <c r="BF8" i="21"/>
  <c r="AV6" i="21"/>
  <c r="I43" i="8"/>
  <c r="I43" i="28"/>
  <c r="I45" i="28"/>
  <c r="I43" i="21"/>
  <c r="I31" i="8"/>
  <c r="I30" i="24"/>
  <c r="I32" i="28"/>
  <c r="I31" i="28"/>
  <c r="I30" i="21"/>
  <c r="H42" i="8"/>
  <c r="H42" i="21"/>
  <c r="H44" i="28"/>
  <c r="H41" i="21"/>
  <c r="H43" i="28"/>
  <c r="G41" i="8"/>
  <c r="G42" i="28"/>
  <c r="G41" i="28"/>
  <c r="G43" i="28"/>
  <c r="G40" i="21"/>
  <c r="G41" i="21"/>
  <c r="F40" i="8"/>
  <c r="F40" i="21"/>
  <c r="F41" i="28"/>
  <c r="F40" i="28"/>
  <c r="F39" i="21"/>
  <c r="F42" i="28"/>
  <c r="E51" i="8"/>
  <c r="F51" i="9" s="1"/>
  <c r="E51" i="28"/>
  <c r="E51" i="21"/>
  <c r="E50" i="21"/>
  <c r="E39" i="8"/>
  <c r="F39" i="9" s="1"/>
  <c r="E39" i="21"/>
  <c r="E41" i="28"/>
  <c r="E38" i="21"/>
  <c r="E40" i="28"/>
  <c r="E39" i="28"/>
  <c r="D50" i="8"/>
  <c r="D49" i="21"/>
  <c r="D39" i="21"/>
  <c r="D39" i="28"/>
  <c r="D41" i="28"/>
  <c r="D39" i="8"/>
  <c r="D38" i="21"/>
  <c r="DD41" i="8"/>
  <c r="DD40" i="21"/>
  <c r="DD43" i="28"/>
  <c r="DC40" i="8"/>
  <c r="DC41" i="28"/>
  <c r="DC39" i="21"/>
  <c r="DC40" i="28"/>
  <c r="DC40" i="21"/>
  <c r="DB50" i="21"/>
  <c r="DB51" i="28"/>
  <c r="DB51" i="21"/>
  <c r="DB39" i="8"/>
  <c r="DB41" i="28"/>
  <c r="DB38" i="21"/>
  <c r="DB40" i="28"/>
  <c r="DB39" i="21"/>
  <c r="DA50" i="8"/>
  <c r="DA50" i="21"/>
  <c r="DA49" i="21"/>
  <c r="DA38" i="8"/>
  <c r="DA38" i="9" s="1"/>
  <c r="DA38" i="28"/>
  <c r="DA39" i="28"/>
  <c r="DA37" i="21"/>
  <c r="DA38" i="21"/>
  <c r="CZ49" i="8"/>
  <c r="CZ49" i="9" s="1"/>
  <c r="CZ48" i="21"/>
  <c r="CZ50" i="28"/>
  <c r="CZ49" i="21"/>
  <c r="CZ49" i="28"/>
  <c r="CZ37" i="8"/>
  <c r="CZ37" i="9" s="1"/>
  <c r="CZ38" i="28"/>
  <c r="CZ36" i="21"/>
  <c r="CZ37" i="21"/>
  <c r="CZ39" i="28"/>
  <c r="CY48" i="8"/>
  <c r="CY47" i="21"/>
  <c r="CY49" i="28"/>
  <c r="CY50" i="28"/>
  <c r="CY48" i="21"/>
  <c r="CY38" i="28"/>
  <c r="CY36" i="21"/>
  <c r="CY37" i="28"/>
  <c r="CY35" i="21"/>
  <c r="CX47" i="8"/>
  <c r="CX47" i="28"/>
  <c r="CX49" i="28"/>
  <c r="CX48" i="28"/>
  <c r="CX47" i="21"/>
  <c r="CX46" i="21"/>
  <c r="CX35" i="8"/>
  <c r="CX35" i="9" s="1"/>
  <c r="CX37" i="28"/>
  <c r="CX35" i="21"/>
  <c r="CX34" i="21"/>
  <c r="CX35" i="28"/>
  <c r="CW46" i="8"/>
  <c r="CX46" i="9" s="1"/>
  <c r="CW47" i="28"/>
  <c r="CW46" i="28"/>
  <c r="CW46" i="21"/>
  <c r="CW48" i="28"/>
  <c r="CW45" i="21"/>
  <c r="CW34" i="8"/>
  <c r="CW36" i="28"/>
  <c r="CW34" i="21"/>
  <c r="CW33" i="21"/>
  <c r="CV45" i="21"/>
  <c r="CV44" i="21"/>
  <c r="CV47" i="28"/>
  <c r="CV46" i="28"/>
  <c r="CV33" i="21"/>
  <c r="CV34" i="28"/>
  <c r="CV32" i="21"/>
  <c r="CU44" i="8"/>
  <c r="CV44" i="9" s="1"/>
  <c r="CU43" i="21"/>
  <c r="CU45" i="28"/>
  <c r="CU46" i="28"/>
  <c r="CU44" i="21"/>
  <c r="CU32" i="8"/>
  <c r="CU31" i="21"/>
  <c r="CU32" i="21"/>
  <c r="CU32" i="28"/>
  <c r="CU33" i="28"/>
  <c r="CU34" i="28"/>
  <c r="CT43" i="8"/>
  <c r="CT43" i="9" s="1"/>
  <c r="CT42" i="21"/>
  <c r="CS42" i="8"/>
  <c r="CS41" i="21"/>
  <c r="CS43" i="28"/>
  <c r="CS44" i="28"/>
  <c r="CS42" i="28"/>
  <c r="CS42" i="21"/>
  <c r="CR41" i="8"/>
  <c r="CR40" i="21"/>
  <c r="CR43" i="28"/>
  <c r="CR41" i="21"/>
  <c r="CQ40" i="8"/>
  <c r="CQ40" i="21"/>
  <c r="CQ39" i="21"/>
  <c r="CP51" i="8"/>
  <c r="CP52" i="38" s="1"/>
  <c r="CP51" i="21"/>
  <c r="CP51" i="28"/>
  <c r="CP50" i="21"/>
  <c r="CP41" i="28"/>
  <c r="CP38" i="21"/>
  <c r="CP39" i="28"/>
  <c r="CP40" i="28"/>
  <c r="CP39" i="21"/>
  <c r="CO50" i="8"/>
  <c r="CO50" i="23" s="1"/>
  <c r="CO50" i="21"/>
  <c r="CO49" i="21"/>
  <c r="CO50" i="28"/>
  <c r="CO51" i="28"/>
  <c r="CO38" i="8"/>
  <c r="CO38" i="28"/>
  <c r="CO39" i="28"/>
  <c r="CO37" i="21"/>
  <c r="CO38" i="21"/>
  <c r="CO40" i="28"/>
  <c r="CN49" i="8"/>
  <c r="CN49" i="9" s="1"/>
  <c r="CN50" i="28"/>
  <c r="CN49" i="21"/>
  <c r="CN49" i="28"/>
  <c r="CN51" i="28"/>
  <c r="CN48" i="21"/>
  <c r="CN37" i="8"/>
  <c r="CN37" i="9" s="1"/>
  <c r="CN38" i="28"/>
  <c r="CN36" i="21"/>
  <c r="CN37" i="21"/>
  <c r="CN39" i="28"/>
  <c r="CM48" i="8"/>
  <c r="CM48" i="9" s="1"/>
  <c r="CM47" i="21"/>
  <c r="CM49" i="28"/>
  <c r="CM50" i="28"/>
  <c r="CM48" i="28"/>
  <c r="CM48" i="21"/>
  <c r="CM36" i="8"/>
  <c r="CL36" i="13" s="1"/>
  <c r="CL36" i="12" s="1"/>
  <c r="CM36" i="21"/>
  <c r="CM37" i="28"/>
  <c r="CM35" i="21"/>
  <c r="CL47" i="8"/>
  <c r="CL47" i="9" s="1"/>
  <c r="CL47" i="28"/>
  <c r="CL49" i="28"/>
  <c r="CL48" i="28"/>
  <c r="CL47" i="21"/>
  <c r="CL46" i="21"/>
  <c r="CL35" i="8"/>
  <c r="CL35" i="9" s="1"/>
  <c r="CL35" i="21"/>
  <c r="CL34" i="21"/>
  <c r="CL36" i="28"/>
  <c r="CL37" i="28"/>
  <c r="CK46" i="8"/>
  <c r="CK47" i="28"/>
  <c r="CK46" i="28"/>
  <c r="CK46" i="21"/>
  <c r="CK48" i="28"/>
  <c r="CK45" i="21"/>
  <c r="CK34" i="28"/>
  <c r="CK33" i="21"/>
  <c r="CK35" i="28"/>
  <c r="CJ44" i="21"/>
  <c r="CJ47" i="28"/>
  <c r="CJ46" i="28"/>
  <c r="CJ45" i="28"/>
  <c r="CJ33" i="21"/>
  <c r="CJ32" i="21"/>
  <c r="CI44" i="8"/>
  <c r="CI44" i="9" s="1"/>
  <c r="CI44" i="21"/>
  <c r="CI45" i="28"/>
  <c r="CI43" i="21"/>
  <c r="CI32" i="8"/>
  <c r="CI32" i="21"/>
  <c r="CI32" i="28"/>
  <c r="CI31" i="21"/>
  <c r="CI33" i="28"/>
  <c r="CI34" i="28"/>
  <c r="CH43" i="8"/>
  <c r="CI43" i="9" s="1"/>
  <c r="CH42" i="21"/>
  <c r="CH43" i="21"/>
  <c r="CH31" i="21"/>
  <c r="CH30" i="21"/>
  <c r="CG43" i="28"/>
  <c r="CG44" i="28"/>
  <c r="CG42" i="28"/>
  <c r="CG41" i="21"/>
  <c r="CG42" i="21"/>
  <c r="CF40" i="21"/>
  <c r="CF41" i="21"/>
  <c r="CF42" i="28"/>
  <c r="CE40" i="8"/>
  <c r="CE40" i="9" s="1"/>
  <c r="CE39" i="21"/>
  <c r="CE40" i="28"/>
  <c r="CE40" i="21"/>
  <c r="CD51" i="8"/>
  <c r="CE51" i="9" s="1"/>
  <c r="CD51" i="21"/>
  <c r="CD51" i="28"/>
  <c r="CD50" i="21"/>
  <c r="CD40" i="28"/>
  <c r="CD38" i="21"/>
  <c r="CD39" i="21"/>
  <c r="CC50" i="8"/>
  <c r="CC50" i="13" s="1"/>
  <c r="CC50" i="12" s="1"/>
  <c r="CC49" i="21"/>
  <c r="CC50" i="28"/>
  <c r="CC51" i="28"/>
  <c r="CC50" i="21"/>
  <c r="CC39" i="28"/>
  <c r="CC38" i="21"/>
  <c r="CC39" i="21"/>
  <c r="CC41" i="28"/>
  <c r="CB50" i="8"/>
  <c r="CB50" i="28"/>
  <c r="CB49" i="21"/>
  <c r="CB51" i="28"/>
  <c r="CB50" i="21"/>
  <c r="CB38" i="8"/>
  <c r="CC38" i="9" s="1"/>
  <c r="CB40" i="28"/>
  <c r="CB38" i="28"/>
  <c r="CB39" i="28"/>
  <c r="CB37" i="21"/>
  <c r="CB38" i="21"/>
  <c r="CA49" i="8"/>
  <c r="BZ49" i="13" s="1"/>
  <c r="BZ49" i="12" s="1"/>
  <c r="CA49" i="21"/>
  <c r="CA48" i="21"/>
  <c r="CA49" i="28"/>
  <c r="CA50" i="28"/>
  <c r="CA37" i="8"/>
  <c r="CA37" i="13" s="1"/>
  <c r="CA37" i="12" s="1"/>
  <c r="CA39" i="28"/>
  <c r="CA37" i="21"/>
  <c r="CA36" i="21"/>
  <c r="BZ48" i="19"/>
  <c r="BZ49" i="19"/>
  <c r="BZ37" i="8"/>
  <c r="BZ37" i="28"/>
  <c r="BZ37" i="21"/>
  <c r="BY48" i="8"/>
  <c r="BY48" i="9" s="1"/>
  <c r="BY48" i="28"/>
  <c r="BY48" i="21"/>
  <c r="BY50" i="28"/>
  <c r="BY49" i="28"/>
  <c r="BY47" i="21"/>
  <c r="BY36" i="8"/>
  <c r="BY38" i="28"/>
  <c r="BY35" i="21"/>
  <c r="BX47" i="8"/>
  <c r="BX47" i="9" s="1"/>
  <c r="BX49" i="28"/>
  <c r="BX48" i="28"/>
  <c r="BX46" i="21"/>
  <c r="BX47" i="21"/>
  <c r="BX35" i="8"/>
  <c r="BW35" i="13" s="1"/>
  <c r="BW35" i="12" s="1"/>
  <c r="BX35" i="21"/>
  <c r="BX37" i="28"/>
  <c r="BX36" i="28"/>
  <c r="BX35" i="28"/>
  <c r="BW46" i="8"/>
  <c r="BW46" i="21"/>
  <c r="BW48" i="28"/>
  <c r="BW47" i="28"/>
  <c r="BW46" i="28"/>
  <c r="BW45" i="21"/>
  <c r="BW34" i="28"/>
  <c r="BW34" i="21"/>
  <c r="BW33" i="21"/>
  <c r="BW35" i="28"/>
  <c r="BV45" i="8"/>
  <c r="BV45" i="21"/>
  <c r="BV44" i="21"/>
  <c r="BV33" i="8"/>
  <c r="BV33" i="9" s="1"/>
  <c r="BV33" i="21"/>
  <c r="BU44" i="8"/>
  <c r="BU45" i="28"/>
  <c r="BU44" i="21"/>
  <c r="BU43" i="21"/>
  <c r="BU44" i="28"/>
  <c r="BU32" i="8"/>
  <c r="BU32" i="21"/>
  <c r="BU32" i="28"/>
  <c r="BU33" i="28"/>
  <c r="BU31" i="21"/>
  <c r="BU34" i="28"/>
  <c r="BT43" i="21"/>
  <c r="BT45" i="28"/>
  <c r="BT44" i="28"/>
  <c r="BT42" i="21"/>
  <c r="BT43" i="28"/>
  <c r="BT31" i="8"/>
  <c r="BT33" i="28"/>
  <c r="BT31" i="28"/>
  <c r="BT30" i="21"/>
  <c r="BS42" i="8"/>
  <c r="BS42" i="21"/>
  <c r="BS41" i="21"/>
  <c r="BR42" i="28"/>
  <c r="BR40" i="21"/>
  <c r="BR41" i="28"/>
  <c r="BR41" i="21"/>
  <c r="BQ40" i="8"/>
  <c r="BR40" i="9" s="1"/>
  <c r="BQ39" i="21"/>
  <c r="BQ40" i="21"/>
  <c r="BQ41" i="28"/>
  <c r="BQ40" i="28"/>
  <c r="BQ42" i="28"/>
  <c r="BP51" i="28"/>
  <c r="BP50" i="21"/>
  <c r="BP51" i="21"/>
  <c r="BP39" i="8"/>
  <c r="BP39" i="28"/>
  <c r="BP38" i="21"/>
  <c r="BP39" i="21"/>
  <c r="BP40" i="28"/>
  <c r="BO50" i="8"/>
  <c r="BO51" i="28"/>
  <c r="BO50" i="28"/>
  <c r="BO50" i="21"/>
  <c r="BO49" i="21"/>
  <c r="BO38" i="8"/>
  <c r="BO40" i="28"/>
  <c r="BO38" i="28"/>
  <c r="BO39" i="28"/>
  <c r="BO37" i="21"/>
  <c r="BO38" i="21"/>
  <c r="BN50" i="8"/>
  <c r="BN51" i="28"/>
  <c r="BN50" i="21"/>
  <c r="BN49" i="21"/>
  <c r="BN50" i="28"/>
  <c r="BN39" i="28"/>
  <c r="BN38" i="28"/>
  <c r="BN37" i="21"/>
  <c r="BN40" i="28"/>
  <c r="BN38" i="21"/>
  <c r="BM49" i="8"/>
  <c r="BM49" i="9" s="1"/>
  <c r="BM50" i="28"/>
  <c r="BM51" i="28"/>
  <c r="BM49" i="28"/>
  <c r="BM49" i="21"/>
  <c r="BM48" i="21"/>
  <c r="BM37" i="8"/>
  <c r="BM37" i="9" s="1"/>
  <c r="BM37" i="21"/>
  <c r="BM36" i="21"/>
  <c r="BM37" i="28"/>
  <c r="BM38" i="28"/>
  <c r="BM39" i="28"/>
  <c r="BL48" i="8"/>
  <c r="BL48" i="9" s="1"/>
  <c r="BL48" i="28"/>
  <c r="BL48" i="21"/>
  <c r="BL47" i="21"/>
  <c r="BL50" i="28"/>
  <c r="BL37" i="28"/>
  <c r="BL36" i="21"/>
  <c r="BL38" i="28"/>
  <c r="BL35" i="21"/>
  <c r="BK47" i="8"/>
  <c r="BL47" i="9" s="1"/>
  <c r="BK46" i="21"/>
  <c r="BK48" i="28"/>
  <c r="BK47" i="28"/>
  <c r="BK47" i="21"/>
  <c r="BK49" i="28"/>
  <c r="BK35" i="8"/>
  <c r="BK35" i="28"/>
  <c r="BK36" i="28"/>
  <c r="BK35" i="21"/>
  <c r="BK34" i="21"/>
  <c r="BJ46" i="8"/>
  <c r="BK46" i="9" s="1"/>
  <c r="BJ48" i="28"/>
  <c r="BJ46" i="21"/>
  <c r="BJ46" i="28"/>
  <c r="BJ45" i="21"/>
  <c r="BJ47" i="28"/>
  <c r="BJ34" i="8"/>
  <c r="BJ34" i="13" s="1"/>
  <c r="BJ34" i="12" s="1"/>
  <c r="BJ36" i="28"/>
  <c r="BJ34" i="21"/>
  <c r="BJ33" i="21"/>
  <c r="BJ35" i="28"/>
  <c r="BI45" i="8"/>
  <c r="BH45" i="13" s="1"/>
  <c r="BH45" i="12" s="1"/>
  <c r="BI45" i="28"/>
  <c r="BI44" i="21"/>
  <c r="BI47" i="28"/>
  <c r="BI46" i="28"/>
  <c r="BI45" i="21"/>
  <c r="BI33" i="8"/>
  <c r="BJ33" i="9" s="1"/>
  <c r="BI33" i="28"/>
  <c r="BI32" i="21"/>
  <c r="BI33" i="21"/>
  <c r="BH44" i="8"/>
  <c r="BH44" i="9" s="1"/>
  <c r="BH45" i="28"/>
  <c r="BH44" i="28"/>
  <c r="BH44" i="21"/>
  <c r="BH46" i="28"/>
  <c r="BH43" i="21"/>
  <c r="BH31" i="26"/>
  <c r="BH31" i="21"/>
  <c r="BH32" i="21"/>
  <c r="BG43" i="8"/>
  <c r="BG45" i="28"/>
  <c r="BG42" i="21"/>
  <c r="BG43" i="21"/>
  <c r="BG31" i="8"/>
  <c r="BG31" i="21"/>
  <c r="BG30" i="21"/>
  <c r="BF42" i="8"/>
  <c r="BF42" i="13" s="1"/>
  <c r="BF42" i="12" s="1"/>
  <c r="BF41" i="21"/>
  <c r="BF42" i="21"/>
  <c r="BF31" i="8"/>
  <c r="BF31" i="28"/>
  <c r="BF31" i="21"/>
  <c r="BF30" i="21"/>
  <c r="BF32" i="28"/>
  <c r="BE42" i="8"/>
  <c r="BD42" i="13" s="1"/>
  <c r="BD42" i="12" s="1"/>
  <c r="BE44" i="28"/>
  <c r="BE42" i="28"/>
  <c r="BE41" i="21"/>
  <c r="BD41" i="8"/>
  <c r="BD41" i="9" s="1"/>
  <c r="BD41" i="21"/>
  <c r="BD40" i="21"/>
  <c r="BD43" i="28"/>
  <c r="BC40" i="8"/>
  <c r="BC41" i="28"/>
  <c r="BC39" i="21"/>
  <c r="BC40" i="28"/>
  <c r="BB51" i="21"/>
  <c r="BB51" i="28"/>
  <c r="BB50" i="21"/>
  <c r="BB39" i="8"/>
  <c r="BB41" i="28"/>
  <c r="BB40" i="28"/>
  <c r="BB38" i="21"/>
  <c r="BB39" i="21"/>
  <c r="BA50" i="8"/>
  <c r="BA50" i="21"/>
  <c r="BA49" i="21"/>
  <c r="BA38" i="8"/>
  <c r="BA37" i="21"/>
  <c r="AZ49" i="8"/>
  <c r="AZ49" i="13" s="1"/>
  <c r="AZ49" i="12" s="1"/>
  <c r="AZ48" i="21"/>
  <c r="AZ50" i="28"/>
  <c r="AZ49" i="21"/>
  <c r="AZ51" i="28"/>
  <c r="AZ37" i="8"/>
  <c r="AZ39" i="28"/>
  <c r="AZ37" i="21"/>
  <c r="AY48" i="8"/>
  <c r="AZ48" i="9" s="1"/>
  <c r="AY48" i="28"/>
  <c r="AY47" i="21"/>
  <c r="AY49" i="28"/>
  <c r="AY50" i="28"/>
  <c r="AY48" i="21"/>
  <c r="AY36" i="8"/>
  <c r="AY36" i="21"/>
  <c r="AY35" i="21"/>
  <c r="AX47" i="8"/>
  <c r="AX49" i="28"/>
  <c r="AX35" i="8"/>
  <c r="AX35" i="21"/>
  <c r="AW46" i="8"/>
  <c r="AX46" i="9" s="1"/>
  <c r="AW47" i="28"/>
  <c r="AW46" i="21"/>
  <c r="AW48" i="28"/>
  <c r="AW45" i="21"/>
  <c r="AW34" i="8"/>
  <c r="AW33" i="21"/>
  <c r="AW36" i="28"/>
  <c r="AW34" i="28"/>
  <c r="AW34" i="21"/>
  <c r="AV45" i="8"/>
  <c r="AW45" i="9" s="1"/>
  <c r="AV47" i="28"/>
  <c r="AV32" i="21"/>
  <c r="AV33" i="21"/>
  <c r="AU44" i="8"/>
  <c r="AV44" i="9" s="1"/>
  <c r="AU44" i="21"/>
  <c r="AU32" i="8"/>
  <c r="AV32" i="9" s="1"/>
  <c r="AU31" i="21"/>
  <c r="AU33" i="28"/>
  <c r="AU32" i="21"/>
  <c r="AU34" i="28"/>
  <c r="AT31" i="8"/>
  <c r="AT33" i="28"/>
  <c r="AT32" i="28"/>
  <c r="AT31" i="28"/>
  <c r="AT31" i="21"/>
  <c r="AS42" i="8"/>
  <c r="AR42" i="9" s="1"/>
  <c r="AS44" i="28"/>
  <c r="AS43" i="28"/>
  <c r="AS42" i="21"/>
  <c r="AR41" i="8"/>
  <c r="AR42" i="28"/>
  <c r="AR41" i="21"/>
  <c r="AR40" i="21"/>
  <c r="AQ40" i="8"/>
  <c r="AR40" i="9" s="1"/>
  <c r="AQ39" i="21"/>
  <c r="AQ40" i="28"/>
  <c r="AQ40" i="21"/>
  <c r="AP51" i="8"/>
  <c r="AP52" i="38" s="1"/>
  <c r="AP51" i="21"/>
  <c r="AP51" i="28"/>
  <c r="AP39" i="8"/>
  <c r="AP41" i="28"/>
  <c r="AP39" i="21"/>
  <c r="AP38" i="21"/>
  <c r="AP40" i="28"/>
  <c r="AP39" i="28"/>
  <c r="AO50" i="8"/>
  <c r="AO50" i="21"/>
  <c r="AO38" i="8"/>
  <c r="AO37" i="21"/>
  <c r="AO38" i="28"/>
  <c r="AO39" i="28"/>
  <c r="AO38" i="21"/>
  <c r="AN49" i="8"/>
  <c r="AN51" i="28"/>
  <c r="AN49" i="21"/>
  <c r="AN37" i="26"/>
  <c r="AN37" i="28"/>
  <c r="AN36" i="21"/>
  <c r="AN37" i="21"/>
  <c r="AN38" i="28"/>
  <c r="AM48" i="8"/>
  <c r="AM47" i="21"/>
  <c r="AM49" i="28"/>
  <c r="AM50" i="28"/>
  <c r="AM48" i="28"/>
  <c r="AM36" i="8"/>
  <c r="AL36" i="13" s="1"/>
  <c r="AL36" i="12" s="1"/>
  <c r="AM35" i="21"/>
  <c r="AM36" i="28"/>
  <c r="AM38" i="28"/>
  <c r="AM36" i="21"/>
  <c r="AL47" i="8"/>
  <c r="AL49" i="28"/>
  <c r="AL47" i="28"/>
  <c r="AL47" i="21"/>
  <c r="AL48" i="28"/>
  <c r="AL46" i="21"/>
  <c r="AL35" i="8"/>
  <c r="AK35" i="13" s="1"/>
  <c r="AK35" i="12" s="1"/>
  <c r="AL37" i="28"/>
  <c r="AL34" i="21"/>
  <c r="AL35" i="28"/>
  <c r="AL35" i="21"/>
  <c r="AL36" i="28"/>
  <c r="AK46" i="8"/>
  <c r="AL46" i="9" s="1"/>
  <c r="AK46" i="21"/>
  <c r="AK46" i="28"/>
  <c r="AK45" i="21"/>
  <c r="AK47" i="28"/>
  <c r="AK34" i="8"/>
  <c r="AK34" i="9" s="1"/>
  <c r="AK33" i="21"/>
  <c r="AK34" i="21"/>
  <c r="AJ45" i="8"/>
  <c r="AJ45" i="9" s="1"/>
  <c r="AJ44" i="21"/>
  <c r="AJ46" i="28"/>
  <c r="AJ47" i="28"/>
  <c r="AJ45" i="28"/>
  <c r="AJ34" i="28"/>
  <c r="AJ35" i="28"/>
  <c r="AJ32" i="21"/>
  <c r="AI46" i="28"/>
  <c r="AI43" i="21"/>
  <c r="AI44" i="21"/>
  <c r="AI45" i="28"/>
  <c r="AI32" i="8"/>
  <c r="AI33" i="28"/>
  <c r="AI31" i="21"/>
  <c r="AI32" i="21"/>
  <c r="AI34" i="28"/>
  <c r="AH43" i="8"/>
  <c r="AH43" i="21"/>
  <c r="AH31" i="21"/>
  <c r="AH30" i="21"/>
  <c r="AH32" i="28"/>
  <c r="AG41" i="21"/>
  <c r="AG42" i="28"/>
  <c r="AG44" i="28"/>
  <c r="AG43" i="28"/>
  <c r="AG42" i="21"/>
  <c r="AF41" i="8"/>
  <c r="AF41" i="21"/>
  <c r="AF40" i="21"/>
  <c r="AE39" i="21"/>
  <c r="AE40" i="28"/>
  <c r="AE40" i="21"/>
  <c r="AE41" i="28"/>
  <c r="AD38" i="21"/>
  <c r="AD40" i="28"/>
  <c r="AD39" i="28"/>
  <c r="AD39" i="21"/>
  <c r="AC38" i="28"/>
  <c r="AC37" i="21"/>
  <c r="AB37" i="28"/>
  <c r="AB36" i="21"/>
  <c r="AA36" i="8"/>
  <c r="AA36" i="21"/>
  <c r="AA35" i="21"/>
  <c r="Z47" i="28"/>
  <c r="Z47" i="21"/>
  <c r="Z46" i="21"/>
  <c r="Z49" i="28"/>
  <c r="Z48" i="28"/>
  <c r="Z35" i="28"/>
  <c r="Z34" i="21"/>
  <c r="Z37" i="28"/>
  <c r="Y45" i="21"/>
  <c r="Y48" i="28"/>
  <c r="Y47" i="28"/>
  <c r="Y46" i="21"/>
  <c r="Y36" i="28"/>
  <c r="Y33" i="21"/>
  <c r="Y34" i="28"/>
  <c r="X47" i="28"/>
  <c r="X44" i="21"/>
  <c r="X45" i="28"/>
  <c r="X45" i="21"/>
  <c r="X46" i="28"/>
  <c r="X33" i="28"/>
  <c r="X32" i="21"/>
  <c r="W43" i="21"/>
  <c r="W45" i="28"/>
  <c r="W46" i="28"/>
  <c r="W44" i="21"/>
  <c r="V42" i="26"/>
  <c r="V42" i="21"/>
  <c r="V43" i="21"/>
  <c r="U43" i="28"/>
  <c r="U42" i="21"/>
  <c r="U42" i="28"/>
  <c r="U41" i="21"/>
  <c r="U44" i="28"/>
  <c r="T41" i="21"/>
  <c r="T40" i="21"/>
  <c r="T43" i="28"/>
  <c r="S40" i="28"/>
  <c r="S40" i="21"/>
  <c r="S39" i="21"/>
  <c r="S41" i="28"/>
  <c r="S42" i="28"/>
  <c r="R38" i="21"/>
  <c r="R39" i="21"/>
  <c r="R40" i="28"/>
  <c r="R39" i="28"/>
  <c r="R41" i="28"/>
  <c r="Q51" i="28"/>
  <c r="Q50" i="28"/>
  <c r="Q38" i="28"/>
  <c r="Q37" i="21"/>
  <c r="Q38" i="21"/>
  <c r="Q39" i="28"/>
  <c r="P37" i="21"/>
  <c r="P37" i="28"/>
  <c r="P38" i="28"/>
  <c r="P39" i="28"/>
  <c r="P36" i="21"/>
  <c r="O48" i="28"/>
  <c r="O47" i="21"/>
  <c r="O38" i="28"/>
  <c r="O35" i="21"/>
  <c r="O36" i="28"/>
  <c r="O36" i="21"/>
  <c r="N46" i="21"/>
  <c r="N47" i="28"/>
  <c r="N36" i="28"/>
  <c r="N34" i="21"/>
  <c r="N35" i="21"/>
  <c r="N37" i="28"/>
  <c r="M46" i="8"/>
  <c r="L46" i="13" s="1"/>
  <c r="L46" i="12" s="1"/>
  <c r="M45" i="21"/>
  <c r="M48" i="28"/>
  <c r="M47" i="28"/>
  <c r="M34" i="8"/>
  <c r="M34" i="13" s="1"/>
  <c r="M34" i="12" s="1"/>
  <c r="M35" i="28"/>
  <c r="M34" i="21"/>
  <c r="M36" i="28"/>
  <c r="M33" i="21"/>
  <c r="M34" i="28"/>
  <c r="L45" i="8"/>
  <c r="M45" i="9" s="1"/>
  <c r="L44" i="26"/>
  <c r="L46" i="28"/>
  <c r="L47" i="28"/>
  <c r="L45" i="28"/>
  <c r="L45" i="21"/>
  <c r="L44" i="21"/>
  <c r="L33" i="8"/>
  <c r="L33" i="21"/>
  <c r="L33" i="28"/>
  <c r="L32" i="21"/>
  <c r="L34" i="28"/>
  <c r="L35" i="28"/>
  <c r="K44" i="8"/>
  <c r="K44" i="9" s="1"/>
  <c r="K44" i="21"/>
  <c r="K44" i="28"/>
  <c r="K45" i="28"/>
  <c r="K43" i="21"/>
  <c r="K32" i="21"/>
  <c r="K33" i="28"/>
  <c r="J43" i="8"/>
  <c r="J42" i="21"/>
  <c r="J31" i="28"/>
  <c r="J32" i="28"/>
  <c r="J33" i="28"/>
  <c r="J31" i="21"/>
  <c r="C50" i="8"/>
  <c r="C50" i="28"/>
  <c r="C50" i="21"/>
  <c r="B49" i="26"/>
  <c r="N23" i="22"/>
  <c r="N23" i="13"/>
  <c r="N23" i="12" s="1"/>
  <c r="BX34" i="21"/>
  <c r="BV32" i="21"/>
  <c r="BX47" i="28"/>
  <c r="CA51" i="28"/>
  <c r="BU46" i="28"/>
  <c r="CY36" i="28"/>
  <c r="CF48" i="26"/>
  <c r="AS22" i="8"/>
  <c r="AS22" i="22" s="1"/>
  <c r="AS21" i="21"/>
  <c r="AS22" i="21"/>
  <c r="BO21" i="22"/>
  <c r="BO21" i="23"/>
  <c r="AO21" i="8"/>
  <c r="AN21" i="13" s="1"/>
  <c r="AO20" i="21"/>
  <c r="AK20" i="8"/>
  <c r="AK19" i="21"/>
  <c r="AK20" i="21"/>
  <c r="BC18" i="19"/>
  <c r="BC18" i="23"/>
  <c r="AO18" i="8"/>
  <c r="AO17" i="21"/>
  <c r="N24" i="19"/>
  <c r="CT31" i="21"/>
  <c r="BZ38" i="28"/>
  <c r="M10" i="8"/>
  <c r="M9" i="21"/>
  <c r="M10" i="21"/>
  <c r="M7" i="8"/>
  <c r="M6" i="21"/>
  <c r="M7" i="21"/>
  <c r="E6" i="8"/>
  <c r="F6" i="9" s="1"/>
  <c r="E5" i="21"/>
  <c r="E6" i="21"/>
  <c r="I5" i="8"/>
  <c r="I4" i="21"/>
  <c r="Z10" i="8"/>
  <c r="Y10" i="9" s="1"/>
  <c r="Z10" i="21"/>
  <c r="Z9" i="21"/>
  <c r="AE9" i="8"/>
  <c r="AE12" i="8" s="1"/>
  <c r="AE8" i="21"/>
  <c r="T9" i="8"/>
  <c r="T8" i="21"/>
  <c r="T9" i="21"/>
  <c r="X8" i="8"/>
  <c r="X8" i="19" s="1"/>
  <c r="X8" i="21"/>
  <c r="AF6" i="8"/>
  <c r="AF12" i="8" s="1"/>
  <c r="AF5" i="21"/>
  <c r="AF6" i="21"/>
  <c r="T6" i="8"/>
  <c r="T6" i="21"/>
  <c r="T5" i="21"/>
  <c r="X5" i="8"/>
  <c r="X4" i="21"/>
  <c r="BJ10" i="8"/>
  <c r="BJ10" i="21"/>
  <c r="BJ9" i="21"/>
  <c r="AV10" i="8"/>
  <c r="AV10" i="21"/>
  <c r="AV9" i="21"/>
  <c r="AR9" i="8"/>
  <c r="AR9" i="22" s="1"/>
  <c r="AR8" i="21"/>
  <c r="BN8" i="8"/>
  <c r="BN8" i="19" s="1"/>
  <c r="BN8" i="21"/>
  <c r="BB8" i="8"/>
  <c r="BB8" i="21"/>
  <c r="AN8" i="8"/>
  <c r="AN8" i="21"/>
  <c r="DD42" i="28"/>
  <c r="C49" i="21"/>
  <c r="CQ41" i="28"/>
  <c r="CJ35" i="28"/>
  <c r="BY36" i="21"/>
  <c r="CM38" i="28"/>
  <c r="AZ44" i="26"/>
  <c r="I31" i="21"/>
  <c r="B39" i="26"/>
  <c r="BG20" i="19"/>
  <c r="AX42" i="26"/>
  <c r="H6" i="19"/>
  <c r="AS49" i="26"/>
  <c r="AG19" i="23"/>
  <c r="BD17" i="21"/>
  <c r="B4" i="22"/>
  <c r="CN37" i="28"/>
  <c r="DB39" i="28"/>
  <c r="AF18" i="21"/>
  <c r="CL42" i="13"/>
  <c r="CL42" i="12" s="1"/>
  <c r="BU40" i="13"/>
  <c r="BU40" i="12" s="1"/>
  <c r="BE30" i="13"/>
  <c r="BE30" i="12" s="1"/>
  <c r="I53" i="14"/>
  <c r="AZ48" i="26"/>
  <c r="AX46" i="26"/>
  <c r="AW45" i="26"/>
  <c r="BJ40" i="26"/>
  <c r="BL30" i="24"/>
  <c r="BL30" i="26" s="1"/>
  <c r="L7" i="19"/>
  <c r="DB52" i="13"/>
  <c r="DB52" i="12" s="1"/>
  <c r="CE52" i="13"/>
  <c r="CE52" i="12" s="1"/>
  <c r="CD50" i="26"/>
  <c r="M45" i="26"/>
  <c r="AV44" i="26"/>
  <c r="BJ41" i="26"/>
  <c r="BF30" i="24"/>
  <c r="BC7" i="21"/>
  <c r="BX30" i="13"/>
  <c r="BX30" i="12" s="1"/>
  <c r="AS45" i="26"/>
  <c r="S42" i="26"/>
  <c r="BF41" i="26"/>
  <c r="S37" i="28"/>
  <c r="AK4" i="23"/>
  <c r="AQ52" i="13"/>
  <c r="AQ52" i="12" s="1"/>
  <c r="BE49" i="26"/>
  <c r="CA31" i="26"/>
  <c r="CL35" i="13"/>
  <c r="CL35" i="12" s="1"/>
  <c r="CK46" i="26"/>
  <c r="AH17" i="9"/>
  <c r="CU52" i="13"/>
  <c r="CU52" i="12" s="1"/>
  <c r="CW38" i="13"/>
  <c r="CW38" i="12" s="1"/>
  <c r="CA48" i="26"/>
  <c r="AU43" i="26"/>
  <c r="AJ17" i="9"/>
  <c r="CH51" i="13"/>
  <c r="CH51" i="12" s="1"/>
  <c r="CB45" i="13"/>
  <c r="CB45" i="12" s="1"/>
  <c r="CS38" i="13"/>
  <c r="CS38" i="12" s="1"/>
  <c r="CH49" i="26"/>
  <c r="BA49" i="26"/>
  <c r="CZ44" i="26"/>
  <c r="U44" i="26"/>
  <c r="M41" i="26"/>
  <c r="BN37" i="26"/>
  <c r="AY30" i="24"/>
  <c r="AS36" i="26"/>
  <c r="CI40" i="26"/>
  <c r="B11" i="19"/>
  <c r="AS43" i="13"/>
  <c r="AS43" i="12" s="1"/>
  <c r="AT42" i="26"/>
  <c r="AR40" i="26"/>
  <c r="Y4" i="21"/>
  <c r="CA38" i="28"/>
  <c r="AS21" i="19"/>
  <c r="AO20" i="19"/>
  <c r="CC34" i="13"/>
  <c r="CC34" i="12" s="1"/>
  <c r="AK34" i="13"/>
  <c r="AK34" i="12" s="1"/>
  <c r="AS30" i="13"/>
  <c r="AS30" i="12" s="1"/>
  <c r="AP51" i="26"/>
  <c r="CL41" i="26"/>
  <c r="AU31" i="26"/>
  <c r="AO42" i="26"/>
  <c r="BH19" i="21"/>
  <c r="BZ39" i="28"/>
  <c r="BC52" i="13"/>
  <c r="BC52" i="12" s="1"/>
  <c r="CT50" i="13"/>
  <c r="CT50" i="12" s="1"/>
  <c r="AJ34" i="13"/>
  <c r="AJ34" i="12" s="1"/>
  <c r="CK30" i="13"/>
  <c r="CK30" i="12" s="1"/>
  <c r="AR30" i="13"/>
  <c r="AR30" i="12" s="1"/>
  <c r="BD24" i="13"/>
  <c r="BD24" i="12" s="1"/>
  <c r="BM20" i="19"/>
  <c r="CJ52" i="13"/>
  <c r="CJ52" i="12" s="1"/>
  <c r="CG50" i="13"/>
  <c r="CG50" i="12" s="1"/>
  <c r="BZ48" i="13"/>
  <c r="BZ48" i="12" s="1"/>
  <c r="BX47" i="13"/>
  <c r="BX47" i="12" s="1"/>
  <c r="CL39" i="13"/>
  <c r="CL39" i="12" s="1"/>
  <c r="BZ32" i="13"/>
  <c r="BZ32" i="12" s="1"/>
  <c r="CP51" i="26"/>
  <c r="AR41" i="26"/>
  <c r="BE37" i="26"/>
  <c r="AT30" i="24"/>
  <c r="AT30" i="26" s="1"/>
  <c r="Z35" i="21"/>
  <c r="F18" i="8"/>
  <c r="F25" i="8" s="1"/>
  <c r="DB35" i="23"/>
  <c r="DB35" i="19"/>
  <c r="L23" i="23"/>
  <c r="M21" i="21"/>
  <c r="D17" i="19"/>
  <c r="DB35" i="22"/>
  <c r="P23" i="8"/>
  <c r="P23" i="13" s="1"/>
  <c r="P23" i="12" s="1"/>
  <c r="G17" i="9"/>
  <c r="G17" i="13"/>
  <c r="G17" i="12" s="1"/>
  <c r="H17" i="22"/>
  <c r="D24" i="22"/>
  <c r="C24" i="13"/>
  <c r="C24" i="12" s="1"/>
  <c r="D24" i="23"/>
  <c r="P20" i="8"/>
  <c r="P21" i="19" s="1"/>
  <c r="P20" i="21"/>
  <c r="H23" i="8"/>
  <c r="H23" i="21"/>
  <c r="L22" i="21"/>
  <c r="L23" i="21"/>
  <c r="CW30" i="13"/>
  <c r="CW30" i="12" s="1"/>
  <c r="CT51" i="26"/>
  <c r="W51" i="26"/>
  <c r="CT50" i="26"/>
  <c r="AJ50" i="26"/>
  <c r="W50" i="26"/>
  <c r="O50" i="26"/>
  <c r="CY48" i="26"/>
  <c r="CD42" i="26"/>
  <c r="R33" i="26"/>
  <c r="BT31" i="26"/>
  <c r="DB30" i="24"/>
  <c r="BX30" i="24"/>
  <c r="AI37" i="26"/>
  <c r="AC47" i="21"/>
  <c r="AA46" i="19"/>
  <c r="AA38" i="28"/>
  <c r="Y44" i="13"/>
  <c r="Y44" i="12" s="1"/>
  <c r="X43" i="13"/>
  <c r="X43" i="12" s="1"/>
  <c r="Y37" i="28"/>
  <c r="X43" i="19"/>
  <c r="X34" i="21"/>
  <c r="V41" i="13"/>
  <c r="V41" i="12" s="1"/>
  <c r="W33" i="21"/>
  <c r="U40" i="13"/>
  <c r="U40" i="12" s="1"/>
  <c r="V33" i="28"/>
  <c r="T47" i="13"/>
  <c r="T47" i="12" s="1"/>
  <c r="T47" i="19"/>
  <c r="T38" i="21"/>
  <c r="R45" i="13"/>
  <c r="R45" i="12" s="1"/>
  <c r="R45" i="19"/>
  <c r="M32" i="21"/>
  <c r="K47" i="13"/>
  <c r="K47" i="12" s="1"/>
  <c r="Q20" i="19"/>
  <c r="G10" i="19"/>
  <c r="G8" i="21"/>
  <c r="K8" i="19"/>
  <c r="AA10" i="19"/>
  <c r="W10" i="19"/>
  <c r="AB8" i="9"/>
  <c r="AA6" i="13"/>
  <c r="AA6" i="12" s="1"/>
  <c r="AM9" i="13"/>
  <c r="AM9" i="12" s="1"/>
  <c r="AN7" i="9"/>
  <c r="AV5" i="21"/>
  <c r="T19" i="13"/>
  <c r="T19" i="12" s="1"/>
  <c r="AC18" i="21"/>
  <c r="BK21" i="9"/>
  <c r="BG21" i="9"/>
  <c r="BK19" i="9"/>
  <c r="AW19" i="13"/>
  <c r="AW19" i="12" s="1"/>
  <c r="BF49" i="26"/>
  <c r="AU30" i="26"/>
  <c r="CS50" i="13"/>
  <c r="CS50" i="12" s="1"/>
  <c r="CR45" i="13"/>
  <c r="CR45" i="12" s="1"/>
  <c r="CK42" i="13"/>
  <c r="CK42" i="12" s="1"/>
  <c r="CM41" i="13"/>
  <c r="CM41" i="12" s="1"/>
  <c r="CH39" i="13"/>
  <c r="CH39" i="12" s="1"/>
  <c r="CI36" i="13"/>
  <c r="CI36" i="12" s="1"/>
  <c r="CB34" i="13"/>
  <c r="CB34" i="12" s="1"/>
  <c r="CF33" i="13"/>
  <c r="CF33" i="12" s="1"/>
  <c r="CS30" i="13"/>
  <c r="CS30" i="12" s="1"/>
  <c r="CB30" i="13"/>
  <c r="CB30" i="12" s="1"/>
  <c r="CD51" i="26"/>
  <c r="AU51" i="26"/>
  <c r="K51" i="26"/>
  <c r="BJ49" i="26"/>
  <c r="CM48" i="26"/>
  <c r="J48" i="26"/>
  <c r="BV44" i="26"/>
  <c r="BQ39" i="26"/>
  <c r="Q37" i="26"/>
  <c r="BK30" i="24"/>
  <c r="CE35" i="26"/>
  <c r="W49" i="26"/>
  <c r="W31" i="21"/>
  <c r="I9" i="19"/>
  <c r="I5" i="13"/>
  <c r="I5" i="12" s="1"/>
  <c r="F5" i="8"/>
  <c r="CY52" i="13"/>
  <c r="CY52" i="12" s="1"/>
  <c r="CI44" i="13"/>
  <c r="CI44" i="12" s="1"/>
  <c r="CD43" i="13"/>
  <c r="CD43" i="12" s="1"/>
  <c r="CC42" i="13"/>
  <c r="CC42" i="12" s="1"/>
  <c r="CJ37" i="13"/>
  <c r="CJ37" i="12" s="1"/>
  <c r="BV33" i="13"/>
  <c r="BV33" i="12" s="1"/>
  <c r="BY32" i="13"/>
  <c r="BY32" i="12" s="1"/>
  <c r="CG30" i="13"/>
  <c r="CG30" i="12" s="1"/>
  <c r="CQ51" i="26"/>
  <c r="CH51" i="26"/>
  <c r="AY51" i="26"/>
  <c r="BO49" i="26"/>
  <c r="R49" i="26"/>
  <c r="CG45" i="26"/>
  <c r="BR44" i="26"/>
  <c r="CH42" i="26"/>
  <c r="K40" i="26"/>
  <c r="BG30" i="24"/>
  <c r="DB50" i="26"/>
  <c r="CH37" i="13"/>
  <c r="CH37" i="12" s="1"/>
  <c r="BX33" i="13"/>
  <c r="BX33" i="12" s="1"/>
  <c r="BP49" i="13"/>
  <c r="BP49" i="12" s="1"/>
  <c r="BP48" i="26"/>
  <c r="AY42" i="26"/>
  <c r="AZ53" i="14"/>
  <c r="AX33" i="26"/>
  <c r="AP30" i="26"/>
  <c r="AN43" i="26"/>
  <c r="K38" i="23"/>
  <c r="K38" i="19"/>
  <c r="Y35" i="21"/>
  <c r="S46" i="19"/>
  <c r="V40" i="23"/>
  <c r="U47" i="23"/>
  <c r="AB47" i="19"/>
  <c r="X33" i="21"/>
  <c r="M40" i="21"/>
  <c r="Z44" i="21"/>
  <c r="AC46" i="21"/>
  <c r="AA45" i="21"/>
  <c r="K31" i="21"/>
  <c r="V47" i="21"/>
  <c r="AB46" i="21"/>
  <c r="X36" i="28"/>
  <c r="S39" i="28"/>
  <c r="AA47" i="28"/>
  <c r="AA45" i="28"/>
  <c r="S46" i="28"/>
  <c r="T40" i="28"/>
  <c r="I33" i="28"/>
  <c r="AB39" i="28"/>
  <c r="AB46" i="13"/>
  <c r="AB46" i="12" s="1"/>
  <c r="V41" i="26"/>
  <c r="Z37" i="26"/>
  <c r="W47" i="26"/>
  <c r="K53" i="14"/>
  <c r="K52" i="24" s="1"/>
  <c r="V34" i="28"/>
  <c r="Z44" i="23"/>
  <c r="AB38" i="23"/>
  <c r="N31" i="21"/>
  <c r="X35" i="28"/>
  <c r="P36" i="28"/>
  <c r="S38" i="28"/>
  <c r="S45" i="28"/>
  <c r="V49" i="28"/>
  <c r="AA37" i="28"/>
  <c r="M32" i="28"/>
  <c r="AA46" i="13"/>
  <c r="AA46" i="12" s="1"/>
  <c r="Z45" i="13"/>
  <c r="Z45" i="12" s="1"/>
  <c r="Q44" i="13"/>
  <c r="Q44" i="12" s="1"/>
  <c r="S46" i="26"/>
  <c r="Q44" i="26"/>
  <c r="Z36" i="28"/>
  <c r="Q36" i="28"/>
  <c r="Q37" i="28"/>
  <c r="AC39" i="23"/>
  <c r="Y34" i="21"/>
  <c r="AB37" i="21"/>
  <c r="AA37" i="21"/>
  <c r="AC38" i="21"/>
  <c r="R44" i="21"/>
  <c r="K47" i="21"/>
  <c r="U46" i="21"/>
  <c r="S45" i="21"/>
  <c r="N47" i="21"/>
  <c r="T46" i="21"/>
  <c r="AB45" i="21"/>
  <c r="X44" i="28"/>
  <c r="X34" i="28"/>
  <c r="P44" i="28"/>
  <c r="P35" i="28"/>
  <c r="V48" i="28"/>
  <c r="U49" i="28"/>
  <c r="AC47" i="28"/>
  <c r="AB47" i="28"/>
  <c r="AA39" i="28"/>
  <c r="AB38" i="28"/>
  <c r="M48" i="13"/>
  <c r="M48" i="12" s="1"/>
  <c r="V33" i="26"/>
  <c r="Z36" i="21"/>
  <c r="Q35" i="28"/>
  <c r="Q44" i="28"/>
  <c r="T37" i="21"/>
  <c r="U38" i="21"/>
  <c r="Y42" i="21"/>
  <c r="X42" i="21"/>
  <c r="J47" i="21"/>
  <c r="X42" i="28"/>
  <c r="P43" i="28"/>
  <c r="P34" i="28"/>
  <c r="S47" i="28"/>
  <c r="K47" i="28"/>
  <c r="N49" i="28"/>
  <c r="M49" i="28"/>
  <c r="AC41" i="28"/>
  <c r="T38" i="28"/>
  <c r="AC39" i="28"/>
  <c r="L48" i="13"/>
  <c r="L48" i="12" s="1"/>
  <c r="W41" i="19"/>
  <c r="V41" i="28"/>
  <c r="Q34" i="21"/>
  <c r="X42" i="23"/>
  <c r="T46" i="23"/>
  <c r="M48" i="23"/>
  <c r="P42" i="21"/>
  <c r="V32" i="21"/>
  <c r="AA44" i="21"/>
  <c r="L46" i="21"/>
  <c r="T45" i="21"/>
  <c r="N48" i="28"/>
  <c r="M50" i="28"/>
  <c r="U48" i="28"/>
  <c r="AB48" i="28"/>
  <c r="K48" i="28"/>
  <c r="Z46" i="28"/>
  <c r="M41" i="28"/>
  <c r="AB46" i="28"/>
  <c r="U39" i="28"/>
  <c r="U40" i="28"/>
  <c r="S46" i="13"/>
  <c r="S46" i="12" s="1"/>
  <c r="W42" i="13"/>
  <c r="W42" i="12" s="1"/>
  <c r="S47" i="26"/>
  <c r="AC39" i="21"/>
  <c r="AB38" i="21"/>
  <c r="V48" i="21"/>
  <c r="V50" i="28"/>
  <c r="Y44" i="28"/>
  <c r="R46" i="28"/>
  <c r="X43" i="28"/>
  <c r="Y35" i="28"/>
  <c r="T47" i="26"/>
  <c r="Y44" i="26"/>
  <c r="W40" i="21"/>
  <c r="Q43" i="28"/>
  <c r="Q45" i="28"/>
  <c r="Q35" i="21"/>
  <c r="AB46" i="23"/>
  <c r="V39" i="21"/>
  <c r="X41" i="21"/>
  <c r="S44" i="21"/>
  <c r="M47" i="21"/>
  <c r="K46" i="21"/>
  <c r="AA46" i="28"/>
  <c r="Y45" i="28"/>
  <c r="U48" i="13"/>
  <c r="U48" i="12" s="1"/>
  <c r="N33" i="26"/>
  <c r="X37" i="28"/>
  <c r="O46" i="26"/>
  <c r="W32" i="21"/>
  <c r="O32" i="21"/>
  <c r="O31" i="21"/>
  <c r="W34" i="28"/>
  <c r="O33" i="28"/>
  <c r="W32" i="28"/>
  <c r="W33" i="28"/>
  <c r="O34" i="28"/>
  <c r="BL5" i="22"/>
  <c r="BL5" i="23"/>
  <c r="BL5" i="13"/>
  <c r="BL5" i="12" s="1"/>
  <c r="C20" i="8"/>
  <c r="C20" i="21"/>
  <c r="S5" i="22"/>
  <c r="S5" i="23"/>
  <c r="AA4" i="19"/>
  <c r="AA4" i="22"/>
  <c r="AB19" i="21"/>
  <c r="X19" i="21"/>
  <c r="BC21" i="21"/>
  <c r="BG18" i="8"/>
  <c r="BG19" i="19" s="1"/>
  <c r="BG17" i="21"/>
  <c r="AW17" i="23"/>
  <c r="AW17" i="22"/>
  <c r="BI8" i="21"/>
  <c r="AY8" i="23"/>
  <c r="AA4" i="23"/>
  <c r="BK17" i="19"/>
  <c r="B9" i="23"/>
  <c r="BK17" i="22"/>
  <c r="AW17" i="21"/>
  <c r="BI10" i="19"/>
  <c r="C8" i="22"/>
  <c r="AE5" i="21"/>
  <c r="AG10" i="21"/>
  <c r="AT11" i="22"/>
  <c r="AY9" i="19"/>
  <c r="S7" i="19"/>
  <c r="M17" i="9"/>
  <c r="E24" i="9"/>
  <c r="S19" i="13"/>
  <c r="S19" i="12" s="1"/>
  <c r="AE6" i="21"/>
  <c r="AK17" i="21"/>
  <c r="BO17" i="21"/>
  <c r="S9" i="23"/>
  <c r="P4" i="22"/>
  <c r="AI44" i="8"/>
  <c r="AI40" i="8"/>
  <c r="AH40" i="26"/>
  <c r="AH47" i="8"/>
  <c r="AH47" i="9" s="1"/>
  <c r="AH47" i="26"/>
  <c r="AH31" i="8"/>
  <c r="AH30" i="24"/>
  <c r="AG30" i="26" s="1"/>
  <c r="AG46" i="8"/>
  <c r="AG42" i="8"/>
  <c r="AF42" i="26"/>
  <c r="AG38" i="8"/>
  <c r="AG30" i="13"/>
  <c r="AG30" i="12" s="1"/>
  <c r="AF30" i="13"/>
  <c r="AF30" i="12" s="1"/>
  <c r="AE45" i="13"/>
  <c r="AE45" i="12" s="1"/>
  <c r="AF33" i="8"/>
  <c r="AD52" i="13"/>
  <c r="AD52" i="12" s="1"/>
  <c r="AE44" i="8"/>
  <c r="AE40" i="8"/>
  <c r="AE36" i="8"/>
  <c r="AD36" i="26"/>
  <c r="AE32" i="8"/>
  <c r="AC43" i="13"/>
  <c r="AC43" i="12" s="1"/>
  <c r="AD39" i="8"/>
  <c r="AD31" i="8"/>
  <c r="AD30" i="24"/>
  <c r="AC30" i="26" s="1"/>
  <c r="AC42" i="8"/>
  <c r="AC38" i="8"/>
  <c r="AB38" i="26"/>
  <c r="AC34" i="8"/>
  <c r="AB34" i="26"/>
  <c r="AB30" i="13"/>
  <c r="AB30" i="12" s="1"/>
  <c r="AC30" i="13"/>
  <c r="AC30" i="12" s="1"/>
  <c r="AB45" i="8"/>
  <c r="AA45" i="9" s="1"/>
  <c r="AB41" i="8"/>
  <c r="AA41" i="9" s="1"/>
  <c r="AB37" i="8"/>
  <c r="Z52" i="13"/>
  <c r="Z52" i="12" s="1"/>
  <c r="AA44" i="8"/>
  <c r="Z44" i="9" s="1"/>
  <c r="Z44" i="26"/>
  <c r="Z47" i="8"/>
  <c r="Z43" i="8"/>
  <c r="Z35" i="8"/>
  <c r="Z31" i="8"/>
  <c r="Z30" i="24"/>
  <c r="X30" i="13"/>
  <c r="X30" i="12" s="1"/>
  <c r="Y30" i="13"/>
  <c r="Y30" i="12" s="1"/>
  <c r="V52" i="13"/>
  <c r="V52" i="12" s="1"/>
  <c r="W44" i="8"/>
  <c r="W44" i="9" s="1"/>
  <c r="W43" i="26"/>
  <c r="V44" i="26"/>
  <c r="W36" i="8"/>
  <c r="W32" i="8"/>
  <c r="X32" i="9" s="1"/>
  <c r="W31" i="26"/>
  <c r="V47" i="8"/>
  <c r="V47" i="9" s="1"/>
  <c r="V43" i="8"/>
  <c r="V43" i="9" s="1"/>
  <c r="V39" i="8"/>
  <c r="V39" i="9" s="1"/>
  <c r="V35" i="8"/>
  <c r="W35" i="9" s="1"/>
  <c r="V34" i="26"/>
  <c r="V31" i="8"/>
  <c r="V30" i="24"/>
  <c r="V30" i="26" s="1"/>
  <c r="U46" i="8"/>
  <c r="T46" i="9" s="1"/>
  <c r="U42" i="8"/>
  <c r="U42" i="9" s="1"/>
  <c r="T42" i="26"/>
  <c r="U38" i="8"/>
  <c r="U37" i="26"/>
  <c r="U34" i="8"/>
  <c r="U33" i="26"/>
  <c r="T30" i="13"/>
  <c r="T30" i="12" s="1"/>
  <c r="U30" i="13"/>
  <c r="U30" i="12" s="1"/>
  <c r="T45" i="8"/>
  <c r="T45" i="9" s="1"/>
  <c r="T44" i="26"/>
  <c r="T41" i="8"/>
  <c r="T37" i="8"/>
  <c r="T36" i="26"/>
  <c r="T33" i="8"/>
  <c r="T32" i="26"/>
  <c r="R52" i="13"/>
  <c r="R52" i="12" s="1"/>
  <c r="S44" i="8"/>
  <c r="S44" i="9" s="1"/>
  <c r="S40" i="8"/>
  <c r="S40" i="9" s="1"/>
  <c r="R39" i="26"/>
  <c r="R40" i="26"/>
  <c r="S36" i="8"/>
  <c r="S32" i="8"/>
  <c r="R47" i="8"/>
  <c r="R47" i="9" s="1"/>
  <c r="R46" i="26"/>
  <c r="R43" i="8"/>
  <c r="R43" i="9" s="1"/>
  <c r="R42" i="26"/>
  <c r="R39" i="8"/>
  <c r="R39" i="9" s="1"/>
  <c r="R38" i="26"/>
  <c r="R35" i="8"/>
  <c r="R34" i="26"/>
  <c r="R31" i="8"/>
  <c r="R30" i="24"/>
  <c r="R30" i="26" s="1"/>
  <c r="Q46" i="8"/>
  <c r="Q45" i="26"/>
  <c r="Q42" i="8"/>
  <c r="Q42" i="9" s="1"/>
  <c r="Q41" i="26"/>
  <c r="Q38" i="8"/>
  <c r="Q38" i="9" s="1"/>
  <c r="Q34" i="8"/>
  <c r="Q33" i="26"/>
  <c r="P30" i="13"/>
  <c r="P30" i="12" s="1"/>
  <c r="Q30" i="13"/>
  <c r="Q30" i="12" s="1"/>
  <c r="P45" i="8"/>
  <c r="P45" i="9" s="1"/>
  <c r="P44" i="26"/>
  <c r="P41" i="8"/>
  <c r="P41" i="9" s="1"/>
  <c r="P40" i="26"/>
  <c r="P37" i="8"/>
  <c r="P37" i="9" s="1"/>
  <c r="P37" i="26"/>
  <c r="N52" i="13"/>
  <c r="N52" i="12" s="1"/>
  <c r="O40" i="8"/>
  <c r="O40" i="9" s="1"/>
  <c r="O36" i="8"/>
  <c r="O32" i="8"/>
  <c r="N47" i="8"/>
  <c r="N46" i="26"/>
  <c r="N47" i="26"/>
  <c r="N43" i="8"/>
  <c r="N43" i="26"/>
  <c r="N39" i="8"/>
  <c r="N35" i="8"/>
  <c r="O35" i="9" s="1"/>
  <c r="N34" i="26"/>
  <c r="N31" i="8"/>
  <c r="N30" i="24"/>
  <c r="M30" i="26" s="1"/>
  <c r="M47" i="8"/>
  <c r="M43" i="8"/>
  <c r="M42" i="26"/>
  <c r="M39" i="8"/>
  <c r="M35" i="8"/>
  <c r="M31" i="8"/>
  <c r="M53" i="14"/>
  <c r="L42" i="8"/>
  <c r="M42" i="9" s="1"/>
  <c r="L38" i="8"/>
  <c r="K37" i="26"/>
  <c r="L34" i="8"/>
  <c r="L30" i="13"/>
  <c r="L30" i="12" s="1"/>
  <c r="K46" i="8"/>
  <c r="K42" i="8"/>
  <c r="K35" i="8"/>
  <c r="K35" i="9" s="1"/>
  <c r="J34" i="26"/>
  <c r="K31" i="8"/>
  <c r="K30" i="24"/>
  <c r="J46" i="8"/>
  <c r="I46" i="9" s="1"/>
  <c r="I45" i="26"/>
  <c r="J42" i="8"/>
  <c r="J38" i="8"/>
  <c r="J37" i="26"/>
  <c r="I38" i="26"/>
  <c r="J31" i="8"/>
  <c r="J30" i="24"/>
  <c r="I44" i="8"/>
  <c r="I40" i="8"/>
  <c r="I40" i="9" s="1"/>
  <c r="I32" i="8"/>
  <c r="I32" i="9" s="1"/>
  <c r="H47" i="8"/>
  <c r="H47" i="9" s="1"/>
  <c r="G47" i="26"/>
  <c r="H43" i="8"/>
  <c r="H39" i="8"/>
  <c r="H39" i="9" s="1"/>
  <c r="H38" i="26"/>
  <c r="H35" i="8"/>
  <c r="H31" i="8"/>
  <c r="H30" i="24"/>
  <c r="G46" i="8"/>
  <c r="H46" i="9" s="1"/>
  <c r="G42" i="8"/>
  <c r="G38" i="8"/>
  <c r="G38" i="9" s="1"/>
  <c r="G37" i="26"/>
  <c r="G34" i="8"/>
  <c r="G34" i="9" s="1"/>
  <c r="G34" i="26"/>
  <c r="F30" i="13"/>
  <c r="F30" i="12" s="1"/>
  <c r="F45" i="8"/>
  <c r="F41" i="8"/>
  <c r="F41" i="9" s="1"/>
  <c r="F37" i="8"/>
  <c r="F36" i="26"/>
  <c r="E52" i="13"/>
  <c r="E52" i="12" s="1"/>
  <c r="E44" i="8"/>
  <c r="E44" i="9" s="1"/>
  <c r="E40" i="8"/>
  <c r="E40" i="9" s="1"/>
  <c r="E32" i="8"/>
  <c r="D47" i="8"/>
  <c r="D47" i="26"/>
  <c r="D43" i="8"/>
  <c r="E43" i="9" s="1"/>
  <c r="D43" i="26"/>
  <c r="D36" i="8"/>
  <c r="D32" i="8"/>
  <c r="D31" i="26"/>
  <c r="D32" i="26"/>
  <c r="C47" i="8"/>
  <c r="B47" i="26"/>
  <c r="C43" i="8"/>
  <c r="B43" i="26"/>
  <c r="B42" i="26"/>
  <c r="C39" i="8"/>
  <c r="C35" i="8"/>
  <c r="D35" i="9" s="1"/>
  <c r="B34" i="26"/>
  <c r="C31" i="8"/>
  <c r="C30" i="24"/>
  <c r="CE51" i="26"/>
  <c r="AC43" i="26"/>
  <c r="DC52" i="13"/>
  <c r="DC52" i="12" s="1"/>
  <c r="DD32" i="13"/>
  <c r="DD32" i="12" s="1"/>
  <c r="CZ38" i="13"/>
  <c r="CZ38" i="12" s="1"/>
  <c r="CX49" i="13"/>
  <c r="CX49" i="12" s="1"/>
  <c r="CX52" i="13"/>
  <c r="CX52" i="12" s="1"/>
  <c r="CW51" i="8"/>
  <c r="CW52" i="38" s="1"/>
  <c r="CV39" i="13"/>
  <c r="CV39" i="12" s="1"/>
  <c r="CT52" i="13"/>
  <c r="CT52" i="12" s="1"/>
  <c r="CR51" i="13"/>
  <c r="CR51" i="12" s="1"/>
  <c r="CR46" i="8"/>
  <c r="CR42" i="13"/>
  <c r="CR42" i="12" s="1"/>
  <c r="CR30" i="13"/>
  <c r="CR30" i="12" s="1"/>
  <c r="CP37" i="13"/>
  <c r="CP37" i="12" s="1"/>
  <c r="CO52" i="13"/>
  <c r="CO52" i="12" s="1"/>
  <c r="CP48" i="8"/>
  <c r="CP48" i="9" s="1"/>
  <c r="CO48" i="26"/>
  <c r="CO47" i="8"/>
  <c r="CN47" i="13" s="1"/>
  <c r="CN47" i="12" s="1"/>
  <c r="CO39" i="8"/>
  <c r="CN38" i="8"/>
  <c r="CM38" i="26"/>
  <c r="CK52" i="13"/>
  <c r="CK52" i="12" s="1"/>
  <c r="CL52" i="13"/>
  <c r="CL52" i="12" s="1"/>
  <c r="CL48" i="13"/>
  <c r="CL48" i="12" s="1"/>
  <c r="CK51" i="8"/>
  <c r="CK52" i="38" s="1"/>
  <c r="CK50" i="26"/>
  <c r="CJ43" i="13"/>
  <c r="CJ43" i="12" s="1"/>
  <c r="CK35" i="13"/>
  <c r="CK35" i="12" s="1"/>
  <c r="CJ42" i="13"/>
  <c r="CJ42" i="12" s="1"/>
  <c r="CH41" i="13"/>
  <c r="CH41" i="12" s="1"/>
  <c r="CG52" i="13"/>
  <c r="CG52" i="12" s="1"/>
  <c r="CH52" i="13"/>
  <c r="CH52" i="12" s="1"/>
  <c r="CG39" i="13"/>
  <c r="CG39" i="12" s="1"/>
  <c r="CE50" i="13"/>
  <c r="CE50" i="12" s="1"/>
  <c r="CE42" i="13"/>
  <c r="CE42" i="12" s="1"/>
  <c r="CE37" i="8"/>
  <c r="CE37" i="9" s="1"/>
  <c r="CC52" i="13"/>
  <c r="CC52" i="12" s="1"/>
  <c r="CD52" i="13"/>
  <c r="CD52" i="12" s="1"/>
  <c r="CD44" i="8"/>
  <c r="CD44" i="9" s="1"/>
  <c r="CD40" i="13"/>
  <c r="CD40" i="12" s="1"/>
  <c r="CC47" i="8"/>
  <c r="CD47" i="9" s="1"/>
  <c r="CC43" i="8"/>
  <c r="CC42" i="26"/>
  <c r="CB51" i="8"/>
  <c r="CB52" i="38" s="1"/>
  <c r="CB39" i="8"/>
  <c r="CA38" i="26"/>
  <c r="BY46" i="13"/>
  <c r="BY46" i="12" s="1"/>
  <c r="BZ46" i="13"/>
  <c r="BZ46" i="12" s="1"/>
  <c r="BY42" i="13"/>
  <c r="BY42" i="12" s="1"/>
  <c r="BY30" i="13"/>
  <c r="BY30" i="12" s="1"/>
  <c r="BW44" i="13"/>
  <c r="BW44" i="12" s="1"/>
  <c r="BX32" i="13"/>
  <c r="BX32" i="12" s="1"/>
  <c r="BW48" i="19"/>
  <c r="BW43" i="13"/>
  <c r="BW43" i="12" s="1"/>
  <c r="BW39" i="13"/>
  <c r="BW39" i="12" s="1"/>
  <c r="BV46" i="8"/>
  <c r="BV42" i="13"/>
  <c r="BV42" i="12" s="1"/>
  <c r="BU30" i="13"/>
  <c r="BU30" i="12" s="1"/>
  <c r="BS36" i="13"/>
  <c r="BS36" i="12" s="1"/>
  <c r="BS51" i="8"/>
  <c r="BT51" i="9" s="1"/>
  <c r="BS50" i="26"/>
  <c r="BS47" i="8"/>
  <c r="BS47" i="9" s="1"/>
  <c r="BS43" i="8"/>
  <c r="BR42" i="26"/>
  <c r="BS39" i="8"/>
  <c r="BS39" i="9" s="1"/>
  <c r="BR35" i="13"/>
  <c r="BR35" i="12" s="1"/>
  <c r="BS35" i="13"/>
  <c r="BS35" i="12" s="1"/>
  <c r="BR50" i="8"/>
  <c r="BR50" i="9" s="1"/>
  <c r="BQ49" i="26"/>
  <c r="BR46" i="8"/>
  <c r="BQ42" i="13"/>
  <c r="BQ42" i="12" s="1"/>
  <c r="BQ34" i="13"/>
  <c r="BQ34" i="12" s="1"/>
  <c r="BR30" i="13"/>
  <c r="BR30" i="12" s="1"/>
  <c r="BP44" i="8"/>
  <c r="BO43" i="26"/>
  <c r="BO43" i="8"/>
  <c r="BO42" i="26"/>
  <c r="BM47" i="13"/>
  <c r="BM47" i="12" s="1"/>
  <c r="BM50" i="8"/>
  <c r="BM30" i="13"/>
  <c r="BM30" i="12" s="1"/>
  <c r="BJ52" i="13"/>
  <c r="BJ52" i="12" s="1"/>
  <c r="BI46" i="13"/>
  <c r="BI46" i="12" s="1"/>
  <c r="BI30" i="13"/>
  <c r="BI30" i="12" s="1"/>
  <c r="BH30" i="13"/>
  <c r="BH30" i="12" s="1"/>
  <c r="BG49" i="13"/>
  <c r="BG49" i="12" s="1"/>
  <c r="BF52" i="13"/>
  <c r="BF52" i="12" s="1"/>
  <c r="BF51" i="8"/>
  <c r="BF52" i="38" s="1"/>
  <c r="BF43" i="8"/>
  <c r="BF42" i="26"/>
  <c r="BF39" i="8"/>
  <c r="BF53" i="14"/>
  <c r="BC50" i="13"/>
  <c r="BC50" i="12" s="1"/>
  <c r="BD38" i="13"/>
  <c r="BD38" i="12" s="1"/>
  <c r="BC38" i="13"/>
  <c r="BC38" i="12" s="1"/>
  <c r="BD30" i="13"/>
  <c r="BD30" i="12" s="1"/>
  <c r="BC49" i="8"/>
  <c r="BC49" i="9" s="1"/>
  <c r="BB49" i="26"/>
  <c r="BB37" i="13"/>
  <c r="BB37" i="12" s="1"/>
  <c r="BC37" i="13"/>
  <c r="BC37" i="12" s="1"/>
  <c r="BB33" i="13"/>
  <c r="BB33" i="12" s="1"/>
  <c r="BC33" i="13"/>
  <c r="BC33" i="12" s="1"/>
  <c r="BA52" i="13"/>
  <c r="BA52" i="12" s="1"/>
  <c r="BB52" i="13"/>
  <c r="BB52" i="12" s="1"/>
  <c r="BB44" i="8"/>
  <c r="BB43" i="26"/>
  <c r="BB36" i="8"/>
  <c r="BB36" i="9" s="1"/>
  <c r="BA51" i="8"/>
  <c r="BA52" i="38" s="1"/>
  <c r="AZ51" i="26"/>
  <c r="AZ47" i="13"/>
  <c r="AZ47" i="12" s="1"/>
  <c r="BA43" i="13"/>
  <c r="BA43" i="12" s="1"/>
  <c r="BA39" i="8"/>
  <c r="BA35" i="13"/>
  <c r="BA35" i="12" s="1"/>
  <c r="AZ50" i="8"/>
  <c r="AZ50" i="9" s="1"/>
  <c r="AY49" i="26"/>
  <c r="AY50" i="26"/>
  <c r="AY46" i="13"/>
  <c r="AY46" i="12" s="1"/>
  <c r="AZ46" i="13"/>
  <c r="AZ46" i="12" s="1"/>
  <c r="AZ38" i="8"/>
  <c r="AZ38" i="9" s="1"/>
  <c r="AZ30" i="13"/>
  <c r="AZ30" i="12" s="1"/>
  <c r="AY49" i="8"/>
  <c r="AY48" i="26"/>
  <c r="AX45" i="13"/>
  <c r="AX45" i="12" s="1"/>
  <c r="AY45" i="13"/>
  <c r="AY45" i="12" s="1"/>
  <c r="AW52" i="13"/>
  <c r="AW52" i="12" s="1"/>
  <c r="AX52" i="13"/>
  <c r="AX52" i="12" s="1"/>
  <c r="AX44" i="8"/>
  <c r="AX44" i="9" s="1"/>
  <c r="AW44" i="26"/>
  <c r="AX43" i="26"/>
  <c r="AX40" i="8"/>
  <c r="AX40" i="9" s="1"/>
  <c r="AW40" i="26"/>
  <c r="AX31" i="26"/>
  <c r="AX53" i="14"/>
  <c r="AW51" i="8"/>
  <c r="AV51" i="9" s="1"/>
  <c r="AW50" i="26"/>
  <c r="AW47" i="8"/>
  <c r="AW43" i="13"/>
  <c r="AW43" i="12" s="1"/>
  <c r="AW39" i="8"/>
  <c r="AW39" i="9" s="1"/>
  <c r="AV39" i="26"/>
  <c r="AV50" i="8"/>
  <c r="AV50" i="9" s="1"/>
  <c r="AU50" i="26"/>
  <c r="AV46" i="8"/>
  <c r="AU46" i="26"/>
  <c r="AV34" i="8"/>
  <c r="AV53" i="14"/>
  <c r="AV30" i="13"/>
  <c r="AV30" i="12" s="1"/>
  <c r="AU49" i="8"/>
  <c r="AU49" i="9" s="1"/>
  <c r="AU48" i="26"/>
  <c r="AU45" i="8"/>
  <c r="AU45" i="9" s="1"/>
  <c r="AT45" i="26"/>
  <c r="AU53" i="14"/>
  <c r="AS52" i="13"/>
  <c r="AS52" i="12" s="1"/>
  <c r="AT52" i="13"/>
  <c r="AT52" i="12" s="1"/>
  <c r="AT40" i="8"/>
  <c r="AT40" i="9" s="1"/>
  <c r="AT53" i="14"/>
  <c r="AS47" i="8"/>
  <c r="AT47" i="9" s="1"/>
  <c r="AS39" i="13"/>
  <c r="AS39" i="12" s="1"/>
  <c r="AS32" i="8"/>
  <c r="AR47" i="8"/>
  <c r="AQ47" i="26"/>
  <c r="AR43" i="8"/>
  <c r="AS43" i="9" s="1"/>
  <c r="AR39" i="13"/>
  <c r="AR39" i="12" s="1"/>
  <c r="AQ47" i="8"/>
  <c r="AP47" i="9" s="1"/>
  <c r="AQ43" i="8"/>
  <c r="J7" i="13"/>
  <c r="DD52" i="13"/>
  <c r="DD52" i="12" s="1"/>
  <c r="CS52" i="13"/>
  <c r="CS52" i="12" s="1"/>
  <c r="W52" i="13"/>
  <c r="W52" i="12" s="1"/>
  <c r="BX45" i="13"/>
  <c r="BX45" i="12" s="1"/>
  <c r="Y39" i="13"/>
  <c r="Y39" i="12" s="1"/>
  <c r="BC30" i="13"/>
  <c r="BC30" i="12" s="1"/>
  <c r="CM49" i="26"/>
  <c r="AY46" i="26"/>
  <c r="AX45" i="26"/>
  <c r="K45" i="26"/>
  <c r="K33" i="26"/>
  <c r="C19" i="9"/>
  <c r="K21" i="9"/>
  <c r="M21" i="13"/>
  <c r="M21" i="12" s="1"/>
  <c r="M31" i="28"/>
  <c r="R31" i="28"/>
  <c r="DA32" i="28"/>
  <c r="Z32" i="28"/>
  <c r="AI38" i="28"/>
  <c r="AH39" i="28"/>
  <c r="AC40" i="28"/>
  <c r="Y30" i="23"/>
  <c r="CW52" i="13"/>
  <c r="CW52" i="12" s="1"/>
  <c r="BX52" i="13"/>
  <c r="BX52" i="12" s="1"/>
  <c r="BT52" i="13"/>
  <c r="BT52" i="12" s="1"/>
  <c r="BP52" i="13"/>
  <c r="BP52" i="12" s="1"/>
  <c r="BG52" i="13"/>
  <c r="BG52" i="12" s="1"/>
  <c r="AA52" i="13"/>
  <c r="AA52" i="12" s="1"/>
  <c r="CG51" i="13"/>
  <c r="CG51" i="12" s="1"/>
  <c r="BS48" i="13"/>
  <c r="BS48" i="12" s="1"/>
  <c r="BA47" i="13"/>
  <c r="BA47" i="12" s="1"/>
  <c r="CA46" i="13"/>
  <c r="CA46" i="12" s="1"/>
  <c r="BH46" i="13"/>
  <c r="BH46" i="12" s="1"/>
  <c r="AC46" i="13"/>
  <c r="AC46" i="12" s="1"/>
  <c r="CT45" i="13"/>
  <c r="CT45" i="12" s="1"/>
  <c r="AV43" i="13"/>
  <c r="AV43" i="12" s="1"/>
  <c r="AY41" i="13"/>
  <c r="AY41" i="12" s="1"/>
  <c r="AZ35" i="13"/>
  <c r="AZ35" i="12" s="1"/>
  <c r="AY53" i="14"/>
  <c r="BH48" i="26"/>
  <c r="AO30" i="13"/>
  <c r="AO30" i="12" s="1"/>
  <c r="AP30" i="13"/>
  <c r="AP30" i="12" s="1"/>
  <c r="AO45" i="8"/>
  <c r="AO45" i="9" s="1"/>
  <c r="AO41" i="8"/>
  <c r="AO37" i="13"/>
  <c r="AO37" i="12" s="1"/>
  <c r="AN40" i="8"/>
  <c r="AM40" i="26"/>
  <c r="AN36" i="8"/>
  <c r="AE51" i="26"/>
  <c r="O51" i="26"/>
  <c r="H5" i="13"/>
  <c r="H5" i="12" s="1"/>
  <c r="AT24" i="13"/>
  <c r="AT24" i="12" s="1"/>
  <c r="AK41" i="8"/>
  <c r="AK41" i="9" s="1"/>
  <c r="AJ41" i="26"/>
  <c r="AJ44" i="8"/>
  <c r="AL30" i="13"/>
  <c r="AL30" i="12" s="1"/>
  <c r="AJ53" i="14"/>
  <c r="S51" i="26"/>
  <c r="BY50" i="26"/>
  <c r="AK30" i="13"/>
  <c r="AK30" i="12" s="1"/>
  <c r="AY47" i="26"/>
  <c r="W46" i="26"/>
  <c r="N41" i="26"/>
  <c r="AR37" i="26"/>
  <c r="S50" i="26"/>
  <c r="AR44" i="26"/>
  <c r="AY43" i="26"/>
  <c r="BA41" i="26"/>
  <c r="BJ37" i="26"/>
  <c r="BJ33" i="26"/>
  <c r="AY31" i="26"/>
  <c r="R35" i="26"/>
  <c r="AS51" i="8"/>
  <c r="AT51" i="9" s="1"/>
  <c r="AS51" i="21"/>
  <c r="AR51" i="8"/>
  <c r="AR52" i="38" s="1"/>
  <c r="AR53" i="14"/>
  <c r="AR52" i="24" s="1"/>
  <c r="AQ50" i="26"/>
  <c r="AQ50" i="13"/>
  <c r="AQ50" i="12" s="1"/>
  <c r="AO49" i="8"/>
  <c r="AO49" i="9" s="1"/>
  <c r="AO49" i="21"/>
  <c r="AN48" i="8"/>
  <c r="AN47" i="26"/>
  <c r="AN53" i="14"/>
  <c r="AN48" i="28"/>
  <c r="AN50" i="28"/>
  <c r="AM51" i="8"/>
  <c r="AL51" i="9" s="1"/>
  <c r="AM53" i="14"/>
  <c r="AM50" i="21"/>
  <c r="AL50" i="8"/>
  <c r="AL53" i="14"/>
  <c r="AL49" i="21"/>
  <c r="AK49" i="8"/>
  <c r="AK48" i="26"/>
  <c r="AJ49" i="26"/>
  <c r="AK51" i="28"/>
  <c r="AJ48" i="8"/>
  <c r="AI48" i="26"/>
  <c r="AJ48" i="28"/>
  <c r="AJ50" i="28"/>
  <c r="AJ49" i="28"/>
  <c r="AJ48" i="21"/>
  <c r="AH51" i="8"/>
  <c r="AG51" i="9" s="1"/>
  <c r="AH53" i="14"/>
  <c r="AH51" i="28"/>
  <c r="AG50" i="8"/>
  <c r="AF50" i="26"/>
  <c r="AF49" i="8"/>
  <c r="AF49" i="9" s="1"/>
  <c r="AF51" i="28"/>
  <c r="AE48" i="8"/>
  <c r="AE53" i="14"/>
  <c r="AD48" i="26"/>
  <c r="AE49" i="28"/>
  <c r="AE50" i="28"/>
  <c r="AD51" i="8"/>
  <c r="AD52" i="38" s="1"/>
  <c r="AD51" i="28"/>
  <c r="AD50" i="21"/>
  <c r="AD51" i="26"/>
  <c r="AC50" i="8"/>
  <c r="AB49" i="8"/>
  <c r="AB49" i="9" s="1"/>
  <c r="AB53" i="14"/>
  <c r="AB51" i="28"/>
  <c r="AB49" i="21"/>
  <c r="AA48" i="8"/>
  <c r="AA48" i="9" s="1"/>
  <c r="AA49" i="28"/>
  <c r="AA50" i="28"/>
  <c r="Z51" i="8"/>
  <c r="Y51" i="9" s="1"/>
  <c r="Z51" i="26"/>
  <c r="Y50" i="8"/>
  <c r="Y50" i="9" s="1"/>
  <c r="Y49" i="21"/>
  <c r="X49" i="8"/>
  <c r="X49" i="9" s="1"/>
  <c r="X51" i="28"/>
  <c r="W48" i="8"/>
  <c r="W53" i="14"/>
  <c r="W48" i="28"/>
  <c r="V51" i="8"/>
  <c r="V50" i="26"/>
  <c r="V51" i="26"/>
  <c r="U50" i="8"/>
  <c r="U50" i="9" s="1"/>
  <c r="U50" i="28"/>
  <c r="U51" i="28"/>
  <c r="T49" i="8"/>
  <c r="T49" i="9" s="1"/>
  <c r="T48" i="26"/>
  <c r="S49" i="26"/>
  <c r="T53" i="14"/>
  <c r="T50" i="28"/>
  <c r="S48" i="8"/>
  <c r="S53" i="14"/>
  <c r="S48" i="28"/>
  <c r="R51" i="8"/>
  <c r="Q51" i="9" s="1"/>
  <c r="R50" i="26"/>
  <c r="R51" i="26"/>
  <c r="R51" i="28"/>
  <c r="Q50" i="8"/>
  <c r="Q50" i="9" s="1"/>
  <c r="Q53" i="14"/>
  <c r="P49" i="8"/>
  <c r="P49" i="9" s="1"/>
  <c r="P49" i="21"/>
  <c r="P49" i="28"/>
  <c r="O48" i="8"/>
  <c r="O48" i="9" s="1"/>
  <c r="O53" i="14"/>
  <c r="O48" i="21"/>
  <c r="N51" i="8"/>
  <c r="O51" i="9" s="1"/>
  <c r="N53" i="14"/>
  <c r="N51" i="28"/>
  <c r="N50" i="21"/>
  <c r="N51" i="26"/>
  <c r="L50" i="8"/>
  <c r="L50" i="9" s="1"/>
  <c r="K50" i="26"/>
  <c r="K49" i="26"/>
  <c r="L50" i="28"/>
  <c r="L53" i="14"/>
  <c r="J49" i="13"/>
  <c r="J49" i="12" s="1"/>
  <c r="K49" i="13"/>
  <c r="K49" i="12" s="1"/>
  <c r="J50" i="8"/>
  <c r="J50" i="26"/>
  <c r="I50" i="23"/>
  <c r="H51" i="8"/>
  <c r="H52" i="38" s="1"/>
  <c r="G50" i="26"/>
  <c r="G51" i="26"/>
  <c r="H51" i="28"/>
  <c r="G50" i="8"/>
  <c r="G50" i="9" s="1"/>
  <c r="G49" i="26"/>
  <c r="G50" i="21"/>
  <c r="G51" i="28"/>
  <c r="G50" i="28"/>
  <c r="F49" i="8"/>
  <c r="F49" i="9" s="1"/>
  <c r="F49" i="21"/>
  <c r="F50" i="28"/>
  <c r="E48" i="8"/>
  <c r="F48" i="9" s="1"/>
  <c r="D51" i="8"/>
  <c r="D52" i="38" s="1"/>
  <c r="D51" i="26"/>
  <c r="C51" i="8"/>
  <c r="C52" i="38" s="1"/>
  <c r="B51" i="26"/>
  <c r="B50" i="26"/>
  <c r="C51" i="28"/>
  <c r="AI51" i="19"/>
  <c r="D51" i="28"/>
  <c r="K50" i="19"/>
  <c r="AQ50" i="23"/>
  <c r="D51" i="21"/>
  <c r="AI51" i="21"/>
  <c r="AQ51" i="19"/>
  <c r="AG50" i="21"/>
  <c r="Q50" i="21"/>
  <c r="E48" i="21"/>
  <c r="AA47" i="21"/>
  <c r="AH51" i="21"/>
  <c r="R51" i="21"/>
  <c r="H50" i="21"/>
  <c r="P48" i="21"/>
  <c r="AI50" i="21"/>
  <c r="AC49" i="21"/>
  <c r="AP50" i="21"/>
  <c r="V50" i="21"/>
  <c r="AF49" i="21"/>
  <c r="AN47" i="21"/>
  <c r="AC51" i="28"/>
  <c r="O50" i="28"/>
  <c r="P51" i="28"/>
  <c r="AM51" i="28"/>
  <c r="S50" i="28"/>
  <c r="O49" i="28"/>
  <c r="AL51" i="28"/>
  <c r="AN49" i="28"/>
  <c r="F49" i="28"/>
  <c r="Y53" i="14"/>
  <c r="J49" i="26"/>
  <c r="E48" i="28"/>
  <c r="L49" i="21"/>
  <c r="Q49" i="21"/>
  <c r="AS50" i="21"/>
  <c r="AC50" i="21"/>
  <c r="G49" i="21"/>
  <c r="W47" i="21"/>
  <c r="AD51" i="21"/>
  <c r="N51" i="21"/>
  <c r="AN48" i="21"/>
  <c r="U49" i="21"/>
  <c r="AE48" i="21"/>
  <c r="AL50" i="21"/>
  <c r="R50" i="21"/>
  <c r="F48" i="21"/>
  <c r="AJ47" i="21"/>
  <c r="P50" i="28"/>
  <c r="L51" i="28"/>
  <c r="AB49" i="28"/>
  <c r="AI51" i="28"/>
  <c r="E50" i="28"/>
  <c r="Z51" i="28"/>
  <c r="AB50" i="28"/>
  <c r="E49" i="28"/>
  <c r="AE48" i="28"/>
  <c r="H50" i="13"/>
  <c r="H50" i="12" s="1"/>
  <c r="R53" i="14"/>
  <c r="E53" i="14"/>
  <c r="AS51" i="26"/>
  <c r="AO49" i="26"/>
  <c r="M49" i="26"/>
  <c r="N49" i="26"/>
  <c r="AR51" i="21"/>
  <c r="C51" i="21"/>
  <c r="Y50" i="21"/>
  <c r="S47" i="21"/>
  <c r="Z51" i="21"/>
  <c r="J49" i="21"/>
  <c r="AB48" i="21"/>
  <c r="AK49" i="21"/>
  <c r="AA48" i="21"/>
  <c r="E47" i="21"/>
  <c r="AH50" i="21"/>
  <c r="J50" i="21"/>
  <c r="X49" i="21"/>
  <c r="AO51" i="28"/>
  <c r="X49" i="28"/>
  <c r="AG50" i="28"/>
  <c r="V51" i="28"/>
  <c r="X50" i="28"/>
  <c r="AA48" i="28"/>
  <c r="AP53" i="14"/>
  <c r="AS50" i="26"/>
  <c r="AN48" i="26"/>
  <c r="Z48" i="26"/>
  <c r="AQ51" i="26"/>
  <c r="P47" i="26"/>
  <c r="K19" i="22"/>
  <c r="M22" i="19"/>
  <c r="F21" i="19"/>
  <c r="J20" i="13"/>
  <c r="J20" i="12" s="1"/>
  <c r="F22" i="13"/>
  <c r="F22" i="12" s="1"/>
  <c r="K19" i="13"/>
  <c r="K19" i="12" s="1"/>
  <c r="E19" i="9"/>
  <c r="E22" i="9"/>
  <c r="E22" i="13"/>
  <c r="E22" i="12" s="1"/>
  <c r="I20" i="9"/>
  <c r="M20" i="21"/>
  <c r="F19" i="21"/>
  <c r="F20" i="22"/>
  <c r="J21" i="21"/>
  <c r="F22" i="19"/>
  <c r="F21" i="13"/>
  <c r="F21" i="12" s="1"/>
  <c r="I20" i="13"/>
  <c r="I20" i="12" s="1"/>
  <c r="G22" i="9"/>
  <c r="G21" i="9"/>
  <c r="L19" i="9"/>
  <c r="O21" i="23"/>
  <c r="F22" i="9"/>
  <c r="K20" i="19"/>
  <c r="D19" i="13"/>
  <c r="D19" i="12" s="1"/>
  <c r="M21" i="23"/>
  <c r="J20" i="21"/>
  <c r="F21" i="22"/>
  <c r="E20" i="13"/>
  <c r="E20" i="12" s="1"/>
  <c r="I21" i="9"/>
  <c r="L19" i="23"/>
  <c r="D19" i="23"/>
  <c r="F20" i="23"/>
  <c r="L19" i="21"/>
  <c r="X20" i="13"/>
  <c r="X20" i="12" s="1"/>
  <c r="X20" i="9"/>
  <c r="AA21" i="13"/>
  <c r="AA21" i="12" s="1"/>
  <c r="AB20" i="13"/>
  <c r="AB20" i="12" s="1"/>
  <c r="AB20" i="9"/>
  <c r="T18" i="21"/>
  <c r="W20" i="9"/>
  <c r="T19" i="9"/>
  <c r="X20" i="22"/>
  <c r="AB21" i="9"/>
  <c r="AA20" i="13"/>
  <c r="AA20" i="12" s="1"/>
  <c r="AB20" i="23"/>
  <c r="W20" i="13"/>
  <c r="W20" i="12" s="1"/>
  <c r="AB20" i="21"/>
  <c r="AB21" i="13"/>
  <c r="AB21" i="12" s="1"/>
  <c r="AB21" i="19"/>
  <c r="X20" i="21"/>
  <c r="AB21" i="21"/>
  <c r="AN19" i="9"/>
  <c r="AN22" i="9"/>
  <c r="AO20" i="23"/>
  <c r="AW21" i="19"/>
  <c r="AO19" i="22"/>
  <c r="AS20" i="22"/>
  <c r="AS21" i="22"/>
  <c r="AW22" i="13"/>
  <c r="AW22" i="12" s="1"/>
  <c r="AW22" i="23"/>
  <c r="AO22" i="23"/>
  <c r="AW22" i="19"/>
  <c r="AS18" i="21"/>
  <c r="AO21" i="21"/>
  <c r="AW21" i="22"/>
  <c r="AS20" i="21"/>
  <c r="AR20" i="9"/>
  <c r="AR19" i="9"/>
  <c r="AX22" i="9"/>
  <c r="AW19" i="9"/>
  <c r="AW19" i="19"/>
  <c r="AO20" i="22"/>
  <c r="AW20" i="19"/>
  <c r="AV20" i="13"/>
  <c r="AV20" i="12" s="1"/>
  <c r="AS20" i="19"/>
  <c r="AW19" i="22"/>
  <c r="AS20" i="23"/>
  <c r="AS21" i="13"/>
  <c r="AS21" i="12" s="1"/>
  <c r="AR20" i="13"/>
  <c r="AR20" i="12" s="1"/>
  <c r="AW23" i="19"/>
  <c r="AW22" i="21"/>
  <c r="AO19" i="21"/>
  <c r="AW20" i="21"/>
  <c r="AW21" i="9"/>
  <c r="AS19" i="22"/>
  <c r="AO20" i="13"/>
  <c r="AO20" i="12" s="1"/>
  <c r="AV21" i="13"/>
  <c r="AV21" i="12" s="1"/>
  <c r="AS22" i="19"/>
  <c r="AS19" i="21"/>
  <c r="AO18" i="21"/>
  <c r="AW21" i="21"/>
  <c r="AW18" i="21"/>
  <c r="AW19" i="21"/>
  <c r="AP20" i="9"/>
  <c r="BB20" i="9"/>
  <c r="BC20" i="19"/>
  <c r="BC19" i="22"/>
  <c r="BG20" i="22"/>
  <c r="BK19" i="22"/>
  <c r="BC20" i="13"/>
  <c r="BC20" i="12" s="1"/>
  <c r="BK20" i="22"/>
  <c r="BG21" i="13"/>
  <c r="BG21" i="12" s="1"/>
  <c r="BJ21" i="13"/>
  <c r="BJ21" i="12" s="1"/>
  <c r="BK21" i="22"/>
  <c r="BF21" i="13"/>
  <c r="BF21" i="12" s="1"/>
  <c r="BK19" i="13"/>
  <c r="BK19" i="12" s="1"/>
  <c r="BG19" i="22"/>
  <c r="BC19" i="21"/>
  <c r="BF20" i="9"/>
  <c r="BB22" i="9"/>
  <c r="BC20" i="9"/>
  <c r="BK20" i="23"/>
  <c r="BC19" i="19"/>
  <c r="BG20" i="23"/>
  <c r="BB20" i="13"/>
  <c r="BB20" i="12" s="1"/>
  <c r="BJ20" i="13"/>
  <c r="BJ20" i="12" s="1"/>
  <c r="BK21" i="19"/>
  <c r="BK19" i="23"/>
  <c r="BF19" i="13"/>
  <c r="BF19" i="12" s="1"/>
  <c r="BG18" i="21"/>
  <c r="BF20" i="13"/>
  <c r="BF20" i="12" s="1"/>
  <c r="BB22" i="13"/>
  <c r="BB22" i="12" s="1"/>
  <c r="BC18" i="21"/>
  <c r="BC22" i="23"/>
  <c r="BE20" i="9"/>
  <c r="BK20" i="13"/>
  <c r="BK20" i="12" s="1"/>
  <c r="BG19" i="23"/>
  <c r="BC19" i="13"/>
  <c r="BC19" i="12" s="1"/>
  <c r="BK21" i="23"/>
  <c r="BG21" i="23"/>
  <c r="BG21" i="22"/>
  <c r="BK18" i="21"/>
  <c r="BG19" i="21"/>
  <c r="BK19" i="21"/>
  <c r="BG21" i="19"/>
  <c r="BL20" i="9"/>
  <c r="BD20" i="9"/>
  <c r="BD19" i="9"/>
  <c r="BF7" i="9"/>
  <c r="BD8" i="13"/>
  <c r="BD8" i="12" s="1"/>
  <c r="BE6" i="13"/>
  <c r="BE6" i="12" s="1"/>
  <c r="BE8" i="13"/>
  <c r="BE8" i="12" s="1"/>
  <c r="BF5" i="21"/>
  <c r="BE9" i="19"/>
  <c r="BF7" i="21"/>
  <c r="BE7" i="9"/>
  <c r="BF6" i="13"/>
  <c r="BF6" i="12" s="1"/>
  <c r="BF8" i="9"/>
  <c r="BF6" i="22"/>
  <c r="BF6" i="21"/>
  <c r="BF7" i="22"/>
  <c r="BE8" i="23"/>
  <c r="BE7" i="21"/>
  <c r="BF6" i="9"/>
  <c r="BE7" i="13"/>
  <c r="BE7" i="12" s="1"/>
  <c r="BF7" i="19"/>
  <c r="BF8" i="19"/>
  <c r="BE8" i="19"/>
  <c r="BG7" i="9"/>
  <c r="AR8" i="9"/>
  <c r="AN6" i="9"/>
  <c r="AM9" i="9"/>
  <c r="AQ6" i="13"/>
  <c r="AQ6" i="12" s="1"/>
  <c r="AN7" i="23"/>
  <c r="AR6" i="21"/>
  <c r="AQ8" i="21"/>
  <c r="AN7" i="21"/>
  <c r="AM7" i="13"/>
  <c r="AM7" i="12" s="1"/>
  <c r="AM6" i="13"/>
  <c r="AM6" i="12" s="1"/>
  <c r="AL9" i="9"/>
  <c r="AN6" i="22"/>
  <c r="AR6" i="23"/>
  <c r="AN7" i="19"/>
  <c r="AQ10" i="19"/>
  <c r="AQ9" i="21"/>
  <c r="AM8" i="21"/>
  <c r="AP7" i="9"/>
  <c r="AN7" i="13"/>
  <c r="AN7" i="12" s="1"/>
  <c r="AN6" i="13"/>
  <c r="AP9" i="9"/>
  <c r="K9" i="22"/>
  <c r="L9" i="9"/>
  <c r="K9" i="19"/>
  <c r="K9" i="23"/>
  <c r="K9" i="9"/>
  <c r="K9" i="13"/>
  <c r="K9" i="12" s="1"/>
  <c r="J9" i="9"/>
  <c r="J9" i="13"/>
  <c r="J9" i="12" s="1"/>
  <c r="I8" i="13"/>
  <c r="I8" i="12" s="1"/>
  <c r="H10" i="9"/>
  <c r="G5" i="23"/>
  <c r="F7" i="13"/>
  <c r="F7" i="12" s="1"/>
  <c r="I10" i="23"/>
  <c r="I9" i="21"/>
  <c r="J8" i="21"/>
  <c r="K7" i="21"/>
  <c r="K4" i="21"/>
  <c r="K9" i="21"/>
  <c r="G4" i="21"/>
  <c r="J5" i="23"/>
  <c r="K5" i="13"/>
  <c r="K5" i="12" s="1"/>
  <c r="I9" i="13"/>
  <c r="I9" i="12" s="1"/>
  <c r="J8" i="19"/>
  <c r="J7" i="9"/>
  <c r="J5" i="13"/>
  <c r="J5" i="12" s="1"/>
  <c r="J5" i="22"/>
  <c r="J9" i="19"/>
  <c r="G5" i="19"/>
  <c r="I7" i="13"/>
  <c r="I7" i="12" s="1"/>
  <c r="I10" i="21"/>
  <c r="I8" i="21"/>
  <c r="J5" i="21"/>
  <c r="X10" i="9"/>
  <c r="Y11" i="19"/>
  <c r="W9" i="23"/>
  <c r="AA8" i="23"/>
  <c r="AA9" i="19"/>
  <c r="V7" i="13"/>
  <c r="V7" i="12" s="1"/>
  <c r="W9" i="13"/>
  <c r="W9" i="12" s="1"/>
  <c r="W8" i="19"/>
  <c r="W6" i="19"/>
  <c r="W7" i="19"/>
  <c r="W8" i="21"/>
  <c r="AA9" i="21"/>
  <c r="W9" i="21"/>
  <c r="AA5" i="21"/>
  <c r="AA6" i="23"/>
  <c r="Y10" i="23"/>
  <c r="W9" i="19"/>
  <c r="AA9" i="23"/>
  <c r="AA8" i="22"/>
  <c r="X9" i="9"/>
  <c r="V7" i="9"/>
  <c r="Z6" i="13"/>
  <c r="Z6" i="12" s="1"/>
  <c r="X6" i="9"/>
  <c r="Y10" i="22"/>
  <c r="W8" i="23"/>
  <c r="Y10" i="21"/>
  <c r="W6" i="22"/>
  <c r="AA6" i="22"/>
  <c r="W9" i="22"/>
  <c r="AA9" i="22"/>
  <c r="AA6" i="9"/>
  <c r="AB6" i="9"/>
  <c r="AA8" i="21"/>
  <c r="W6" i="21"/>
  <c r="DA52" i="21"/>
  <c r="CN48" i="26"/>
  <c r="AO48" i="26"/>
  <c r="M23" i="22"/>
  <c r="H20" i="9"/>
  <c r="AH24" i="9"/>
  <c r="AT49" i="26"/>
  <c r="AU49" i="26"/>
  <c r="AH18" i="19"/>
  <c r="BN10" i="21"/>
  <c r="K6" i="13"/>
  <c r="K6" i="12" s="1"/>
  <c r="AF24" i="9"/>
  <c r="U24" i="9"/>
  <c r="Y17" i="13"/>
  <c r="Y17" i="12" s="1"/>
  <c r="R41" i="26"/>
  <c r="I17" i="21"/>
  <c r="AX23" i="21"/>
  <c r="O8" i="21"/>
  <c r="B47" i="23"/>
  <c r="AM11" i="22"/>
  <c r="AH10" i="22"/>
  <c r="I4" i="23"/>
  <c r="Q4" i="22"/>
  <c r="X4" i="19"/>
  <c r="BC4" i="19"/>
  <c r="P4" i="21"/>
  <c r="AR10" i="21"/>
  <c r="Y22" i="23"/>
  <c r="BH23" i="21"/>
  <c r="AX49" i="26"/>
  <c r="AN9" i="21"/>
  <c r="AR9" i="21"/>
  <c r="AH11" i="23"/>
  <c r="U24" i="23"/>
  <c r="BL24" i="22"/>
  <c r="G24" i="13"/>
  <c r="G24" i="12" s="1"/>
  <c r="BD24" i="23"/>
  <c r="H6" i="22"/>
  <c r="N21" i="21"/>
  <c r="AP23" i="21"/>
  <c r="AM17" i="13"/>
  <c r="AM17" i="12" s="1"/>
  <c r="O45" i="26"/>
  <c r="U41" i="26"/>
  <c r="X31" i="26"/>
  <c r="CR38" i="8"/>
  <c r="CR38" i="26"/>
  <c r="CP36" i="8"/>
  <c r="CP36" i="9" s="1"/>
  <c r="CP36" i="26"/>
  <c r="CJ46" i="8"/>
  <c r="CJ46" i="26"/>
  <c r="CG47" i="8"/>
  <c r="CF47" i="26"/>
  <c r="CG43" i="8"/>
  <c r="CE49" i="8"/>
  <c r="CF49" i="9" s="1"/>
  <c r="CE45" i="8"/>
  <c r="CE45" i="26"/>
  <c r="CD48" i="8"/>
  <c r="CD48" i="9" s="1"/>
  <c r="CC48" i="26"/>
  <c r="CB47" i="8"/>
  <c r="CB47" i="9" s="1"/>
  <c r="CB43" i="8"/>
  <c r="CB43" i="9" s="1"/>
  <c r="BV34" i="8"/>
  <c r="BS31" i="8"/>
  <c r="BS30" i="24"/>
  <c r="BF35" i="8"/>
  <c r="BE51" i="8"/>
  <c r="BE52" i="38" s="1"/>
  <c r="BD34" i="8"/>
  <c r="BE34" i="9" s="1"/>
  <c r="BD33" i="26"/>
  <c r="BB48" i="8"/>
  <c r="BB48" i="9" s="1"/>
  <c r="BA48" i="26"/>
  <c r="BB40" i="8"/>
  <c r="BB40" i="9" s="1"/>
  <c r="BA40" i="26"/>
  <c r="BB32" i="8"/>
  <c r="AX48" i="8"/>
  <c r="AU41" i="8"/>
  <c r="AU41" i="9" s="1"/>
  <c r="AT48" i="8"/>
  <c r="AT48" i="9" s="1"/>
  <c r="AS48" i="26"/>
  <c r="AT44" i="8"/>
  <c r="AS44" i="26"/>
  <c r="AP50" i="8"/>
  <c r="AP50" i="26"/>
  <c r="AP46" i="8"/>
  <c r="AP46" i="26"/>
  <c r="AP42" i="8"/>
  <c r="AP42" i="9" s="1"/>
  <c r="AO33" i="8"/>
  <c r="AO33" i="9" s="1"/>
  <c r="AN44" i="8"/>
  <c r="AN44" i="9" s="1"/>
  <c r="CZ42" i="13"/>
  <c r="CZ42" i="12" s="1"/>
  <c r="G43" i="26"/>
  <c r="CE42" i="26"/>
  <c r="CR41" i="26"/>
  <c r="CD40" i="26"/>
  <c r="CI34" i="26"/>
  <c r="CK30" i="24"/>
  <c r="CJ30" i="26" s="1"/>
  <c r="CB30" i="24"/>
  <c r="CA30" i="26" s="1"/>
  <c r="DD47" i="8"/>
  <c r="DD47" i="9" s="1"/>
  <c r="DD46" i="26"/>
  <c r="DD31" i="8"/>
  <c r="DD30" i="24"/>
  <c r="DD30" i="26" s="1"/>
  <c r="CR49" i="8"/>
  <c r="CQ48" i="26"/>
  <c r="CQ44" i="8"/>
  <c r="CP44" i="9" s="1"/>
  <c r="CP47" i="8"/>
  <c r="CP47" i="26"/>
  <c r="AL49" i="8"/>
  <c r="BK4" i="13"/>
  <c r="BK4" i="12" s="1"/>
  <c r="CQ45" i="13"/>
  <c r="CQ45" i="12" s="1"/>
  <c r="CP41" i="13"/>
  <c r="CP41" i="12" s="1"/>
  <c r="CJ39" i="13"/>
  <c r="CJ39" i="12" s="1"/>
  <c r="CH36" i="13"/>
  <c r="CH36" i="12" s="1"/>
  <c r="CH32" i="13"/>
  <c r="CH32" i="12" s="1"/>
  <c r="CF30" i="13"/>
  <c r="CF30" i="12" s="1"/>
  <c r="BZ30" i="13"/>
  <c r="BZ30" i="12" s="1"/>
  <c r="CR51" i="26"/>
  <c r="BS51" i="26"/>
  <c r="AW51" i="26"/>
  <c r="CG50" i="26"/>
  <c r="CC50" i="26"/>
  <c r="CF49" i="26"/>
  <c r="V49" i="26"/>
  <c r="CE48" i="26"/>
  <c r="CR45" i="26"/>
  <c r="CA45" i="26"/>
  <c r="CO44" i="26"/>
  <c r="O43" i="26"/>
  <c r="K43" i="26"/>
  <c r="BV41" i="26"/>
  <c r="BA34" i="26"/>
  <c r="CQ31" i="26"/>
  <c r="AM49" i="8"/>
  <c r="AM45" i="8"/>
  <c r="AM45" i="9" s="1"/>
  <c r="AL45" i="26"/>
  <c r="CL53" i="14"/>
  <c r="CE50" i="26"/>
  <c r="AU47" i="26"/>
  <c r="BX45" i="26"/>
  <c r="CS43" i="26"/>
  <c r="BW43" i="26"/>
  <c r="CP40" i="26"/>
  <c r="BT36" i="26"/>
  <c r="CG32" i="26"/>
  <c r="DB44" i="8"/>
  <c r="DB44" i="9" s="1"/>
  <c r="DB44" i="26"/>
  <c r="CZ47" i="8"/>
  <c r="CY47" i="26"/>
  <c r="CX45" i="8"/>
  <c r="CX45" i="9" s="1"/>
  <c r="CX45" i="26"/>
  <c r="CP49" i="8"/>
  <c r="CP49" i="26"/>
  <c r="AL39" i="8"/>
  <c r="AJ37" i="8"/>
  <c r="AI41" i="8"/>
  <c r="AI41" i="9" s="1"/>
  <c r="AI41" i="26"/>
  <c r="AH48" i="8"/>
  <c r="AH48" i="26"/>
  <c r="AH44" i="8"/>
  <c r="AG43" i="26"/>
  <c r="AH40" i="8"/>
  <c r="AH32" i="8"/>
  <c r="AF50" i="8"/>
  <c r="AE50" i="9" s="1"/>
  <c r="AE49" i="26"/>
  <c r="AF46" i="8"/>
  <c r="AE45" i="26"/>
  <c r="AF46" i="26"/>
  <c r="AD48" i="8"/>
  <c r="BQ33" i="26"/>
  <c r="AX50" i="26"/>
  <c r="AT50" i="26"/>
  <c r="CH39" i="26"/>
  <c r="CH38" i="26"/>
  <c r="CH37" i="26"/>
  <c r="O30" i="24"/>
  <c r="H42" i="26"/>
  <c r="D42" i="26"/>
  <c r="CS52" i="21"/>
  <c r="BM52" i="24"/>
  <c r="BS44" i="26"/>
  <c r="K23" i="23"/>
  <c r="K24" i="19"/>
  <c r="BP24" i="13"/>
  <c r="BP24" i="12" s="1"/>
  <c r="BP24" i="9"/>
  <c r="H22" i="22"/>
  <c r="H22" i="19"/>
  <c r="N21" i="9"/>
  <c r="N21" i="23"/>
  <c r="BP49" i="26"/>
  <c r="BP17" i="13"/>
  <c r="BP17" i="12" s="1"/>
  <c r="BP17" i="9"/>
  <c r="D20" i="21"/>
  <c r="D19" i="21"/>
  <c r="P22" i="21"/>
  <c r="P21" i="21"/>
  <c r="F23" i="21"/>
  <c r="F22" i="21"/>
  <c r="J23" i="8"/>
  <c r="J23" i="21"/>
  <c r="I17" i="9"/>
  <c r="I17" i="22"/>
  <c r="I17" i="19"/>
  <c r="Q18" i="19"/>
  <c r="P17" i="9"/>
  <c r="Q21" i="23"/>
  <c r="Q21" i="19"/>
  <c r="Q21" i="22"/>
  <c r="Q22" i="19"/>
  <c r="I24" i="22"/>
  <c r="I24" i="23"/>
  <c r="M24" i="22"/>
  <c r="M24" i="13"/>
  <c r="M24" i="12" s="1"/>
  <c r="Q24" i="23"/>
  <c r="Q24" i="22"/>
  <c r="C6" i="8"/>
  <c r="C6" i="21"/>
  <c r="BB7" i="8"/>
  <c r="BB7" i="21"/>
  <c r="AV7" i="8"/>
  <c r="AV7" i="21"/>
  <c r="AR7" i="8"/>
  <c r="AQ7" i="13" s="1"/>
  <c r="AQ7" i="12" s="1"/>
  <c r="AR7" i="21"/>
  <c r="BB6" i="8"/>
  <c r="BC6" i="9" s="1"/>
  <c r="BB6" i="21"/>
  <c r="BN5" i="8"/>
  <c r="BN5" i="21"/>
  <c r="BN4" i="21"/>
  <c r="BF5" i="8"/>
  <c r="BF4" i="21"/>
  <c r="BB5" i="8"/>
  <c r="BB4" i="21"/>
  <c r="BB5" i="21"/>
  <c r="AV5" i="8"/>
  <c r="AV4" i="21"/>
  <c r="AR5" i="8"/>
  <c r="AR4" i="21"/>
  <c r="AR5" i="21"/>
  <c r="AN5" i="8"/>
  <c r="AM5" i="9" s="1"/>
  <c r="AN5" i="21"/>
  <c r="AN4" i="21"/>
  <c r="BF4" i="22"/>
  <c r="BF4" i="19"/>
  <c r="AB23" i="8"/>
  <c r="AB23" i="21"/>
  <c r="T23" i="8"/>
  <c r="T23" i="21"/>
  <c r="AF22" i="8"/>
  <c r="AG22" i="9" s="1"/>
  <c r="AF22" i="21"/>
  <c r="AB22" i="8"/>
  <c r="AA22" i="13" s="1"/>
  <c r="AA22" i="12" s="1"/>
  <c r="AB22" i="21"/>
  <c r="X22" i="22"/>
  <c r="W22" i="13"/>
  <c r="W22" i="12" s="1"/>
  <c r="AF21" i="8"/>
  <c r="AE21" i="9" s="1"/>
  <c r="AF21" i="21"/>
  <c r="X21" i="8"/>
  <c r="X21" i="21"/>
  <c r="T21" i="8"/>
  <c r="T21" i="21"/>
  <c r="T20" i="8"/>
  <c r="T20" i="21"/>
  <c r="AF19" i="8"/>
  <c r="AE19" i="9" s="1"/>
  <c r="AF19" i="21"/>
  <c r="AB19" i="8"/>
  <c r="AB18" i="21"/>
  <c r="X19" i="8"/>
  <c r="X18" i="21"/>
  <c r="T19" i="22"/>
  <c r="T19" i="23"/>
  <c r="AF18" i="22"/>
  <c r="AF18" i="23"/>
  <c r="AE18" i="13"/>
  <c r="AE18" i="12" s="1"/>
  <c r="AF18" i="19"/>
  <c r="AC18" i="8"/>
  <c r="AC17" i="21"/>
  <c r="Y18" i="8"/>
  <c r="Y19" i="19" s="1"/>
  <c r="Y17" i="21"/>
  <c r="U18" i="8"/>
  <c r="U25" i="8" s="1"/>
  <c r="U18" i="21"/>
  <c r="U17" i="21"/>
  <c r="BK23" i="8"/>
  <c r="BK23" i="21"/>
  <c r="BG23" i="8"/>
  <c r="BG23" i="21"/>
  <c r="BC23" i="8"/>
  <c r="BB23" i="13" s="1"/>
  <c r="BB23" i="12" s="1"/>
  <c r="BC22" i="21"/>
  <c r="BC23" i="21"/>
  <c r="AS23" i="8"/>
  <c r="AS23" i="21"/>
  <c r="AO23" i="8"/>
  <c r="AO22" i="21"/>
  <c r="AO23" i="21"/>
  <c r="AK23" i="8"/>
  <c r="AJ23" i="13" s="1"/>
  <c r="AJ23" i="12" s="1"/>
  <c r="AK23" i="21"/>
  <c r="BO22" i="8"/>
  <c r="BO21" i="21"/>
  <c r="BK22" i="8"/>
  <c r="BK22" i="22" s="1"/>
  <c r="BK22" i="21"/>
  <c r="BG22" i="8"/>
  <c r="BG22" i="21"/>
  <c r="BD22" i="8"/>
  <c r="BD22" i="21"/>
  <c r="AT22" i="8"/>
  <c r="AT21" i="21"/>
  <c r="AT22" i="21"/>
  <c r="AP22" i="8"/>
  <c r="AP21" i="21"/>
  <c r="AP22" i="21"/>
  <c r="AL22" i="8"/>
  <c r="AL22" i="21"/>
  <c r="AL21" i="21"/>
  <c r="BO21" i="13"/>
  <c r="BO21" i="12" s="1"/>
  <c r="BP21" i="19"/>
  <c r="BP21" i="23"/>
  <c r="BL21" i="9"/>
  <c r="BL21" i="22"/>
  <c r="BL21" i="19"/>
  <c r="BK21" i="13"/>
  <c r="BK21" i="12" s="1"/>
  <c r="BL21" i="23"/>
  <c r="BI21" i="8"/>
  <c r="BI21" i="21"/>
  <c r="BE21" i="8"/>
  <c r="BE21" i="21"/>
  <c r="AY21" i="22"/>
  <c r="AY21" i="19"/>
  <c r="AX21" i="13"/>
  <c r="AX21" i="12" s="1"/>
  <c r="AU21" i="22"/>
  <c r="AU21" i="19"/>
  <c r="AU21" i="23"/>
  <c r="AQ21" i="23"/>
  <c r="BA21" i="19"/>
  <c r="BA21" i="23"/>
  <c r="BI20" i="8"/>
  <c r="BJ20" i="9" s="1"/>
  <c r="BI20" i="21"/>
  <c r="AY20" i="22"/>
  <c r="AY20" i="23"/>
  <c r="AY20" i="19"/>
  <c r="AM20" i="23"/>
  <c r="BA20" i="22"/>
  <c r="BA20" i="23"/>
  <c r="BA20" i="13"/>
  <c r="BA20" i="12" s="1"/>
  <c r="BA20" i="19"/>
  <c r="BI19" i="8"/>
  <c r="BJ19" i="9" s="1"/>
  <c r="BI19" i="21"/>
  <c r="BE19" i="9"/>
  <c r="AY19" i="22"/>
  <c r="AX19" i="13"/>
  <c r="AX19" i="12" s="1"/>
  <c r="AY19" i="23"/>
  <c r="AU19" i="8"/>
  <c r="AU19" i="21"/>
  <c r="BA19" i="23"/>
  <c r="BA19" i="19"/>
  <c r="BM18" i="8"/>
  <c r="BL18" i="13" s="1"/>
  <c r="BL18" i="12" s="1"/>
  <c r="BM18" i="21"/>
  <c r="BM17" i="21"/>
  <c r="BI18" i="8"/>
  <c r="BI17" i="21"/>
  <c r="BI18" i="21"/>
  <c r="BE18" i="8"/>
  <c r="BE19" i="19" s="1"/>
  <c r="AU18" i="8"/>
  <c r="AU18" i="13" s="1"/>
  <c r="AU18" i="12" s="1"/>
  <c r="AU17" i="21"/>
  <c r="AQ18" i="23"/>
  <c r="AQ18" i="22"/>
  <c r="AQ18" i="13"/>
  <c r="AQ18" i="12" s="1"/>
  <c r="AM18" i="8"/>
  <c r="AM19" i="19" s="1"/>
  <c r="AM17" i="21"/>
  <c r="BA18" i="23"/>
  <c r="BA18" i="19"/>
  <c r="BA18" i="13"/>
  <c r="BA18" i="22"/>
  <c r="BM17" i="22"/>
  <c r="BM17" i="23"/>
  <c r="BI17" i="13"/>
  <c r="BI17" i="12" s="1"/>
  <c r="BI17" i="22"/>
  <c r="BE17" i="23"/>
  <c r="BE17" i="13"/>
  <c r="BE17" i="12" s="1"/>
  <c r="BE17" i="22"/>
  <c r="AY17" i="19"/>
  <c r="AY17" i="22"/>
  <c r="AY17" i="23"/>
  <c r="BA17" i="22"/>
  <c r="BA17" i="19"/>
  <c r="BA17" i="23"/>
  <c r="BA17" i="13"/>
  <c r="BA17" i="12" s="1"/>
  <c r="D20" i="8"/>
  <c r="E20" i="9" s="1"/>
  <c r="H17" i="21"/>
  <c r="B18" i="19"/>
  <c r="G22" i="21"/>
  <c r="K22" i="21"/>
  <c r="O21" i="21"/>
  <c r="B9" i="19"/>
  <c r="BA9" i="13"/>
  <c r="BA9" i="12" s="1"/>
  <c r="AM6" i="9"/>
  <c r="CA38" i="8"/>
  <c r="CA34" i="8"/>
  <c r="BW31" i="8"/>
  <c r="BW30" i="24"/>
  <c r="BP40" i="8"/>
  <c r="BP40" i="9" s="1"/>
  <c r="BO31" i="8"/>
  <c r="BO30" i="24"/>
  <c r="BN31" i="8"/>
  <c r="BN30" i="24"/>
  <c r="BM30" i="26" s="1"/>
  <c r="BM42" i="8"/>
  <c r="BM38" i="8"/>
  <c r="BJ31" i="8"/>
  <c r="BJ30" i="24"/>
  <c r="BJ30" i="26" s="1"/>
  <c r="BH41" i="8"/>
  <c r="BH41" i="9" s="1"/>
  <c r="BH37" i="8"/>
  <c r="BH36" i="26"/>
  <c r="BG40" i="8"/>
  <c r="BH40" i="9" s="1"/>
  <c r="BG39" i="26"/>
  <c r="BF32" i="8"/>
  <c r="BE35" i="8"/>
  <c r="BE31" i="8"/>
  <c r="BE30" i="24"/>
  <c r="BA31" i="8"/>
  <c r="BA30" i="24"/>
  <c r="AZ42" i="8"/>
  <c r="AZ42" i="9" s="1"/>
  <c r="AZ41" i="26"/>
  <c r="AZ34" i="8"/>
  <c r="AZ34" i="9" s="1"/>
  <c r="AY37" i="8"/>
  <c r="AY33" i="8"/>
  <c r="AY33" i="9" s="1"/>
  <c r="AX36" i="8"/>
  <c r="AX36" i="9" s="1"/>
  <c r="AW36" i="26"/>
  <c r="AX32" i="8"/>
  <c r="AX32" i="9" s="1"/>
  <c r="AW35" i="8"/>
  <c r="AW35" i="9" s="1"/>
  <c r="AW31" i="8"/>
  <c r="AW30" i="24"/>
  <c r="AV42" i="8"/>
  <c r="AV42" i="9" s="1"/>
  <c r="AV41" i="26"/>
  <c r="AV38" i="8"/>
  <c r="AV38" i="9" s="1"/>
  <c r="AV37" i="26"/>
  <c r="AU33" i="8"/>
  <c r="AR35" i="8"/>
  <c r="AS35" i="9" s="1"/>
  <c r="AR31" i="8"/>
  <c r="AR30" i="24"/>
  <c r="AQ39" i="8"/>
  <c r="AQ39" i="9" s="1"/>
  <c r="AQ35" i="8"/>
  <c r="AQ31" i="8"/>
  <c r="AP38" i="8"/>
  <c r="AP38" i="9" s="1"/>
  <c r="AP38" i="26"/>
  <c r="AP34" i="8"/>
  <c r="AP34" i="9" s="1"/>
  <c r="AP34" i="26"/>
  <c r="AN37" i="8"/>
  <c r="AN37" i="9" s="1"/>
  <c r="AN36" i="26"/>
  <c r="AN34" i="8"/>
  <c r="AN34" i="9" s="1"/>
  <c r="AM33" i="8"/>
  <c r="AL42" i="8"/>
  <c r="AL42" i="9" s="1"/>
  <c r="AL31" i="8"/>
  <c r="AL30" i="24"/>
  <c r="AK30" i="26" s="1"/>
  <c r="AK38" i="8"/>
  <c r="AJ37" i="26"/>
  <c r="AJ33" i="8"/>
  <c r="AI33" i="26"/>
  <c r="AI37" i="8"/>
  <c r="AI36" i="26"/>
  <c r="AI33" i="8"/>
  <c r="AH36" i="8"/>
  <c r="AH36" i="9" s="1"/>
  <c r="AG39" i="8"/>
  <c r="AG39" i="9" s="1"/>
  <c r="AG35" i="8"/>
  <c r="AG35" i="9" s="1"/>
  <c r="AF42" i="8"/>
  <c r="AF38" i="8"/>
  <c r="AF34" i="8"/>
  <c r="AE37" i="8"/>
  <c r="AD40" i="8"/>
  <c r="AD32" i="8"/>
  <c r="AD32" i="9" s="1"/>
  <c r="AC31" i="8"/>
  <c r="AC31" i="26"/>
  <c r="AB34" i="8"/>
  <c r="AA37" i="8"/>
  <c r="AA33" i="8"/>
  <c r="AA33" i="9" s="1"/>
  <c r="Z32" i="26"/>
  <c r="Z36" i="8"/>
  <c r="Z32" i="8"/>
  <c r="Y31" i="26"/>
  <c r="Y35" i="8"/>
  <c r="Y35" i="9" s="1"/>
  <c r="Y35" i="26"/>
  <c r="Y31" i="8"/>
  <c r="X31" i="9" s="1"/>
  <c r="Y30" i="24"/>
  <c r="X38" i="8"/>
  <c r="X34" i="8"/>
  <c r="W34" i="26"/>
  <c r="W37" i="8"/>
  <c r="V37" i="26"/>
  <c r="W33" i="8"/>
  <c r="V36" i="8"/>
  <c r="V36" i="9" s="1"/>
  <c r="V36" i="26"/>
  <c r="V32" i="8"/>
  <c r="V32" i="9" s="1"/>
  <c r="V31" i="26"/>
  <c r="U31" i="8"/>
  <c r="U30" i="24"/>
  <c r="T38" i="8"/>
  <c r="T38" i="9" s="1"/>
  <c r="T34" i="8"/>
  <c r="T33" i="26"/>
  <c r="S37" i="8"/>
  <c r="R36" i="8"/>
  <c r="R32" i="8"/>
  <c r="R31" i="26"/>
  <c r="J53" i="14"/>
  <c r="F51" i="26"/>
  <c r="BI49" i="26"/>
  <c r="H49" i="26"/>
  <c r="BY48" i="26"/>
  <c r="BF46" i="26"/>
  <c r="AY45" i="26"/>
  <c r="AU45" i="26"/>
  <c r="BX44" i="26"/>
  <c r="BO44" i="26"/>
  <c r="AZ43" i="26"/>
  <c r="AV43" i="26"/>
  <c r="I43" i="26"/>
  <c r="E43" i="26"/>
  <c r="AP42" i="26"/>
  <c r="B41" i="26"/>
  <c r="BA39" i="26"/>
  <c r="AV38" i="26"/>
  <c r="AR38" i="26"/>
  <c r="V38" i="26"/>
  <c r="B38" i="26"/>
  <c r="AM37" i="26"/>
  <c r="BA36" i="26"/>
  <c r="D34" i="26"/>
  <c r="G31" i="26"/>
  <c r="CP35" i="8"/>
  <c r="CP35" i="9" s="1"/>
  <c r="CO35" i="26"/>
  <c r="CL31" i="8"/>
  <c r="CL30" i="24"/>
  <c r="CL30" i="26" s="1"/>
  <c r="CJ33" i="8"/>
  <c r="CJ33" i="9" s="1"/>
  <c r="CJ33" i="26"/>
  <c r="CC35" i="8"/>
  <c r="CB42" i="8"/>
  <c r="BQ32" i="8"/>
  <c r="BR36" i="8"/>
  <c r="BR36" i="9" s="1"/>
  <c r="BR32" i="8"/>
  <c r="J36" i="8"/>
  <c r="I42" i="8"/>
  <c r="H41" i="8"/>
  <c r="H41" i="9" s="1"/>
  <c r="G40" i="26"/>
  <c r="G40" i="8"/>
  <c r="G40" i="9" s="1"/>
  <c r="F35" i="8"/>
  <c r="F35" i="9" s="1"/>
  <c r="E42" i="8"/>
  <c r="E42" i="9" s="1"/>
  <c r="D41" i="8"/>
  <c r="D41" i="9" s="1"/>
  <c r="D40" i="26"/>
  <c r="D38" i="8"/>
  <c r="D38" i="9" s="1"/>
  <c r="D38" i="26"/>
  <c r="G53" i="14"/>
  <c r="BV51" i="26"/>
  <c r="F50" i="26"/>
  <c r="E47" i="26"/>
  <c r="BY46" i="26"/>
  <c r="AZ46" i="26"/>
  <c r="AV46" i="26"/>
  <c r="BD45" i="26"/>
  <c r="C45" i="26"/>
  <c r="BU44" i="26"/>
  <c r="BH44" i="26"/>
  <c r="AY44" i="26"/>
  <c r="AV42" i="26"/>
  <c r="BI41" i="26"/>
  <c r="AW41" i="26"/>
  <c r="AU40" i="26"/>
  <c r="J40" i="26"/>
  <c r="N38" i="26"/>
  <c r="E38" i="26"/>
  <c r="AO37" i="26"/>
  <c r="BG35" i="26"/>
  <c r="J33" i="26"/>
  <c r="BO31" i="26"/>
  <c r="AR31" i="26"/>
  <c r="Q32" i="8"/>
  <c r="P39" i="8"/>
  <c r="P31" i="8"/>
  <c r="P31" i="9" s="1"/>
  <c r="P30" i="24"/>
  <c r="O42" i="8"/>
  <c r="O42" i="9" s="1"/>
  <c r="O38" i="8"/>
  <c r="O38" i="9" s="1"/>
  <c r="N36" i="8"/>
  <c r="M40" i="8"/>
  <c r="L40" i="9" s="1"/>
  <c r="L40" i="26"/>
  <c r="M32" i="8"/>
  <c r="L39" i="8"/>
  <c r="L38" i="26"/>
  <c r="L31" i="8"/>
  <c r="L30" i="24"/>
  <c r="K43" i="8"/>
  <c r="K39" i="8"/>
  <c r="J39" i="9" s="1"/>
  <c r="J39" i="26"/>
  <c r="K36" i="8"/>
  <c r="K32" i="8"/>
  <c r="B33" i="26"/>
  <c r="BS32" i="26"/>
  <c r="BC6" i="13"/>
  <c r="BC6" i="12" s="1"/>
  <c r="BD6" i="9"/>
  <c r="BC6" i="22"/>
  <c r="BC6" i="23"/>
  <c r="AL5" i="21"/>
  <c r="W7" i="13"/>
  <c r="W7" i="12" s="1"/>
  <c r="Y7" i="9"/>
  <c r="X7" i="23"/>
  <c r="W7" i="9"/>
  <c r="X7" i="9"/>
  <c r="X6" i="21"/>
  <c r="X6" i="13"/>
  <c r="X6" i="23"/>
  <c r="X5" i="21"/>
  <c r="W6" i="13"/>
  <c r="W6" i="12" s="1"/>
  <c r="X6" i="22"/>
  <c r="Y6" i="9"/>
  <c r="H4" i="21"/>
  <c r="G5" i="13"/>
  <c r="G5" i="12" s="1"/>
  <c r="H5" i="21"/>
  <c r="H9" i="13"/>
  <c r="H9" i="12" s="1"/>
  <c r="G9" i="13"/>
  <c r="G9" i="12" s="1"/>
  <c r="G9" i="9"/>
  <c r="H9" i="23"/>
  <c r="I9" i="9"/>
  <c r="H9" i="9"/>
  <c r="H10" i="13"/>
  <c r="H10" i="12" s="1"/>
  <c r="H10" i="23"/>
  <c r="H11" i="19"/>
  <c r="G10" i="9"/>
  <c r="H10" i="19"/>
  <c r="I6" i="13"/>
  <c r="I6" i="12" s="1"/>
  <c r="I5" i="21"/>
  <c r="G6" i="19"/>
  <c r="J6" i="9"/>
  <c r="L6" i="9"/>
  <c r="J6" i="13"/>
  <c r="J6" i="12" s="1"/>
  <c r="G6" i="13"/>
  <c r="G6" i="12" s="1"/>
  <c r="K5" i="21"/>
  <c r="G6" i="21"/>
  <c r="G6" i="9"/>
  <c r="K6" i="21"/>
  <c r="K6" i="19"/>
  <c r="G5" i="21"/>
  <c r="L17" i="19"/>
  <c r="K17" i="13"/>
  <c r="K17" i="12" s="1"/>
  <c r="P17" i="22"/>
  <c r="P17" i="13"/>
  <c r="P17" i="12" s="1"/>
  <c r="B19" i="22"/>
  <c r="B19" i="23"/>
  <c r="L24" i="23"/>
  <c r="L24" i="22"/>
  <c r="P24" i="22"/>
  <c r="O24" i="13"/>
  <c r="O24" i="12" s="1"/>
  <c r="D18" i="8"/>
  <c r="D18" i="23" s="1"/>
  <c r="D18" i="21"/>
  <c r="L17" i="21"/>
  <c r="L18" i="21"/>
  <c r="J19" i="8"/>
  <c r="J19" i="21"/>
  <c r="D22" i="19"/>
  <c r="D22" i="23"/>
  <c r="K6" i="23"/>
  <c r="K6" i="22"/>
  <c r="BM36" i="19"/>
  <c r="AU40" i="13"/>
  <c r="AU40" i="12" s="1"/>
  <c r="AV40" i="13"/>
  <c r="AV40" i="12" s="1"/>
  <c r="E17" i="22"/>
  <c r="D17" i="13"/>
  <c r="D17" i="12" s="1"/>
  <c r="M17" i="13"/>
  <c r="M17" i="12" s="1"/>
  <c r="M18" i="8"/>
  <c r="M17" i="21"/>
  <c r="AG24" i="19"/>
  <c r="AG23" i="22"/>
  <c r="AG23" i="9"/>
  <c r="M41" i="13"/>
  <c r="M41" i="12" s="1"/>
  <c r="N41" i="13"/>
  <c r="N41" i="12" s="1"/>
  <c r="DC33" i="23"/>
  <c r="CH41" i="26"/>
  <c r="BA35" i="26"/>
  <c r="BK52" i="21"/>
  <c r="CQ52" i="24"/>
  <c r="BC22" i="19"/>
  <c r="B20" i="19"/>
  <c r="B24" i="19"/>
  <c r="F24" i="22"/>
  <c r="F24" i="13"/>
  <c r="F24" i="12" s="1"/>
  <c r="J24" i="9"/>
  <c r="J24" i="23"/>
  <c r="J24" i="13"/>
  <c r="J24" i="12" s="1"/>
  <c r="N24" i="22"/>
  <c r="N24" i="23"/>
  <c r="J18" i="8"/>
  <c r="J18" i="21"/>
  <c r="H19" i="8"/>
  <c r="H25" i="8" s="1"/>
  <c r="H19" i="21"/>
  <c r="M21" i="22"/>
  <c r="M21" i="19"/>
  <c r="AT8" i="23"/>
  <c r="AT8" i="22"/>
  <c r="CU47" i="13"/>
  <c r="CU47" i="12" s="1"/>
  <c r="CV47" i="13"/>
  <c r="CV47" i="12" s="1"/>
  <c r="O35" i="13"/>
  <c r="O35" i="12" s="1"/>
  <c r="P35" i="13"/>
  <c r="P35" i="12" s="1"/>
  <c r="C17" i="22"/>
  <c r="D17" i="9"/>
  <c r="Q19" i="19"/>
  <c r="E22" i="21"/>
  <c r="Q17" i="19"/>
  <c r="Q23" i="19"/>
  <c r="E8" i="13"/>
  <c r="E8" i="12" s="1"/>
  <c r="H7" i="13"/>
  <c r="H7" i="12" s="1"/>
  <c r="BN21" i="13"/>
  <c r="BN21" i="12" s="1"/>
  <c r="O47" i="26"/>
  <c r="BQ42" i="26"/>
  <c r="CY40" i="26"/>
  <c r="Q40" i="26"/>
  <c r="DB39" i="26"/>
  <c r="X39" i="26"/>
  <c r="T39" i="26"/>
  <c r="D39" i="26"/>
  <c r="AQ38" i="26"/>
  <c r="CM37" i="26"/>
  <c r="CJ36" i="26"/>
  <c r="CV35" i="26"/>
  <c r="DB34" i="26"/>
  <c r="CH32" i="26"/>
  <c r="BZ31" i="26"/>
  <c r="BX35" i="26"/>
  <c r="D24" i="13"/>
  <c r="D24" i="12" s="1"/>
  <c r="N24" i="9"/>
  <c r="B7" i="19"/>
  <c r="CS44" i="26"/>
  <c r="DD42" i="26"/>
  <c r="E42" i="26"/>
  <c r="CI41" i="26"/>
  <c r="CN40" i="26"/>
  <c r="BR39" i="26"/>
  <c r="DB37" i="26"/>
  <c r="P34" i="26"/>
  <c r="BZ30" i="24"/>
  <c r="BZ30" i="26" s="1"/>
  <c r="CL31" i="26"/>
  <c r="A171" i="16"/>
  <c r="A174" i="16"/>
  <c r="BW44" i="26"/>
  <c r="BZ52" i="24"/>
  <c r="BZ52" i="26" s="1"/>
  <c r="CD43" i="26"/>
  <c r="AM9" i="19"/>
  <c r="AM9" i="22"/>
  <c r="AM9" i="23"/>
  <c r="BD6" i="22"/>
  <c r="BD6" i="23"/>
  <c r="BE6" i="9"/>
  <c r="AT21" i="13"/>
  <c r="AT21" i="12" s="1"/>
  <c r="AM10" i="19"/>
  <c r="E8" i="22"/>
  <c r="P7" i="13"/>
  <c r="P7" i="12" s="1"/>
  <c r="P7" i="22"/>
  <c r="L5" i="22"/>
  <c r="L5" i="23"/>
  <c r="BG6" i="22"/>
  <c r="BG6" i="19"/>
  <c r="BG6" i="23"/>
  <c r="AO18" i="19"/>
  <c r="AN18" i="13"/>
  <c r="AN18" i="12" s="1"/>
  <c r="AO18" i="22"/>
  <c r="AO18" i="23"/>
  <c r="AR8" i="13"/>
  <c r="AR8" i="12" s="1"/>
  <c r="O7" i="23"/>
  <c r="O7" i="22"/>
  <c r="O7" i="13"/>
  <c r="O7" i="12" s="1"/>
  <c r="K7" i="23"/>
  <c r="K7" i="22"/>
  <c r="G7" i="22"/>
  <c r="G7" i="13"/>
  <c r="G7" i="12" s="1"/>
  <c r="C7" i="22"/>
  <c r="C7" i="23"/>
  <c r="B7" i="13"/>
  <c r="B7" i="12" s="1"/>
  <c r="C7" i="13"/>
  <c r="C7" i="12" s="1"/>
  <c r="BN10" i="23"/>
  <c r="BN10" i="19"/>
  <c r="BN10" i="22"/>
  <c r="BC8" i="19"/>
  <c r="BC8" i="22"/>
  <c r="BC8" i="23"/>
  <c r="BC9" i="19"/>
  <c r="AR19" i="23"/>
  <c r="AR19" i="22"/>
  <c r="AY17" i="9"/>
  <c r="AT21" i="22"/>
  <c r="AM21" i="9"/>
  <c r="AM21" i="23"/>
  <c r="F9" i="19"/>
  <c r="J7" i="19"/>
  <c r="X5" i="19"/>
  <c r="AP11" i="19"/>
  <c r="Q8" i="19"/>
  <c r="AP11" i="13"/>
  <c r="AP11" i="12" s="1"/>
  <c r="AS4" i="13"/>
  <c r="AS4" i="12" s="1"/>
  <c r="BM24" i="13"/>
  <c r="BM24" i="12" s="1"/>
  <c r="AM24" i="13"/>
  <c r="AM24" i="12" s="1"/>
  <c r="P8" i="19"/>
  <c r="O5" i="19"/>
  <c r="AF20" i="21"/>
  <c r="DD40" i="8"/>
  <c r="DC40" i="26"/>
  <c r="DB47" i="8"/>
  <c r="DB47" i="9" s="1"/>
  <c r="DB47" i="26"/>
  <c r="CU38" i="8"/>
  <c r="CS40" i="8"/>
  <c r="CT40" i="9" s="1"/>
  <c r="BW40" i="8"/>
  <c r="BW32" i="8"/>
  <c r="BW32" i="9" s="1"/>
  <c r="BW31" i="26"/>
  <c r="BV47" i="8"/>
  <c r="BV47" i="9" s="1"/>
  <c r="BV39" i="8"/>
  <c r="BV39" i="9" s="1"/>
  <c r="BV35" i="8"/>
  <c r="BV35" i="9" s="1"/>
  <c r="BU35" i="26"/>
  <c r="BV31" i="8"/>
  <c r="BV30" i="24"/>
  <c r="BU31" i="26"/>
  <c r="BU42" i="8"/>
  <c r="BU42" i="9" s="1"/>
  <c r="BU34" i="8"/>
  <c r="BT38" i="8"/>
  <c r="BT38" i="9" s="1"/>
  <c r="BS37" i="8"/>
  <c r="BQ45" i="8"/>
  <c r="BQ45" i="9" s="1"/>
  <c r="BQ41" i="8"/>
  <c r="BQ37" i="8"/>
  <c r="BP37" i="8"/>
  <c r="BO36" i="8"/>
  <c r="BN44" i="8"/>
  <c r="BN43" i="26"/>
  <c r="BN40" i="8"/>
  <c r="BN36" i="8"/>
  <c r="BN32" i="8"/>
  <c r="BN32" i="9" s="1"/>
  <c r="BM32" i="26"/>
  <c r="BM44" i="8"/>
  <c r="BL43" i="26"/>
  <c r="BM40" i="8"/>
  <c r="BM34" i="8"/>
  <c r="BM34" i="9" s="1"/>
  <c r="BL45" i="8"/>
  <c r="BL45" i="9" s="1"/>
  <c r="BK45" i="26"/>
  <c r="BL41" i="8"/>
  <c r="BK41" i="26"/>
  <c r="BL33" i="8"/>
  <c r="BL33" i="26"/>
  <c r="BK44" i="8"/>
  <c r="BK44" i="9" s="1"/>
  <c r="BK43" i="26"/>
  <c r="BK36" i="8"/>
  <c r="BK32" i="8"/>
  <c r="BJ47" i="8"/>
  <c r="BJ47" i="9" s="1"/>
  <c r="BJ43" i="8"/>
  <c r="BJ42" i="26"/>
  <c r="BJ39" i="8"/>
  <c r="BJ38" i="26"/>
  <c r="BJ39" i="26"/>
  <c r="BJ35" i="8"/>
  <c r="BJ34" i="26"/>
  <c r="BJ32" i="8"/>
  <c r="BI31" i="26"/>
  <c r="BI43" i="8"/>
  <c r="BH43" i="26"/>
  <c r="BI39" i="8"/>
  <c r="BH42" i="8"/>
  <c r="BH42" i="9" s="1"/>
  <c r="BH38" i="8"/>
  <c r="BH38" i="9" s="1"/>
  <c r="BG37" i="26"/>
  <c r="BH34" i="8"/>
  <c r="BG34" i="9" s="1"/>
  <c r="BG34" i="26"/>
  <c r="BG45" i="8"/>
  <c r="BG45" i="9" s="1"/>
  <c r="BF45" i="26"/>
  <c r="BG37" i="8"/>
  <c r="BG33" i="8"/>
  <c r="BF48" i="8"/>
  <c r="BF47" i="26"/>
  <c r="BF44" i="8"/>
  <c r="BF40" i="8"/>
  <c r="BF36" i="8"/>
  <c r="BF36" i="9" s="1"/>
  <c r="BE35" i="26"/>
  <c r="BE40" i="8"/>
  <c r="BD47" i="8"/>
  <c r="BD39" i="8"/>
  <c r="BD35" i="8"/>
  <c r="BC46" i="8"/>
  <c r="BC42" i="8"/>
  <c r="BC42" i="9" s="1"/>
  <c r="BB41" i="26"/>
  <c r="BB42" i="26"/>
  <c r="BC34" i="8"/>
  <c r="BB33" i="26"/>
  <c r="AQ41" i="8"/>
  <c r="AP41" i="26"/>
  <c r="AQ37" i="8"/>
  <c r="AQ37" i="9" s="1"/>
  <c r="AQ36" i="26"/>
  <c r="AQ37" i="26"/>
  <c r="AQ33" i="8"/>
  <c r="AQ33" i="9" s="1"/>
  <c r="AQ32" i="26"/>
  <c r="AP48" i="8"/>
  <c r="AP47" i="26"/>
  <c r="AP44" i="8"/>
  <c r="AP44" i="9" s="1"/>
  <c r="AO43" i="26"/>
  <c r="AP40" i="8"/>
  <c r="AP39" i="26"/>
  <c r="AP36" i="8"/>
  <c r="AP36" i="9" s="1"/>
  <c r="AP32" i="8"/>
  <c r="AP32" i="9" s="1"/>
  <c r="AO39" i="8"/>
  <c r="AO35" i="8"/>
  <c r="AO35" i="9" s="1"/>
  <c r="AN34" i="26"/>
  <c r="AO31" i="8"/>
  <c r="AO30" i="24"/>
  <c r="AN46" i="8"/>
  <c r="AM46" i="9" s="1"/>
  <c r="AM45" i="26"/>
  <c r="AN42" i="8"/>
  <c r="AN42" i="9" s="1"/>
  <c r="AN42" i="26"/>
  <c r="AN32" i="8"/>
  <c r="AN32" i="9" s="1"/>
  <c r="AM47" i="8"/>
  <c r="AM47" i="9" s="1"/>
  <c r="AM43" i="8"/>
  <c r="AM43" i="9" s="1"/>
  <c r="AM39" i="8"/>
  <c r="AL39" i="26"/>
  <c r="AM35" i="8"/>
  <c r="AM35" i="9" s="1"/>
  <c r="AM31" i="8"/>
  <c r="AM30" i="24"/>
  <c r="AL44" i="8"/>
  <c r="AL44" i="26"/>
  <c r="AL37" i="8"/>
  <c r="AL37" i="9" s="1"/>
  <c r="AL33" i="8"/>
  <c r="AL33" i="26"/>
  <c r="AK48" i="8"/>
  <c r="AK48" i="9" s="1"/>
  <c r="AK44" i="8"/>
  <c r="AK36" i="8"/>
  <c r="AK36" i="9" s="1"/>
  <c r="AJ36" i="26"/>
  <c r="AK32" i="8"/>
  <c r="AK32" i="9" s="1"/>
  <c r="AJ47" i="8"/>
  <c r="AJ47" i="9" s="1"/>
  <c r="AJ43" i="8"/>
  <c r="AJ42" i="26"/>
  <c r="AJ39" i="8"/>
  <c r="AJ39" i="26"/>
  <c r="AJ38" i="26"/>
  <c r="AJ35" i="8"/>
  <c r="AJ31" i="8"/>
  <c r="AK31" i="9" s="1"/>
  <c r="AI46" i="8"/>
  <c r="AJ46" i="9" s="1"/>
  <c r="AI43" i="8"/>
  <c r="AI39" i="8"/>
  <c r="AI35" i="8"/>
  <c r="AI34" i="26"/>
  <c r="AI31" i="8"/>
  <c r="AI30" i="24"/>
  <c r="AH46" i="8"/>
  <c r="AH42" i="8"/>
  <c r="AH42" i="9" s="1"/>
  <c r="AG42" i="26"/>
  <c r="AH38" i="8"/>
  <c r="AH38" i="9" s="1"/>
  <c r="AH34" i="8"/>
  <c r="AG34" i="13" s="1"/>
  <c r="AG34" i="12" s="1"/>
  <c r="AG34" i="26"/>
  <c r="AG45" i="8"/>
  <c r="AG44" i="26"/>
  <c r="AG37" i="8"/>
  <c r="AG37" i="9" s="1"/>
  <c r="AG36" i="26"/>
  <c r="AG33" i="8"/>
  <c r="AG32" i="26"/>
  <c r="AF33" i="26"/>
  <c r="AF48" i="8"/>
  <c r="AF47" i="26"/>
  <c r="AF40" i="8"/>
  <c r="AF36" i="8"/>
  <c r="AF32" i="8"/>
  <c r="AE47" i="8"/>
  <c r="AE47" i="9" s="1"/>
  <c r="AE43" i="8"/>
  <c r="AE39" i="8"/>
  <c r="AE35" i="8"/>
  <c r="AE31" i="8"/>
  <c r="AD42" i="8"/>
  <c r="AD42" i="26"/>
  <c r="AD38" i="8"/>
  <c r="AD38" i="9" s="1"/>
  <c r="AD34" i="8"/>
  <c r="AC45" i="8"/>
  <c r="AB45" i="26"/>
  <c r="AC41" i="8"/>
  <c r="AC37" i="8"/>
  <c r="AC36" i="26"/>
  <c r="AC33" i="8"/>
  <c r="AC33" i="9" s="1"/>
  <c r="AB44" i="8"/>
  <c r="AB44" i="9" s="1"/>
  <c r="AB40" i="8"/>
  <c r="AB36" i="8"/>
  <c r="AB35" i="26"/>
  <c r="AB36" i="26"/>
  <c r="AB32" i="8"/>
  <c r="AA47" i="8"/>
  <c r="AA47" i="9" s="1"/>
  <c r="AA46" i="26"/>
  <c r="AA43" i="8"/>
  <c r="Z43" i="26"/>
  <c r="AA39" i="8"/>
  <c r="Z39" i="9" s="1"/>
  <c r="AA38" i="26"/>
  <c r="AA35" i="8"/>
  <c r="AA35" i="9" s="1"/>
  <c r="AA34" i="26"/>
  <c r="AA31" i="8"/>
  <c r="AA30" i="24"/>
  <c r="Z31" i="26"/>
  <c r="Z46" i="8"/>
  <c r="Z42" i="8"/>
  <c r="Z38" i="8"/>
  <c r="Z34" i="8"/>
  <c r="Y46" i="8"/>
  <c r="Y42" i="8"/>
  <c r="X42" i="9" s="1"/>
  <c r="Y38" i="8"/>
  <c r="Y37" i="26"/>
  <c r="Y34" i="8"/>
  <c r="X45" i="8"/>
  <c r="X41" i="8"/>
  <c r="X41" i="9" s="1"/>
  <c r="X40" i="26"/>
  <c r="X37" i="8"/>
  <c r="X33" i="8"/>
  <c r="X33" i="9" s="1"/>
  <c r="W33" i="26"/>
  <c r="F33" i="8"/>
  <c r="F33" i="26"/>
  <c r="BH51" i="26"/>
  <c r="BD51" i="26"/>
  <c r="AM50" i="26"/>
  <c r="AI50" i="26"/>
  <c r="AE50" i="26"/>
  <c r="Z50" i="26"/>
  <c r="BM48" i="26"/>
  <c r="BJ47" i="26"/>
  <c r="DC46" i="26"/>
  <c r="BT46" i="26"/>
  <c r="BH45" i="26"/>
  <c r="AH39" i="26"/>
  <c r="BM37" i="26"/>
  <c r="AE30" i="24"/>
  <c r="AO51" i="26"/>
  <c r="BD50" i="26"/>
  <c r="BT49" i="26"/>
  <c r="AI49" i="26"/>
  <c r="BL48" i="26"/>
  <c r="BH47" i="26"/>
  <c r="BT45" i="26"/>
  <c r="AI45" i="26"/>
  <c r="AQ44" i="26"/>
  <c r="AL42" i="26"/>
  <c r="CY41" i="26"/>
  <c r="CZ33" i="26"/>
  <c r="AJ30" i="24"/>
  <c r="AJ30" i="26" s="1"/>
  <c r="CV45" i="8"/>
  <c r="CV44" i="26"/>
  <c r="CV41" i="8"/>
  <c r="CU41" i="9" s="1"/>
  <c r="CV41" i="26"/>
  <c r="CV37" i="8"/>
  <c r="CV37" i="26"/>
  <c r="DC51" i="26"/>
  <c r="AI51" i="26"/>
  <c r="BT50" i="26"/>
  <c r="CT49" i="26"/>
  <c r="BK49" i="26"/>
  <c r="BG49" i="26"/>
  <c r="X49" i="26"/>
  <c r="BE48" i="26"/>
  <c r="AF48" i="26"/>
  <c r="AC48" i="26"/>
  <c r="BH46" i="26"/>
  <c r="BN44" i="26"/>
  <c r="AJ40" i="26"/>
  <c r="AG40" i="26"/>
  <c r="AS33" i="8"/>
  <c r="AR32" i="26"/>
  <c r="I37" i="8"/>
  <c r="I37" i="9" s="1"/>
  <c r="I33" i="8"/>
  <c r="I33" i="9" s="1"/>
  <c r="H36" i="8"/>
  <c r="H36" i="9" s="1"/>
  <c r="G35" i="26"/>
  <c r="G33" i="8"/>
  <c r="G32" i="26"/>
  <c r="AU41" i="26"/>
  <c r="T41" i="26"/>
  <c r="CR35" i="8"/>
  <c r="CR35" i="26"/>
  <c r="CN35" i="8"/>
  <c r="CN35" i="9" s="1"/>
  <c r="CM34" i="26"/>
  <c r="CJ31" i="8"/>
  <c r="CH33" i="8"/>
  <c r="CH33" i="9" s="1"/>
  <c r="CG33" i="26"/>
  <c r="AT36" i="8"/>
  <c r="AT32" i="8"/>
  <c r="T35" i="8"/>
  <c r="S35" i="26"/>
  <c r="T31" i="8"/>
  <c r="T30" i="24"/>
  <c r="Q36" i="8"/>
  <c r="P36" i="8"/>
  <c r="O35" i="26"/>
  <c r="P33" i="8"/>
  <c r="P33" i="9" s="1"/>
  <c r="M37" i="8"/>
  <c r="M37" i="9" s="1"/>
  <c r="M33" i="8"/>
  <c r="N33" i="9" s="1"/>
  <c r="L36" i="8"/>
  <c r="L35" i="26"/>
  <c r="L32" i="8"/>
  <c r="DB36" i="8"/>
  <c r="DA36" i="26"/>
  <c r="CP32" i="8"/>
  <c r="BB38" i="8"/>
  <c r="BB38" i="9" s="1"/>
  <c r="AZ36" i="8"/>
  <c r="AZ36" i="9" s="1"/>
  <c r="AY35" i="8"/>
  <c r="AY35" i="9" s="1"/>
  <c r="AY34" i="26"/>
  <c r="AY35" i="26"/>
  <c r="AX38" i="8"/>
  <c r="AX38" i="9" s="1"/>
  <c r="AW37" i="26"/>
  <c r="AW33" i="8"/>
  <c r="AV33" i="8"/>
  <c r="AU36" i="8"/>
  <c r="U35" i="8"/>
  <c r="T34" i="26"/>
  <c r="E37" i="8"/>
  <c r="E33" i="8"/>
  <c r="C36" i="8"/>
  <c r="C35" i="26"/>
  <c r="B36" i="26"/>
  <c r="C32" i="8"/>
  <c r="CG41" i="26"/>
  <c r="CO30" i="24"/>
  <c r="CN30" i="26" s="1"/>
  <c r="BP38" i="28"/>
  <c r="CX33" i="13"/>
  <c r="CX33" i="12" s="1"/>
  <c r="AL5" i="23"/>
  <c r="AL6" i="19"/>
  <c r="AL5" i="9"/>
  <c r="AL5" i="22"/>
  <c r="AK5" i="13"/>
  <c r="AK5" i="12" s="1"/>
  <c r="AL5" i="13"/>
  <c r="AL5" i="12" s="1"/>
  <c r="AL5" i="19"/>
  <c r="AK5" i="9"/>
  <c r="AA9" i="9"/>
  <c r="AB9" i="19"/>
  <c r="AB10" i="19"/>
  <c r="AB9" i="23"/>
  <c r="AB9" i="22"/>
  <c r="AB9" i="13"/>
  <c r="AB9" i="12" s="1"/>
  <c r="AA9" i="13"/>
  <c r="AA9" i="12" s="1"/>
  <c r="CY34" i="19"/>
  <c r="L20" i="19"/>
  <c r="CT47" i="26"/>
  <c r="CQ47" i="26"/>
  <c r="O7" i="19"/>
  <c r="BO20" i="21"/>
  <c r="BO20" i="8"/>
  <c r="P5" i="19"/>
  <c r="BH24" i="13"/>
  <c r="BH24" i="12" s="1"/>
  <c r="BC20" i="21"/>
  <c r="CA44" i="26"/>
  <c r="I23" i="8"/>
  <c r="I25" i="8" s="1"/>
  <c r="CX39" i="8"/>
  <c r="CX39" i="9" s="1"/>
  <c r="CW38" i="26"/>
  <c r="CG35" i="8"/>
  <c r="CG31" i="8"/>
  <c r="CG30" i="24"/>
  <c r="CF31" i="26"/>
  <c r="CB36" i="8"/>
  <c r="CA40" i="8"/>
  <c r="CA40" i="9" s="1"/>
  <c r="CA36" i="8"/>
  <c r="BE51" i="26"/>
  <c r="AN40" i="26"/>
  <c r="BX39" i="26"/>
  <c r="CY34" i="26"/>
  <c r="DC43" i="8"/>
  <c r="CT37" i="8"/>
  <c r="CT37" i="9" s="1"/>
  <c r="CT36" i="26"/>
  <c r="CS37" i="26"/>
  <c r="CR40" i="8"/>
  <c r="CQ39" i="26"/>
  <c r="CR40" i="26"/>
  <c r="CP39" i="8"/>
  <c r="CN33" i="8"/>
  <c r="CN33" i="9" s="1"/>
  <c r="CN33" i="26"/>
  <c r="CG38" i="8"/>
  <c r="CH38" i="9" s="1"/>
  <c r="CE36" i="8"/>
  <c r="CE32" i="8"/>
  <c r="CE32" i="9" s="1"/>
  <c r="CE31" i="26"/>
  <c r="CD35" i="8"/>
  <c r="CC34" i="26"/>
  <c r="CD31" i="8"/>
  <c r="CD30" i="24"/>
  <c r="CD30" i="26" s="1"/>
  <c r="CC39" i="8"/>
  <c r="CB38" i="26"/>
  <c r="CC31" i="8"/>
  <c r="CC30" i="24"/>
  <c r="BI11" i="13"/>
  <c r="BI11" i="12" s="1"/>
  <c r="BO8" i="19"/>
  <c r="AF20" i="8"/>
  <c r="S19" i="19"/>
  <c r="Q47" i="26"/>
  <c r="M47" i="26"/>
  <c r="AO45" i="26"/>
  <c r="AK45" i="26"/>
  <c r="L45" i="26"/>
  <c r="F45" i="26"/>
  <c r="B45" i="26"/>
  <c r="CP43" i="26"/>
  <c r="BZ41" i="26"/>
  <c r="BT41" i="26"/>
  <c r="BY40" i="26"/>
  <c r="BV37" i="26"/>
  <c r="CB36" i="26"/>
  <c r="N36" i="26"/>
  <c r="CW32" i="26"/>
  <c r="CE32" i="26"/>
  <c r="CI35" i="8"/>
  <c r="CI31" i="8"/>
  <c r="CI30" i="24"/>
  <c r="CI30" i="26" s="1"/>
  <c r="BY38" i="8"/>
  <c r="BX41" i="8"/>
  <c r="BX41" i="9" s="1"/>
  <c r="BX40" i="26"/>
  <c r="CF51" i="26"/>
  <c r="BL51" i="26"/>
  <c r="AF51" i="26"/>
  <c r="AB51" i="26"/>
  <c r="X51" i="26"/>
  <c r="T51" i="26"/>
  <c r="P51" i="26"/>
  <c r="L51" i="26"/>
  <c r="P50" i="26"/>
  <c r="H50" i="26"/>
  <c r="BD49" i="26"/>
  <c r="AV49" i="26"/>
  <c r="O49" i="26"/>
  <c r="CD48" i="26"/>
  <c r="G48" i="26"/>
  <c r="BZ46" i="26"/>
  <c r="CA42" i="26"/>
  <c r="BC42" i="26"/>
  <c r="AU42" i="26"/>
  <c r="CS40" i="26"/>
  <c r="CN36" i="26"/>
  <c r="CX31" i="26"/>
  <c r="CV38" i="8"/>
  <c r="CK32" i="8"/>
  <c r="CJ35" i="8"/>
  <c r="CK35" i="9" s="1"/>
  <c r="CF39" i="8"/>
  <c r="CF39" i="9" s="1"/>
  <c r="BZ38" i="8"/>
  <c r="BZ37" i="26"/>
  <c r="BZ38" i="26"/>
  <c r="BZ34" i="8"/>
  <c r="BU37" i="26"/>
  <c r="BU36" i="26"/>
  <c r="CX34" i="26"/>
  <c r="CY30" i="24"/>
  <c r="BU30" i="24"/>
  <c r="CX34" i="13"/>
  <c r="CX34" i="12" s="1"/>
  <c r="BD44" i="28"/>
  <c r="BD41" i="28"/>
  <c r="BD37" i="28"/>
  <c r="U40" i="26"/>
  <c r="AS38" i="26"/>
  <c r="BQ34" i="26"/>
  <c r="AW33" i="26"/>
  <c r="S33" i="26"/>
  <c r="O33" i="26"/>
  <c r="G33" i="26"/>
  <c r="BU32" i="26"/>
  <c r="BT30" i="24"/>
  <c r="BP30" i="24"/>
  <c r="CW33" i="26"/>
  <c r="L7" i="23"/>
  <c r="M7" i="9"/>
  <c r="L7" i="13"/>
  <c r="L7" i="12" s="1"/>
  <c r="L7" i="9"/>
  <c r="K7" i="13"/>
  <c r="K7" i="12" s="1"/>
  <c r="K7" i="9"/>
  <c r="L7" i="22"/>
  <c r="A156" i="16"/>
  <c r="A170" i="16"/>
  <c r="DC33" i="22"/>
  <c r="CC49" i="26"/>
  <c r="CE47" i="26"/>
  <c r="AH17" i="12"/>
  <c r="F17" i="19"/>
  <c r="F17" i="9"/>
  <c r="DA44" i="26"/>
  <c r="DC34" i="19"/>
  <c r="CL47" i="26"/>
  <c r="CF52" i="24"/>
  <c r="CG49" i="26"/>
  <c r="BT32" i="26"/>
  <c r="CG36" i="26"/>
  <c r="BK47" i="26"/>
  <c r="CN49" i="26"/>
  <c r="BU52" i="21"/>
  <c r="AQ52" i="21"/>
  <c r="CA52" i="21"/>
  <c r="C17" i="21"/>
  <c r="C18" i="8"/>
  <c r="C18" i="19" s="1"/>
  <c r="N22" i="21"/>
  <c r="BC7" i="23"/>
  <c r="BC7" i="19"/>
  <c r="AK9" i="19"/>
  <c r="AF43" i="26"/>
  <c r="S43" i="26"/>
  <c r="T43" i="26"/>
  <c r="AV40" i="26"/>
  <c r="S40" i="26"/>
  <c r="T40" i="26"/>
  <c r="AY39" i="26"/>
  <c r="AZ39" i="26"/>
  <c r="AU39" i="26"/>
  <c r="AQ39" i="26"/>
  <c r="AR39" i="26"/>
  <c r="O39" i="26"/>
  <c r="P39" i="26"/>
  <c r="K34" i="26"/>
  <c r="H34" i="26"/>
  <c r="AR51" i="26"/>
  <c r="BV46" i="26"/>
  <c r="CB42" i="26"/>
  <c r="C39" i="26"/>
  <c r="AT34" i="26"/>
  <c r="S34" i="26"/>
  <c r="CH43" i="26"/>
  <c r="CI43" i="26"/>
  <c r="W35" i="26"/>
  <c r="F35" i="26"/>
  <c r="K10" i="21"/>
  <c r="C4" i="21"/>
  <c r="AD7" i="21"/>
  <c r="W18" i="23"/>
  <c r="BD10" i="23"/>
  <c r="T19" i="19"/>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34"/>
  <c r="L8" i="19"/>
  <c r="BL11" i="13"/>
  <c r="BL11" i="12" s="1"/>
  <c r="BF18" i="19"/>
  <c r="BT51" i="26"/>
  <c r="J47" i="26"/>
  <c r="BF34" i="26"/>
  <c r="O34" i="26"/>
  <c r="BN9" i="21"/>
  <c r="BN9" i="22"/>
  <c r="Y9" i="21"/>
  <c r="AU7" i="21"/>
  <c r="N7" i="21"/>
  <c r="Z6" i="21"/>
  <c r="AM22" i="13"/>
  <c r="AM22" i="12" s="1"/>
  <c r="S18" i="13"/>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T11" i="19"/>
  <c r="BH11" i="13"/>
  <c r="BH11" i="12" s="1"/>
  <c r="AV51" i="26"/>
  <c r="AK50" i="26"/>
  <c r="I50" i="26"/>
  <c r="AL49" i="26"/>
  <c r="AV47" i="26"/>
  <c r="CA46" i="26"/>
  <c r="AT41" i="26"/>
  <c r="Z36" i="26"/>
  <c r="C34" i="26"/>
  <c r="CV44" i="13"/>
  <c r="CV44" i="12" s="1"/>
  <c r="E11" i="13"/>
  <c r="E11" i="12" s="1"/>
  <c r="Q10" i="19"/>
  <c r="BC4" i="13"/>
  <c r="BC4" i="12" s="1"/>
  <c r="BA5" i="19"/>
  <c r="AD24" i="9"/>
  <c r="BF24" i="13"/>
  <c r="BF24" i="12" s="1"/>
  <c r="BN21" i="19"/>
  <c r="AU17" i="13"/>
  <c r="AU17" i="12" s="1"/>
  <c r="CT41" i="13"/>
  <c r="CT41" i="12" s="1"/>
  <c r="CV31" i="8"/>
  <c r="CU31" i="26"/>
  <c r="CJ32" i="8"/>
  <c r="CH35" i="8"/>
  <c r="CH31" i="8"/>
  <c r="CH30" i="24"/>
  <c r="BX36" i="8"/>
  <c r="BX36" i="26"/>
  <c r="BR53" i="14"/>
  <c r="BR37" i="8"/>
  <c r="BR33" i="8"/>
  <c r="BP34" i="8"/>
  <c r="BP34" i="9" s="1"/>
  <c r="BP33" i="26"/>
  <c r="BO48" i="26"/>
  <c r="AW48" i="26"/>
  <c r="K48" i="26"/>
  <c r="F48" i="26"/>
  <c r="CN46" i="26"/>
  <c r="CZ45" i="26"/>
  <c r="R45" i="26"/>
  <c r="N45" i="26"/>
  <c r="J45" i="26"/>
  <c r="S41" i="26"/>
  <c r="O41" i="26"/>
  <c r="G41" i="26"/>
  <c r="AI40" i="26"/>
  <c r="M36" i="26"/>
  <c r="DB35" i="26"/>
  <c r="CQ34" i="26"/>
  <c r="CF33" i="26"/>
  <c r="CR30" i="24"/>
  <c r="CV34" i="8"/>
  <c r="CU34" i="26"/>
  <c r="CK34" i="8"/>
  <c r="CF36" i="8"/>
  <c r="CP31" i="8"/>
  <c r="CP30" i="24"/>
  <c r="CF35" i="8"/>
  <c r="CC32" i="8"/>
  <c r="CC32" i="9" s="1"/>
  <c r="CA33" i="8"/>
  <c r="CB33" i="9" s="1"/>
  <c r="CA32" i="26"/>
  <c r="BW34" i="8"/>
  <c r="BV33" i="26"/>
  <c r="DD51" i="26"/>
  <c r="CY51" i="26"/>
  <c r="CG51" i="26"/>
  <c r="AG47" i="26"/>
  <c r="AM44" i="26"/>
  <c r="AI44" i="26"/>
  <c r="Y43" i="26"/>
  <c r="U43" i="26"/>
  <c r="BA42" i="26"/>
  <c r="AW42" i="26"/>
  <c r="I42" i="26"/>
  <c r="CX41" i="26"/>
  <c r="CK40" i="26"/>
  <c r="CL39" i="26"/>
  <c r="U39" i="26"/>
  <c r="Q39" i="26"/>
  <c r="E39" i="26"/>
  <c r="AW38" i="26"/>
  <c r="AL38" i="26"/>
  <c r="CY37" i="26"/>
  <c r="CC37" i="26"/>
  <c r="CV36" i="26"/>
  <c r="Q34" i="26"/>
  <c r="CV30" i="24"/>
  <c r="CU30" i="26" s="1"/>
  <c r="BL36" i="8"/>
  <c r="BC39" i="28"/>
  <c r="BI32" i="26"/>
  <c r="CX30" i="24"/>
  <c r="BH30" i="24"/>
  <c r="DD37" i="28"/>
  <c r="DA36" i="28"/>
  <c r="CZ44" i="28"/>
  <c r="CX51" i="28"/>
  <c r="CN41" i="13"/>
  <c r="CN41" i="12" s="1"/>
  <c r="CH50" i="13"/>
  <c r="CH50" i="12" s="1"/>
  <c r="CF49" i="13"/>
  <c r="CF49" i="12" s="1"/>
  <c r="BP33" i="13"/>
  <c r="BP33" i="12" s="1"/>
  <c r="AK52" i="21"/>
  <c r="BG41" i="26"/>
  <c r="AW52" i="21"/>
  <c r="BJ46" i="26"/>
  <c r="BS31" i="26"/>
  <c r="BA52" i="21"/>
  <c r="CB45" i="26"/>
  <c r="BJ5" i="8"/>
  <c r="BJ5" i="21"/>
  <c r="AD20" i="22"/>
  <c r="AG18" i="8"/>
  <c r="AG17" i="21"/>
  <c r="AR21" i="8"/>
  <c r="AR21" i="21"/>
  <c r="BF19" i="9"/>
  <c r="BF19" i="19"/>
  <c r="BB19" i="8"/>
  <c r="BC19" i="9" s="1"/>
  <c r="BB19" i="21"/>
  <c r="BN18" i="8"/>
  <c r="BN18" i="21"/>
  <c r="BF9" i="8"/>
  <c r="BF9" i="21"/>
  <c r="AO7" i="9"/>
  <c r="AO7" i="22"/>
  <c r="AY6" i="23"/>
  <c r="AY7" i="19"/>
  <c r="AV22" i="8"/>
  <c r="AV25" i="8" s="1"/>
  <c r="AV21" i="21"/>
  <c r="AN20" i="8"/>
  <c r="AN25" i="8" s="1"/>
  <c r="AN20" i="21"/>
  <c r="BL19" i="9"/>
  <c r="BL19" i="22"/>
  <c r="G8" i="8"/>
  <c r="G12" i="8" s="1"/>
  <c r="G7" i="21"/>
  <c r="Q6" i="23"/>
  <c r="Q7" i="19"/>
  <c r="BD11" i="13"/>
  <c r="BD11" i="12" s="1"/>
  <c r="BD11" i="23"/>
  <c r="BJ23" i="8"/>
  <c r="BJ25" i="8" s="1"/>
  <c r="BJ22" i="21"/>
  <c r="AY22" i="19"/>
  <c r="AY22" i="23"/>
  <c r="B51" i="34"/>
  <c r="B51" i="19"/>
  <c r="B51" i="22"/>
  <c r="P11" i="13"/>
  <c r="P11" i="12" s="1"/>
  <c r="Q11" i="23"/>
  <c r="M11" i="23"/>
  <c r="L11" i="13"/>
  <c r="M11" i="22"/>
  <c r="I11" i="22"/>
  <c r="I11" i="23"/>
  <c r="I4" i="13"/>
  <c r="J4" i="19"/>
  <c r="J4" i="22"/>
  <c r="AX4" i="22"/>
  <c r="AX4" i="23"/>
  <c r="AX4" i="19"/>
  <c r="AB18" i="8"/>
  <c r="AB17" i="21"/>
  <c r="AS18" i="8"/>
  <c r="AS17" i="21"/>
  <c r="BM17" i="13"/>
  <c r="BM17" i="12" s="1"/>
  <c r="BM17" i="19"/>
  <c r="AQ17" i="13"/>
  <c r="AQ17" i="12" s="1"/>
  <c r="AQ17" i="22"/>
  <c r="AQ17" i="23"/>
  <c r="AQ17" i="19"/>
  <c r="DD42" i="13"/>
  <c r="DD42" i="12" s="1"/>
  <c r="DD39" i="8"/>
  <c r="DD39" i="26"/>
  <c r="DD38" i="26"/>
  <c r="DB46" i="8"/>
  <c r="DA39" i="8"/>
  <c r="CZ39" i="8"/>
  <c r="CZ36" i="8"/>
  <c r="CZ36" i="26"/>
  <c r="CZ35" i="26"/>
  <c r="CW40" i="8"/>
  <c r="CX40" i="9" s="1"/>
  <c r="CV40" i="8"/>
  <c r="CU40" i="26"/>
  <c r="CU39" i="26"/>
  <c r="CS31" i="8"/>
  <c r="CS30" i="24"/>
  <c r="CR50" i="8"/>
  <c r="CR50" i="9" s="1"/>
  <c r="CR49" i="26"/>
  <c r="CR33" i="8"/>
  <c r="CR32" i="26"/>
  <c r="CR33" i="26"/>
  <c r="CP52" i="13"/>
  <c r="CP52" i="12" s="1"/>
  <c r="CQ38" i="8"/>
  <c r="CQ38" i="26"/>
  <c r="CQ31" i="8"/>
  <c r="CQ30" i="24"/>
  <c r="CP50" i="8"/>
  <c r="CP50" i="26"/>
  <c r="CP46" i="8"/>
  <c r="CO46" i="9" s="1"/>
  <c r="CO46" i="26"/>
  <c r="CO45" i="26"/>
  <c r="CP42" i="8"/>
  <c r="CO41" i="26"/>
  <c r="CP42" i="26"/>
  <c r="CP38" i="8"/>
  <c r="CP34" i="8"/>
  <c r="CP53" i="14"/>
  <c r="CP33" i="26"/>
  <c r="CN30" i="13"/>
  <c r="CN30" i="12" s="1"/>
  <c r="CO30" i="13"/>
  <c r="CO30" i="12" s="1"/>
  <c r="CN43" i="8"/>
  <c r="CO43" i="9" s="1"/>
  <c r="CN43" i="26"/>
  <c r="CM42" i="26"/>
  <c r="CN32" i="8"/>
  <c r="CM32" i="26"/>
  <c r="CM51" i="8"/>
  <c r="CM52" i="38" s="1"/>
  <c r="CL44" i="13"/>
  <c r="CL44" i="12" s="1"/>
  <c r="CL40" i="13"/>
  <c r="CL40" i="12" s="1"/>
  <c r="CL49" i="8"/>
  <c r="CL49" i="9" s="1"/>
  <c r="CL45" i="8"/>
  <c r="CL45" i="9" s="1"/>
  <c r="CL44" i="26"/>
  <c r="CL41" i="13"/>
  <c r="CL41" i="12" s="1"/>
  <c r="CL38" i="8"/>
  <c r="CL37" i="26"/>
  <c r="CK40" i="8"/>
  <c r="CL40" i="9" s="1"/>
  <c r="CJ49" i="8"/>
  <c r="CJ49" i="9" s="1"/>
  <c r="CI49" i="26"/>
  <c r="CJ48" i="26"/>
  <c r="CJ45" i="8"/>
  <c r="CJ45" i="9" s="1"/>
  <c r="CJ41" i="13"/>
  <c r="CJ41" i="12" s="1"/>
  <c r="CJ38" i="8"/>
  <c r="CJ38" i="9" s="1"/>
  <c r="CI37" i="26"/>
  <c r="CI46" i="8"/>
  <c r="CH46" i="9" s="1"/>
  <c r="CI46" i="26"/>
  <c r="CH47" i="8"/>
  <c r="CH47" i="9" s="1"/>
  <c r="CH44" i="13"/>
  <c r="CH44" i="12" s="1"/>
  <c r="CF41" i="8"/>
  <c r="CF40" i="26"/>
  <c r="CF41" i="26"/>
  <c r="CF38" i="8"/>
  <c r="CE34" i="8"/>
  <c r="CE34" i="9" s="1"/>
  <c r="CD46" i="8"/>
  <c r="CD42" i="13"/>
  <c r="CD42" i="12" s="1"/>
  <c r="CD39" i="8"/>
  <c r="CD38" i="26"/>
  <c r="CA51" i="8"/>
  <c r="CA52" i="38" s="1"/>
  <c r="BZ44" i="13"/>
  <c r="BZ44" i="12" s="1"/>
  <c r="CA44" i="13"/>
  <c r="CA44" i="12" s="1"/>
  <c r="CA41" i="13"/>
  <c r="CA41" i="12" s="1"/>
  <c r="BZ43" i="8"/>
  <c r="BY43" i="26"/>
  <c r="BZ36" i="8"/>
  <c r="BY35" i="26"/>
  <c r="BZ33" i="8"/>
  <c r="BZ33" i="26"/>
  <c r="BX39" i="13"/>
  <c r="BX39" i="12" s="1"/>
  <c r="BY35" i="8"/>
  <c r="BY31" i="8"/>
  <c r="BY30" i="24"/>
  <c r="BX50" i="8"/>
  <c r="BW49" i="26"/>
  <c r="BX46" i="8"/>
  <c r="BX42" i="8"/>
  <c r="BX42" i="9" s="1"/>
  <c r="BX41" i="26"/>
  <c r="BX38" i="8"/>
  <c r="BX34" i="8"/>
  <c r="BW36" i="8"/>
  <c r="BR48" i="8"/>
  <c r="BR48" i="9" s="1"/>
  <c r="BQ48" i="26"/>
  <c r="BP48" i="8"/>
  <c r="BP48" i="9" s="1"/>
  <c r="BP41" i="8"/>
  <c r="BP41" i="26"/>
  <c r="BN35" i="8"/>
  <c r="BN35" i="9" s="1"/>
  <c r="BL32" i="8"/>
  <c r="BK51" i="8"/>
  <c r="BJ51" i="9" s="1"/>
  <c r="BJ45" i="8"/>
  <c r="BJ53" i="14"/>
  <c r="BG44" i="13"/>
  <c r="BG44" i="12" s="1"/>
  <c r="BG32" i="8"/>
  <c r="BE47" i="8"/>
  <c r="BE43" i="8"/>
  <c r="BE39" i="8"/>
  <c r="BD38" i="26"/>
  <c r="BE32" i="8"/>
  <c r="BE31" i="26"/>
  <c r="BE32" i="26"/>
  <c r="BD48" i="8"/>
  <c r="BD48" i="9" s="1"/>
  <c r="BD32" i="8"/>
  <c r="BD53" i="14"/>
  <c r="BC51" i="8"/>
  <c r="BC52" i="38" s="1"/>
  <c r="BC50" i="26"/>
  <c r="BC51" i="26"/>
  <c r="BC47" i="8"/>
  <c r="BC35" i="8"/>
  <c r="BB35" i="26"/>
  <c r="BC32" i="8"/>
  <c r="BB51" i="8"/>
  <c r="BB52" i="38" s="1"/>
  <c r="AV38" i="13"/>
  <c r="AV38" i="12" s="1"/>
  <c r="AT43" i="13"/>
  <c r="AT43" i="12" s="1"/>
  <c r="H24" i="9"/>
  <c r="CO30" i="19"/>
  <c r="AL4" i="13"/>
  <c r="AL4" i="12" s="1"/>
  <c r="AL48" i="26"/>
  <c r="L48" i="26"/>
  <c r="X43" i="26"/>
  <c r="F43" i="26"/>
  <c r="CJ50" i="13"/>
  <c r="CJ50" i="12" s="1"/>
  <c r="CM49" i="13"/>
  <c r="CM49" i="12" s="1"/>
  <c r="BZ47" i="13"/>
  <c r="BZ47" i="12" s="1"/>
  <c r="BN39" i="13"/>
  <c r="BN39" i="12" s="1"/>
  <c r="CC38" i="13"/>
  <c r="CC38" i="12" s="1"/>
  <c r="AP38" i="13"/>
  <c r="AP38" i="12" s="1"/>
  <c r="CA35" i="13"/>
  <c r="CA35" i="12" s="1"/>
  <c r="BJ33" i="13"/>
  <c r="BJ33" i="12" s="1"/>
  <c r="DD41" i="28"/>
  <c r="B41" i="22"/>
  <c r="B17" i="13"/>
  <c r="B17" i="12" s="1"/>
  <c r="D24" i="9"/>
  <c r="D23" i="13"/>
  <c r="D23" i="12" s="1"/>
  <c r="BY31" i="28"/>
  <c r="BC34" i="28"/>
  <c r="CZ37" i="28"/>
  <c r="CQ38" i="28"/>
  <c r="K11" i="19"/>
  <c r="C11" i="19"/>
  <c r="B10" i="19"/>
  <c r="P46" i="26"/>
  <c r="AB43" i="26"/>
  <c r="J43" i="26"/>
  <c r="BP42" i="26"/>
  <c r="O38" i="26"/>
  <c r="AU47" i="13"/>
  <c r="AU47" i="12" s="1"/>
  <c r="AU43" i="13"/>
  <c r="AU43" i="12" s="1"/>
  <c r="CD41" i="13"/>
  <c r="CD41" i="12" s="1"/>
  <c r="CK48" i="26"/>
  <c r="AZ45" i="26"/>
  <c r="AV45" i="26"/>
  <c r="AR45" i="26"/>
  <c r="AN45" i="26"/>
  <c r="AJ45" i="26"/>
  <c r="CI44" i="26"/>
  <c r="AE42" i="26"/>
  <c r="CP47" i="28"/>
  <c r="CY48" i="28"/>
  <c r="CI48" i="28"/>
  <c r="CI46" i="28"/>
  <c r="CO43" i="28"/>
  <c r="BE43" i="28"/>
  <c r="CE41" i="28"/>
  <c r="CV40" i="28"/>
  <c r="CP46" i="28"/>
  <c r="CN43" i="28"/>
  <c r="BX42" i="28"/>
  <c r="CW41" i="28"/>
  <c r="CF38" i="28"/>
  <c r="BY37" i="28"/>
  <c r="BE39" i="28"/>
  <c r="CL38" i="28"/>
  <c r="BD32" i="28"/>
  <c r="CD41" i="28"/>
  <c r="CQ40" i="28"/>
  <c r="DD39" i="28"/>
  <c r="BX39" i="28"/>
  <c r="BN35" i="28"/>
  <c r="O17" i="9"/>
  <c r="B21" i="19"/>
  <c r="CQ31" i="28"/>
  <c r="CD39" i="28"/>
  <c r="B42" i="23"/>
  <c r="D9" i="19"/>
  <c r="N8" i="19"/>
  <c r="BE11" i="13"/>
  <c r="BE11" i="12" s="1"/>
  <c r="AV23" i="13"/>
  <c r="C38" i="26"/>
  <c r="CM47" i="13"/>
  <c r="CM47" i="12" s="1"/>
  <c r="AT47" i="13"/>
  <c r="AT47" i="12" s="1"/>
  <c r="CK44" i="13"/>
  <c r="CK44" i="12" s="1"/>
  <c r="BH44" i="13"/>
  <c r="BH44" i="12" s="1"/>
  <c r="BB53" i="14"/>
  <c r="CP34" i="26"/>
  <c r="DD45" i="8"/>
  <c r="CV46" i="8"/>
  <c r="CT30" i="13"/>
  <c r="CT30" i="12" s="1"/>
  <c r="CT46" i="8"/>
  <c r="CS45" i="26"/>
  <c r="CT42" i="8"/>
  <c r="CT42" i="9" s="1"/>
  <c r="CT41" i="26"/>
  <c r="CT42" i="26"/>
  <c r="CT39" i="8"/>
  <c r="CT39" i="9" s="1"/>
  <c r="CT35" i="8"/>
  <c r="CT35" i="9" s="1"/>
  <c r="CT34" i="26"/>
  <c r="CT31" i="8"/>
  <c r="CT30" i="24"/>
  <c r="CT31" i="26"/>
  <c r="CT53" i="14"/>
  <c r="CS34" i="8"/>
  <c r="CS34" i="9" s="1"/>
  <c r="CU39" i="13"/>
  <c r="CU39" i="12" s="1"/>
  <c r="DB49" i="26"/>
  <c r="DD48" i="26"/>
  <c r="DA30" i="13"/>
  <c r="DA30" i="12" s="1"/>
  <c r="DB30" i="13"/>
  <c r="DB30" i="12" s="1"/>
  <c r="CY36" i="8"/>
  <c r="CV48" i="8"/>
  <c r="DA48" i="26"/>
  <c r="DD47" i="26"/>
  <c r="DB32" i="8"/>
  <c r="DB31" i="26"/>
  <c r="CX44" i="8"/>
  <c r="CY44" i="9" s="1"/>
  <c r="CW44" i="26"/>
  <c r="CW31" i="8"/>
  <c r="CW30" i="24"/>
  <c r="CV33" i="8"/>
  <c r="CV33" i="9" s="1"/>
  <c r="CV32" i="26"/>
  <c r="CV33" i="26"/>
  <c r="AT37" i="26"/>
  <c r="CS51" i="26"/>
  <c r="CC43" i="26"/>
  <c r="CX42" i="26"/>
  <c r="CW40" i="26"/>
  <c r="BU40" i="26"/>
  <c r="AS40" i="26"/>
  <c r="CS33" i="26"/>
  <c r="Y32" i="26"/>
  <c r="U51" i="26"/>
  <c r="CX39" i="26"/>
  <c r="DD34" i="26"/>
  <c r="A203" i="16"/>
  <c r="D26" i="7" s="1"/>
  <c r="A199" i="16"/>
  <c r="D20" i="7" s="1"/>
  <c r="A195" i="16"/>
  <c r="D42" i="7" s="1"/>
  <c r="A191" i="16"/>
  <c r="D14" i="7" s="1"/>
  <c r="A187" i="16"/>
  <c r="D37" i="7" s="1"/>
  <c r="A183" i="16"/>
  <c r="D32" i="7" s="1"/>
  <c r="A167" i="16"/>
  <c r="A163" i="16"/>
  <c r="B2" i="30" s="1"/>
  <c r="A159" i="16"/>
  <c r="A143" i="16"/>
  <c r="A139" i="16"/>
  <c r="A135" i="16"/>
  <c r="A129" i="16"/>
  <c r="A125" i="16"/>
  <c r="A121" i="16"/>
  <c r="A116" i="16"/>
  <c r="A112" i="16"/>
  <c r="A108" i="16"/>
  <c r="A104" i="16"/>
  <c r="D52" i="7" s="1"/>
  <c r="A97" i="16"/>
  <c r="A92" i="16"/>
  <c r="A84" i="16"/>
  <c r="B154" i="17" s="1"/>
  <c r="A78" i="16"/>
  <c r="A72" i="16"/>
  <c r="A68" i="16"/>
  <c r="A64" i="16"/>
  <c r="A60" i="16"/>
  <c r="A56" i="16"/>
  <c r="A52" i="16"/>
  <c r="A46" i="16"/>
  <c r="A41" i="16"/>
  <c r="A37" i="16"/>
  <c r="A33" i="16"/>
  <c r="A29" i="16"/>
  <c r="A25" i="16"/>
  <c r="A21" i="16"/>
  <c r="O8" i="7" s="1"/>
  <c r="AB8" i="7" s="1"/>
  <c r="AL8" i="7" s="1"/>
  <c r="A17" i="16"/>
  <c r="B18" i="15" s="1"/>
  <c r="A13" i="16"/>
  <c r="A9" i="16"/>
  <c r="A102" i="16"/>
  <c r="B73" i="17" s="1"/>
  <c r="A48" i="16"/>
  <c r="A131" i="16"/>
  <c r="A90" i="16"/>
  <c r="A91" i="16"/>
  <c r="AW13" i="15" s="1"/>
  <c r="A80" i="16"/>
  <c r="A158" i="16"/>
  <c r="A202" i="16"/>
  <c r="D25" i="7" s="1"/>
  <c r="A198" i="16"/>
  <c r="D19" i="7" s="1"/>
  <c r="A194" i="16"/>
  <c r="A190" i="16"/>
  <c r="D12" i="7" s="1"/>
  <c r="A186" i="16"/>
  <c r="A182" i="16"/>
  <c r="D33" i="7" s="1"/>
  <c r="A178" i="16"/>
  <c r="K20" i="17" s="1"/>
  <c r="A166" i="16"/>
  <c r="A162" i="16"/>
  <c r="A150" i="16"/>
  <c r="A142" i="16"/>
  <c r="A138" i="16"/>
  <c r="A134" i="16"/>
  <c r="A128" i="16"/>
  <c r="A124" i="16"/>
  <c r="A119" i="16"/>
  <c r="A115" i="16"/>
  <c r="A111" i="16"/>
  <c r="A107" i="16"/>
  <c r="A100" i="16"/>
  <c r="A96" i="16"/>
  <c r="A88" i="16"/>
  <c r="A83" i="16"/>
  <c r="B144" i="17" s="1"/>
  <c r="A76" i="16"/>
  <c r="B108" i="17" s="1"/>
  <c r="A71" i="16"/>
  <c r="A67" i="16"/>
  <c r="A63" i="16"/>
  <c r="A59" i="16"/>
  <c r="A55" i="16"/>
  <c r="A51" i="16"/>
  <c r="A44" i="16"/>
  <c r="A40" i="16"/>
  <c r="A36" i="16"/>
  <c r="A32" i="16"/>
  <c r="A28" i="16"/>
  <c r="A24" i="16"/>
  <c r="A20" i="16"/>
  <c r="N8" i="7" s="1"/>
  <c r="AA8" i="7" s="1"/>
  <c r="AK8" i="7" s="1"/>
  <c r="A16" i="16"/>
  <c r="BA4" i="15" s="1"/>
  <c r="A12" i="16"/>
  <c r="A8" i="16"/>
  <c r="A120" i="16"/>
  <c r="A47" i="16"/>
  <c r="D34" i="7" s="1"/>
  <c r="A89" i="16"/>
  <c r="A149" i="16"/>
  <c r="A151" i="16"/>
  <c r="A155" i="16"/>
  <c r="A201" i="16"/>
  <c r="D24" i="7" s="1"/>
  <c r="A197" i="16"/>
  <c r="D18" i="7" s="1"/>
  <c r="A193" i="16"/>
  <c r="D22" i="7" s="1"/>
  <c r="A189" i="16"/>
  <c r="D10" i="7" s="1"/>
  <c r="A185" i="16"/>
  <c r="D16" i="7" s="1"/>
  <c r="A181" i="16"/>
  <c r="A173" i="16"/>
  <c r="A169" i="16"/>
  <c r="A165" i="16"/>
  <c r="A161" i="16"/>
  <c r="A146" i="16"/>
  <c r="A141" i="16"/>
  <c r="A137" i="16"/>
  <c r="A133" i="16"/>
  <c r="A127" i="16"/>
  <c r="A123" i="16"/>
  <c r="A118" i="16"/>
  <c r="A114" i="16"/>
  <c r="A110" i="16"/>
  <c r="A106" i="16"/>
  <c r="A99" i="16"/>
  <c r="A95" i="16"/>
  <c r="A87" i="16"/>
  <c r="A81" i="16"/>
  <c r="A75" i="16"/>
  <c r="B106" i="17" s="1"/>
  <c r="A70" i="16"/>
  <c r="B13" i="17" s="1"/>
  <c r="A66" i="16"/>
  <c r="A62" i="16"/>
  <c r="A58" i="16"/>
  <c r="D48" i="7" s="1"/>
  <c r="A54" i="16"/>
  <c r="A50" i="16"/>
  <c r="A43" i="16"/>
  <c r="A39" i="16"/>
  <c r="A35" i="16"/>
  <c r="A31" i="16"/>
  <c r="A27" i="16"/>
  <c r="A23" i="16"/>
  <c r="A19" i="16"/>
  <c r="A15" i="16"/>
  <c r="I8" i="7" s="1"/>
  <c r="V8" i="7" s="1"/>
  <c r="AF8" i="7" s="1"/>
  <c r="A11" i="16"/>
  <c r="A7" i="16"/>
  <c r="A86" i="16"/>
  <c r="A148" i="16"/>
  <c r="A93" i="16"/>
  <c r="A73" i="16"/>
  <c r="B39" i="17" s="1"/>
  <c r="A82" i="16"/>
  <c r="A153" i="16"/>
  <c r="CM52" i="21"/>
  <c r="CM52" i="24"/>
  <c r="DB40" i="26"/>
  <c r="CR46" i="26"/>
  <c r="AK38" i="26"/>
  <c r="CO32" i="26"/>
  <c r="CU52" i="21"/>
  <c r="CP32" i="26"/>
  <c r="BP32" i="26"/>
  <c r="AV36" i="26"/>
  <c r="CJ37" i="26"/>
  <c r="CJ40" i="26"/>
  <c r="DA40" i="26"/>
  <c r="CZ40" i="26"/>
  <c r="DA43" i="26"/>
  <c r="BT48" i="26"/>
  <c r="CZ48" i="26"/>
  <c r="BH4" i="12"/>
  <c r="S24" i="12"/>
  <c r="AK34" i="26"/>
  <c r="BP36" i="26"/>
  <c r="CN37" i="26"/>
  <c r="CO37" i="26"/>
  <c r="CJ41" i="26"/>
  <c r="CK41" i="26"/>
  <c r="CV45" i="26"/>
  <c r="BX48" i="26"/>
  <c r="C5" i="12"/>
  <c r="BL6" i="19"/>
  <c r="BL5" i="9"/>
  <c r="BL5" i="19"/>
  <c r="CE52" i="24"/>
  <c r="CE52" i="21"/>
  <c r="CY33" i="23"/>
  <c r="CY33" i="19"/>
  <c r="CY33" i="22"/>
  <c r="BC21" i="9"/>
  <c r="BB21" i="13"/>
  <c r="BB21" i="12" s="1"/>
  <c r="BB21" i="9"/>
  <c r="AY24" i="9"/>
  <c r="AY24" i="13"/>
  <c r="CH50" i="26"/>
  <c r="CE44" i="26"/>
  <c r="BV40" i="26"/>
  <c r="CY44" i="26"/>
  <c r="CL50" i="26"/>
  <c r="CO52" i="24"/>
  <c r="CB32" i="26"/>
  <c r="BC21" i="23"/>
  <c r="F23" i="19"/>
  <c r="F24" i="19"/>
  <c r="E23" i="9"/>
  <c r="BB24" i="12"/>
  <c r="P18" i="22"/>
  <c r="P18" i="9"/>
  <c r="P19" i="19"/>
  <c r="BN6" i="12"/>
  <c r="N21" i="22"/>
  <c r="N21" i="13"/>
  <c r="N21" i="12" s="1"/>
  <c r="CL34" i="26"/>
  <c r="BX32" i="26"/>
  <c r="CF32" i="26"/>
  <c r="F23" i="22"/>
  <c r="H21" i="23"/>
  <c r="H21" i="9"/>
  <c r="O23" i="23"/>
  <c r="O24" i="19"/>
  <c r="N6" i="19"/>
  <c r="N6" i="23"/>
  <c r="N6" i="13"/>
  <c r="N6" i="12" s="1"/>
  <c r="T6" i="22"/>
  <c r="T6" i="23"/>
  <c r="T6" i="19"/>
  <c r="BM10" i="22"/>
  <c r="BM11" i="19"/>
  <c r="BM10" i="19"/>
  <c r="BM10" i="23"/>
  <c r="BM10" i="13"/>
  <c r="BM10" i="12" s="1"/>
  <c r="AW9" i="13"/>
  <c r="AW9" i="23"/>
  <c r="AW9" i="22"/>
  <c r="AN19" i="22"/>
  <c r="AN19" i="13"/>
  <c r="AN19" i="12" s="1"/>
  <c r="AN19" i="23"/>
  <c r="P6" i="19"/>
  <c r="P6" i="23"/>
  <c r="P6" i="13"/>
  <c r="P6" i="12" s="1"/>
  <c r="P6" i="22"/>
  <c r="Z6" i="23"/>
  <c r="Z7" i="19"/>
  <c r="Z6" i="19"/>
  <c r="Z6" i="22"/>
  <c r="BO10" i="22"/>
  <c r="BO11" i="19"/>
  <c r="BO10" i="19"/>
  <c r="AL10" i="23"/>
  <c r="AL11" i="19"/>
  <c r="H8" i="19"/>
  <c r="H8" i="23"/>
  <c r="AB6" i="22"/>
  <c r="AB6" i="23"/>
  <c r="AN10" i="19"/>
  <c r="AN10" i="23"/>
  <c r="AN11" i="19"/>
  <c r="BH8" i="22"/>
  <c r="BH8" i="23"/>
  <c r="AV20" i="23"/>
  <c r="AV20" i="19"/>
  <c r="AL19" i="23"/>
  <c r="AL19" i="22"/>
  <c r="AL19" i="13"/>
  <c r="AL19" i="12" s="1"/>
  <c r="AJ18" i="13"/>
  <c r="AK18" i="23"/>
  <c r="AK18" i="19"/>
  <c r="AK19" i="19"/>
  <c r="AK18" i="22"/>
  <c r="N18" i="22"/>
  <c r="O18" i="9"/>
  <c r="F6" i="13"/>
  <c r="F6" i="12" s="1"/>
  <c r="G6" i="23"/>
  <c r="G6" i="22"/>
  <c r="U5" i="22"/>
  <c r="U5" i="19"/>
  <c r="U6" i="19"/>
  <c r="U5" i="23"/>
  <c r="BC10" i="23"/>
  <c r="BC10" i="19"/>
  <c r="AU9" i="19"/>
  <c r="AU9" i="22"/>
  <c r="L18" i="8"/>
  <c r="R24" i="8"/>
  <c r="B23" i="19"/>
  <c r="B20" i="23"/>
  <c r="O24" i="9"/>
  <c r="E17" i="13"/>
  <c r="E17" i="12" s="1"/>
  <c r="C21" i="21"/>
  <c r="D23" i="21"/>
  <c r="L17" i="22"/>
  <c r="O17" i="19"/>
  <c r="H24" i="23"/>
  <c r="E18" i="8"/>
  <c r="E19" i="19" s="1"/>
  <c r="N17" i="21"/>
  <c r="O20" i="8"/>
  <c r="O25" i="8" s="1"/>
  <c r="N20" i="21"/>
  <c r="H9" i="19"/>
  <c r="G7" i="19"/>
  <c r="O6" i="19"/>
  <c r="L5" i="19"/>
  <c r="B6" i="19"/>
  <c r="AM19" i="13"/>
  <c r="AM19" i="12" s="1"/>
  <c r="H18" i="21"/>
  <c r="L17" i="23"/>
  <c r="L24" i="13"/>
  <c r="L24" i="12" s="1"/>
  <c r="L17" i="9"/>
  <c r="C17" i="13"/>
  <c r="C17" i="12" s="1"/>
  <c r="O17" i="13"/>
  <c r="O17" i="12" s="1"/>
  <c r="N17" i="9"/>
  <c r="O22" i="19"/>
  <c r="J22" i="21"/>
  <c r="F17" i="22"/>
  <c r="P24" i="13"/>
  <c r="P24" i="12" s="1"/>
  <c r="Q24" i="19"/>
  <c r="E24" i="22"/>
  <c r="E24" i="23"/>
  <c r="L24" i="9"/>
  <c r="B20" i="22"/>
  <c r="I19" i="21"/>
  <c r="N22" i="8"/>
  <c r="M22" i="9" s="1"/>
  <c r="I20" i="21"/>
  <c r="M24" i="9"/>
  <c r="K10" i="19"/>
  <c r="Q9" i="19"/>
  <c r="O9" i="19"/>
  <c r="D8" i="19"/>
  <c r="P7" i="19"/>
  <c r="N7" i="19"/>
  <c r="K7" i="19"/>
  <c r="H7" i="19"/>
  <c r="F7" i="19"/>
  <c r="Q6" i="19"/>
  <c r="L6" i="19"/>
  <c r="N5" i="19"/>
  <c r="AQ11" i="13"/>
  <c r="BG17" i="13"/>
  <c r="H24" i="13"/>
  <c r="H24" i="12" s="1"/>
  <c r="E17" i="9"/>
  <c r="R17" i="8"/>
  <c r="K17" i="9"/>
  <c r="Q23" i="22"/>
  <c r="B17" i="9"/>
  <c r="E24" i="13"/>
  <c r="C24" i="9"/>
  <c r="N20" i="8"/>
  <c r="B5" i="19"/>
  <c r="C8" i="19"/>
  <c r="AG5" i="19"/>
  <c r="Z4" i="13"/>
  <c r="Z4" i="12" s="1"/>
  <c r="BM11" i="13"/>
  <c r="BM11" i="12" s="1"/>
  <c r="AU11" i="13"/>
  <c r="AU11" i="12" s="1"/>
  <c r="DE38" i="34"/>
  <c r="DD38" i="13"/>
  <c r="DD38" i="12" s="1"/>
  <c r="DE34" i="34"/>
  <c r="DD34" i="13"/>
  <c r="DD34" i="12" s="1"/>
  <c r="DB33" i="8"/>
  <c r="DB33" i="9" s="1"/>
  <c r="DA32" i="26"/>
  <c r="DA51" i="8"/>
  <c r="DA52" i="38" s="1"/>
  <c r="DA50" i="26"/>
  <c r="CW43" i="8"/>
  <c r="CV50" i="8"/>
  <c r="CV50" i="9" s="1"/>
  <c r="CV49" i="26"/>
  <c r="CV50" i="26"/>
  <c r="CV43" i="8"/>
  <c r="CJ51" i="8"/>
  <c r="CJ52" i="38" s="1"/>
  <c r="CJ50" i="26"/>
  <c r="CD36" i="8"/>
  <c r="CD33" i="8"/>
  <c r="CD33" i="9" s="1"/>
  <c r="CD32" i="26"/>
  <c r="CC33" i="26"/>
  <c r="CC40" i="8"/>
  <c r="CC40" i="9" s="1"/>
  <c r="BZ31" i="13"/>
  <c r="BZ31" i="12" s="1"/>
  <c r="CA31" i="13"/>
  <c r="CA31" i="12" s="1"/>
  <c r="BY39" i="13"/>
  <c r="BY39" i="12" s="1"/>
  <c r="BZ39" i="13"/>
  <c r="BZ39" i="12" s="1"/>
  <c r="BV30" i="13"/>
  <c r="BV30" i="12" s="1"/>
  <c r="BV50" i="8"/>
  <c r="BV50" i="9" s="1"/>
  <c r="BV49" i="26"/>
  <c r="BV43" i="8"/>
  <c r="BV43" i="9" s="1"/>
  <c r="BV53" i="14"/>
  <c r="BT43" i="8"/>
  <c r="BT40" i="8"/>
  <c r="BT40" i="9" s="1"/>
  <c r="BT53" i="14"/>
  <c r="BS49" i="8"/>
  <c r="BS49" i="9" s="1"/>
  <c r="BS33" i="8"/>
  <c r="BR51" i="8"/>
  <c r="BR52" i="38" s="1"/>
  <c r="BR41" i="8"/>
  <c r="BS41" i="9" s="1"/>
  <c r="BQ40" i="26"/>
  <c r="BR38" i="8"/>
  <c r="BR38" i="9" s="1"/>
  <c r="BQ46" i="8"/>
  <c r="BP51" i="8"/>
  <c r="BP52" i="38" s="1"/>
  <c r="BP38" i="8"/>
  <c r="BP38" i="9" s="1"/>
  <c r="BP35" i="8"/>
  <c r="BP35" i="9" s="1"/>
  <c r="BP53" i="14"/>
  <c r="BO33" i="8"/>
  <c r="BO33" i="9" s="1"/>
  <c r="BN33" i="26"/>
  <c r="BN51" i="8"/>
  <c r="BN52" i="38" s="1"/>
  <c r="BN41" i="8"/>
  <c r="BM41" i="26"/>
  <c r="BN38" i="8"/>
  <c r="BN53" i="14"/>
  <c r="BM46" i="8"/>
  <c r="BL51" i="8"/>
  <c r="BL52" i="38" s="1"/>
  <c r="BL38" i="8"/>
  <c r="BL35" i="8"/>
  <c r="BL35" i="9" s="1"/>
  <c r="BL53" i="14"/>
  <c r="BI37" i="8"/>
  <c r="BI34" i="8"/>
  <c r="BI34" i="9" s="1"/>
  <c r="BH32" i="8"/>
  <c r="BH53" i="14"/>
  <c r="BG51" i="8"/>
  <c r="BH51" i="9" s="1"/>
  <c r="BG48" i="8"/>
  <c r="BD44" i="8"/>
  <c r="BD44" i="9" s="1"/>
  <c r="BD40" i="8"/>
  <c r="BD40" i="9" s="1"/>
  <c r="BD36" i="8"/>
  <c r="BD36" i="9" s="1"/>
  <c r="BC39" i="8"/>
  <c r="BC39" i="9" s="1"/>
  <c r="BC53" i="14"/>
  <c r="BB45" i="8"/>
  <c r="BB45" i="9" s="1"/>
  <c r="AI38" i="13"/>
  <c r="AI38" i="12" s="1"/>
  <c r="AF41" i="13"/>
  <c r="AF41" i="12" s="1"/>
  <c r="AF44" i="8"/>
  <c r="AF44" i="9" s="1"/>
  <c r="AF53" i="14"/>
  <c r="AE41" i="8"/>
  <c r="AE41" i="9" s="1"/>
  <c r="AE34" i="8"/>
  <c r="AE30" i="13"/>
  <c r="AD45" i="8"/>
  <c r="AD35" i="8"/>
  <c r="AD53" i="14"/>
  <c r="AC47" i="8"/>
  <c r="AC47" i="9" s="1"/>
  <c r="AC40" i="8"/>
  <c r="AC53" i="14"/>
  <c r="AB50" i="8"/>
  <c r="AB50" i="9" s="1"/>
  <c r="AB31" i="8"/>
  <c r="AA42" i="8"/>
  <c r="AA53" i="14"/>
  <c r="Z40" i="8"/>
  <c r="Z40" i="9" s="1"/>
  <c r="Z53" i="14"/>
  <c r="Y37" i="13"/>
  <c r="Y37" i="12" s="1"/>
  <c r="Y47" i="8"/>
  <c r="Y47" i="9" s="1"/>
  <c r="DF52" i="8"/>
  <c r="DE52" i="9" s="1"/>
  <c r="BA46" i="26"/>
  <c r="DD36" i="8"/>
  <c r="DD35" i="26"/>
  <c r="DD33" i="8"/>
  <c r="DD33" i="26"/>
  <c r="DD53" i="14"/>
  <c r="DD32" i="26"/>
  <c r="DB42" i="8"/>
  <c r="DB42" i="9" s="1"/>
  <c r="DB41" i="26"/>
  <c r="DA35" i="8"/>
  <c r="DA35" i="9" s="1"/>
  <c r="DA31" i="8"/>
  <c r="DA30" i="24"/>
  <c r="DA30" i="26" s="1"/>
  <c r="CZ50" i="8"/>
  <c r="CZ50" i="9" s="1"/>
  <c r="CZ43" i="8"/>
  <c r="CY43" i="9" s="1"/>
  <c r="CY43" i="26"/>
  <c r="CZ32" i="8"/>
  <c r="CZ32" i="9" s="1"/>
  <c r="CZ53" i="14"/>
  <c r="CY31" i="13"/>
  <c r="CY31" i="12" s="1"/>
  <c r="CX51" i="8"/>
  <c r="CY51" i="9" s="1"/>
  <c r="CX48" i="8"/>
  <c r="CW47" i="26"/>
  <c r="CW48" i="26"/>
  <c r="CX37" i="8"/>
  <c r="CY37" i="9" s="1"/>
  <c r="CX36" i="26"/>
  <c r="CX53" i="14"/>
  <c r="CL32" i="8"/>
  <c r="CL32" i="26"/>
  <c r="CG42" i="8"/>
  <c r="CG32" i="13"/>
  <c r="CG32" i="12" s="1"/>
  <c r="CF46" i="8"/>
  <c r="CF34" i="13"/>
  <c r="CF34" i="12" s="1"/>
  <c r="AP4" i="13"/>
  <c r="AP4" i="12" s="1"/>
  <c r="DB53" i="14"/>
  <c r="AG51" i="26"/>
  <c r="AB30" i="24"/>
  <c r="DB45" i="8"/>
  <c r="DB45" i="9" s="1"/>
  <c r="CN36" i="8"/>
  <c r="CN53" i="14"/>
  <c r="CM46" i="8"/>
  <c r="CN46" i="9" s="1"/>
  <c r="CL30" i="13"/>
  <c r="CL30" i="12" s="1"/>
  <c r="CL43" i="8"/>
  <c r="CK42" i="26"/>
  <c r="CH48" i="8"/>
  <c r="CH48" i="26"/>
  <c r="CH40" i="8"/>
  <c r="CH40" i="9" s="1"/>
  <c r="AR17" i="9"/>
  <c r="AK42" i="26"/>
  <c r="BT40" i="26"/>
  <c r="DD36" i="26"/>
  <c r="DD50" i="8"/>
  <c r="DB51" i="8"/>
  <c r="DB52" i="38" s="1"/>
  <c r="CV36" i="8"/>
  <c r="CU36" i="9" s="1"/>
  <c r="CV53" i="14"/>
  <c r="CR43" i="8"/>
  <c r="CR37" i="8"/>
  <c r="CQ36" i="26"/>
  <c r="CR53" i="14"/>
  <c r="CQ47" i="8"/>
  <c r="CQ46" i="26"/>
  <c r="CO51" i="8"/>
  <c r="CO52" i="38" s="1"/>
  <c r="CO51" i="26"/>
  <c r="CO42" i="8"/>
  <c r="CO34" i="8"/>
  <c r="CO34" i="9" s="1"/>
  <c r="CN31" i="13"/>
  <c r="CN31" i="12" s="1"/>
  <c r="CN51" i="8"/>
  <c r="CN52" i="38" s="1"/>
  <c r="CN45" i="8"/>
  <c r="CN45" i="9" s="1"/>
  <c r="CN44" i="26"/>
  <c r="CM45" i="26"/>
  <c r="CJ40" i="8"/>
  <c r="CI39" i="26"/>
  <c r="CJ53" i="14"/>
  <c r="F31" i="8"/>
  <c r="F30" i="24"/>
  <c r="F30" i="26" s="1"/>
  <c r="O34" i="13"/>
  <c r="O34" i="12" s="1"/>
  <c r="W31" i="13"/>
  <c r="W31" i="12" s="1"/>
  <c r="V53" i="14"/>
  <c r="H53" i="14"/>
  <c r="D53" i="14"/>
  <c r="D52" i="24" s="1"/>
  <c r="AC51" i="26"/>
  <c r="Y51" i="26"/>
  <c r="M48" i="26"/>
  <c r="I48" i="26"/>
  <c r="AW46" i="26"/>
  <c r="AS46" i="26"/>
  <c r="BF37" i="26"/>
  <c r="L38" i="13"/>
  <c r="L38" i="12" s="1"/>
  <c r="E36" i="13"/>
  <c r="E36" i="12" s="1"/>
  <c r="I35" i="13"/>
  <c r="I35" i="12" s="1"/>
  <c r="V31" i="13"/>
  <c r="V31" i="12" s="1"/>
  <c r="X53" i="14"/>
  <c r="U53" i="14"/>
  <c r="P53" i="14"/>
  <c r="C53" i="14"/>
  <c r="BU51" i="26"/>
  <c r="M51" i="26"/>
  <c r="I51" i="26"/>
  <c r="BY47" i="26"/>
  <c r="AG46" i="26"/>
  <c r="I36" i="26"/>
  <c r="BJ35" i="26"/>
  <c r="I34" i="26"/>
  <c r="M32" i="26"/>
  <c r="CO31" i="26"/>
  <c r="M31" i="26"/>
  <c r="E30" i="24"/>
  <c r="D36" i="13"/>
  <c r="D36" i="12" s="1"/>
  <c r="R33" i="13"/>
  <c r="R33" i="12" s="1"/>
  <c r="N33" i="13"/>
  <c r="N33" i="12" s="1"/>
  <c r="F53" i="14"/>
  <c r="AK51" i="26"/>
  <c r="U48" i="26"/>
  <c r="F31" i="26"/>
  <c r="Q30" i="24"/>
  <c r="CX50" i="13"/>
  <c r="CX50" i="12" s="1"/>
  <c r="E48" i="26"/>
  <c r="F49" i="13"/>
  <c r="F49" i="12" s="1"/>
  <c r="F49" i="23"/>
  <c r="H49" i="13"/>
  <c r="H49" i="12" s="1"/>
  <c r="AR49" i="23"/>
  <c r="AR48" i="21"/>
  <c r="AR49" i="21"/>
  <c r="AR51" i="28"/>
  <c r="AR49" i="28"/>
  <c r="AR49" i="26"/>
  <c r="AP49" i="13"/>
  <c r="AP49" i="12" s="1"/>
  <c r="AQ49" i="13"/>
  <c r="AQ49" i="12" s="1"/>
  <c r="AQ49" i="19"/>
  <c r="AQ49" i="23"/>
  <c r="AP48" i="26"/>
  <c r="Y48" i="26"/>
  <c r="AP7" i="13"/>
  <c r="AP7" i="12" s="1"/>
  <c r="AQ7" i="19"/>
  <c r="AQ7" i="23"/>
  <c r="AQ7" i="22"/>
  <c r="AQ8" i="13"/>
  <c r="AQ8" i="12" s="1"/>
  <c r="AQ8" i="22"/>
  <c r="AQ8" i="19"/>
  <c r="AQ9" i="19"/>
  <c r="Z7" i="21"/>
  <c r="Z7" i="9"/>
  <c r="AA7" i="9"/>
  <c r="AB7" i="9"/>
  <c r="Z7" i="13"/>
  <c r="Z7" i="12" s="1"/>
  <c r="AC7" i="9"/>
  <c r="AD7" i="13"/>
  <c r="AA7" i="19"/>
  <c r="AA7" i="22"/>
  <c r="AC7" i="13"/>
  <c r="AC7" i="12" s="1"/>
  <c r="AI7" i="8"/>
  <c r="AH7" i="13" s="1"/>
  <c r="AA7" i="13"/>
  <c r="AA7" i="12" s="1"/>
  <c r="AD7" i="9"/>
  <c r="AE7" i="9"/>
  <c r="AA7" i="21"/>
  <c r="CA52" i="26"/>
  <c r="DE30" i="12"/>
  <c r="M19" i="9"/>
  <c r="M19" i="23"/>
  <c r="M19" i="13"/>
  <c r="M19" i="12" s="1"/>
  <c r="M19" i="22"/>
  <c r="L19" i="13"/>
  <c r="L22" i="9"/>
  <c r="M22" i="22"/>
  <c r="L22" i="13"/>
  <c r="L22" i="12" s="1"/>
  <c r="B5" i="12"/>
  <c r="CA47" i="26"/>
  <c r="BO52" i="21"/>
  <c r="CU45" i="26"/>
  <c r="CX40" i="26"/>
  <c r="CM39" i="26"/>
  <c r="CI33" i="26"/>
  <c r="CQ45" i="26"/>
  <c r="CH44" i="26"/>
  <c r="CH36" i="26"/>
  <c r="AR36" i="26"/>
  <c r="CL48" i="26"/>
  <c r="AY17" i="12"/>
  <c r="L21" i="22"/>
  <c r="L21" i="9"/>
  <c r="L21" i="13"/>
  <c r="L21" i="12" s="1"/>
  <c r="K21" i="13"/>
  <c r="K21" i="12" s="1"/>
  <c r="J22" i="23"/>
  <c r="I22" i="13"/>
  <c r="I22" i="12" s="1"/>
  <c r="J22" i="19"/>
  <c r="J22" i="9"/>
  <c r="J22" i="13"/>
  <c r="J22" i="12" s="1"/>
  <c r="J23" i="19"/>
  <c r="J22" i="22"/>
  <c r="I22" i="9"/>
  <c r="CI42" i="26"/>
  <c r="CA41" i="26"/>
  <c r="BQ52" i="21"/>
  <c r="BI35" i="26"/>
  <c r="CP31" i="26"/>
  <c r="BI52" i="21"/>
  <c r="M22" i="23"/>
  <c r="C20" i="23"/>
  <c r="C20" i="22"/>
  <c r="J20" i="9"/>
  <c r="J20" i="23"/>
  <c r="I21" i="13"/>
  <c r="I21" i="12" s="1"/>
  <c r="J21" i="9"/>
  <c r="J21" i="22"/>
  <c r="J21" i="23"/>
  <c r="J21" i="13"/>
  <c r="J21" i="12" s="1"/>
  <c r="D18" i="19"/>
  <c r="D19" i="19"/>
  <c r="D18" i="22"/>
  <c r="O19" i="19"/>
  <c r="P19" i="9"/>
  <c r="O19" i="9"/>
  <c r="O19" i="23"/>
  <c r="N19" i="13"/>
  <c r="N19" i="12" s="1"/>
  <c r="O19" i="13"/>
  <c r="O19" i="12" s="1"/>
  <c r="O19" i="22"/>
  <c r="G20" i="19"/>
  <c r="G20" i="22"/>
  <c r="G20" i="9"/>
  <c r="P21" i="13"/>
  <c r="P21" i="12" s="1"/>
  <c r="P21" i="22"/>
  <c r="P21" i="9"/>
  <c r="P22" i="19"/>
  <c r="P21" i="23"/>
  <c r="O21" i="13"/>
  <c r="O21" i="12" s="1"/>
  <c r="O21" i="9"/>
  <c r="I10" i="19"/>
  <c r="I11" i="19"/>
  <c r="D8" i="22"/>
  <c r="F8" i="19"/>
  <c r="BC21" i="13"/>
  <c r="BC21" i="19"/>
  <c r="O10" i="19"/>
  <c r="M10" i="19"/>
  <c r="M11" i="19"/>
  <c r="E10" i="19"/>
  <c r="E11" i="19"/>
  <c r="M9" i="19"/>
  <c r="BH6" i="9"/>
  <c r="C11" i="22"/>
  <c r="AK6" i="13"/>
  <c r="DC37" i="13"/>
  <c r="DC37" i="12" s="1"/>
  <c r="DD37" i="13"/>
  <c r="DD37" i="12" s="1"/>
  <c r="DC49" i="13"/>
  <c r="DB41" i="13"/>
  <c r="DB41" i="12" s="1"/>
  <c r="DC41" i="13"/>
  <c r="DC41" i="12" s="1"/>
  <c r="DB50" i="13"/>
  <c r="DB50" i="12" s="1"/>
  <c r="CZ40" i="13"/>
  <c r="CZ40" i="12" s="1"/>
  <c r="CZ37" i="13"/>
  <c r="CZ37" i="12" s="1"/>
  <c r="CY41" i="13"/>
  <c r="CY41" i="12" s="1"/>
  <c r="CY37" i="13"/>
  <c r="CY37" i="12" s="1"/>
  <c r="CX43" i="13"/>
  <c r="CX43" i="12" s="1"/>
  <c r="CX40" i="13"/>
  <c r="CX40" i="12" s="1"/>
  <c r="CT37" i="13"/>
  <c r="CS51" i="13"/>
  <c r="CT48" i="13"/>
  <c r="CT48" i="12" s="1"/>
  <c r="CS32" i="13"/>
  <c r="CS32" i="12" s="1"/>
  <c r="CQ48" i="13"/>
  <c r="CQ48" i="12" s="1"/>
  <c r="CR32" i="13"/>
  <c r="CR32" i="12" s="1"/>
  <c r="CP40" i="13"/>
  <c r="CP40" i="12" s="1"/>
  <c r="CN40" i="13"/>
  <c r="Q11" i="19"/>
  <c r="DD44" i="13"/>
  <c r="DD44" i="12" s="1"/>
  <c r="DB44" i="13"/>
  <c r="DB44" i="12" s="1"/>
  <c r="CW36" i="13"/>
  <c r="CW36" i="12" s="1"/>
  <c r="CT47" i="13"/>
  <c r="CS43" i="13"/>
  <c r="CS43" i="12" s="1"/>
  <c r="CR36" i="13"/>
  <c r="CR36" i="12" s="1"/>
  <c r="CQ36" i="13"/>
  <c r="CN44" i="13"/>
  <c r="CN44" i="12" s="1"/>
  <c r="CM44" i="13"/>
  <c r="DD46" i="13"/>
  <c r="DD46" i="12" s="1"/>
  <c r="DD41" i="13"/>
  <c r="DD41" i="12" s="1"/>
  <c r="DA38" i="13"/>
  <c r="DA38" i="12" s="1"/>
  <c r="DB38" i="13"/>
  <c r="DB38" i="12" s="1"/>
  <c r="DA43" i="13"/>
  <c r="DA43" i="12" s="1"/>
  <c r="CZ48" i="13"/>
  <c r="CZ48" i="12" s="1"/>
  <c r="CY45" i="13"/>
  <c r="CY45" i="12" s="1"/>
  <c r="CZ45" i="13"/>
  <c r="CZ45" i="12" s="1"/>
  <c r="CX35" i="13"/>
  <c r="CX35" i="12" s="1"/>
  <c r="CW35" i="13"/>
  <c r="CW35" i="12" s="1"/>
  <c r="CW32" i="13"/>
  <c r="CW32" i="12" s="1"/>
  <c r="CX32" i="13"/>
  <c r="CX32" i="12" s="1"/>
  <c r="CT43" i="13"/>
  <c r="CT43" i="12" s="1"/>
  <c r="CT40" i="13"/>
  <c r="CT40" i="12" s="1"/>
  <c r="CN48" i="13"/>
  <c r="CN48" i="12" s="1"/>
  <c r="CM48" i="13"/>
  <c r="DC47" i="13"/>
  <c r="DC47" i="12" s="1"/>
  <c r="DB47" i="13"/>
  <c r="DB47" i="12" s="1"/>
  <c r="DC44" i="13"/>
  <c r="DC44" i="12" s="1"/>
  <c r="DB48" i="13"/>
  <c r="DB48" i="12" s="1"/>
  <c r="DB40" i="13"/>
  <c r="DB40" i="12" s="1"/>
  <c r="DA48" i="13"/>
  <c r="DA48" i="12" s="1"/>
  <c r="DA40" i="13"/>
  <c r="DA40" i="12" s="1"/>
  <c r="CZ44" i="13"/>
  <c r="CZ44" i="12" s="1"/>
  <c r="CY44" i="13"/>
  <c r="CY44" i="12" s="1"/>
  <c r="CZ41" i="13"/>
  <c r="CZ41" i="12" s="1"/>
  <c r="CX31" i="13"/>
  <c r="CX31" i="12" s="1"/>
  <c r="CV42" i="13"/>
  <c r="CW42" i="13"/>
  <c r="CW42" i="12" s="1"/>
  <c r="CT39" i="13"/>
  <c r="CS36" i="13"/>
  <c r="CS36" i="12" s="1"/>
  <c r="CT36" i="13"/>
  <c r="CT36" i="12" s="1"/>
  <c r="CP43" i="13"/>
  <c r="CP43" i="12" s="1"/>
  <c r="CO43" i="13"/>
  <c r="CO43" i="12" s="1"/>
  <c r="B50" i="13"/>
  <c r="DC30" i="24"/>
  <c r="CZ30" i="24"/>
  <c r="BA16" i="15" l="1"/>
  <c r="AJ30" i="15"/>
  <c r="AJ16" i="15"/>
  <c r="B16" i="15"/>
  <c r="B60" i="15"/>
  <c r="BA30" i="15"/>
  <c r="B30" i="15"/>
  <c r="S16" i="15"/>
  <c r="S30" i="15"/>
  <c r="AR7" i="9"/>
  <c r="AQ35" i="9"/>
  <c r="BG48" i="9"/>
  <c r="BX52" i="24"/>
  <c r="CH48" i="9"/>
  <c r="AF42" i="9"/>
  <c r="M23" i="23"/>
  <c r="J10" i="22"/>
  <c r="BI38" i="13"/>
  <c r="BI38" i="12" s="1"/>
  <c r="V40" i="13"/>
  <c r="V40" i="12" s="1"/>
  <c r="DC36" i="19"/>
  <c r="BE42" i="13"/>
  <c r="BE42" i="12" s="1"/>
  <c r="L49" i="9"/>
  <c r="AR6" i="9"/>
  <c r="BX43" i="9"/>
  <c r="AX41" i="9"/>
  <c r="AB32" i="9"/>
  <c r="AP40" i="9"/>
  <c r="CB42" i="9"/>
  <c r="BD46" i="13"/>
  <c r="BD46" i="12" s="1"/>
  <c r="I10" i="13"/>
  <c r="I10" i="12" s="1"/>
  <c r="J10" i="9"/>
  <c r="T36" i="13"/>
  <c r="T36" i="12" s="1"/>
  <c r="AQ52" i="38"/>
  <c r="M25" i="8"/>
  <c r="AS6" i="9"/>
  <c r="R46" i="9"/>
  <c r="T36" i="9"/>
  <c r="CT33" i="9"/>
  <c r="N49" i="9"/>
  <c r="V40" i="9"/>
  <c r="W40" i="9"/>
  <c r="BO52" i="19"/>
  <c r="R7" i="8"/>
  <c r="DB35" i="13"/>
  <c r="DB35" i="12" s="1"/>
  <c r="BG39" i="9"/>
  <c r="AS6" i="19"/>
  <c r="M49" i="13"/>
  <c r="M49" i="12" s="1"/>
  <c r="AS12" i="8"/>
  <c r="T36" i="23"/>
  <c r="G52" i="38"/>
  <c r="AS52" i="21"/>
  <c r="L23" i="9"/>
  <c r="BV49" i="9"/>
  <c r="CL43" i="9"/>
  <c r="E8" i="19"/>
  <c r="BG52" i="21"/>
  <c r="BJ45" i="9"/>
  <c r="AR52" i="26"/>
  <c r="CR41" i="9"/>
  <c r="DC48" i="9"/>
  <c r="CI42" i="9"/>
  <c r="CD52" i="38"/>
  <c r="CG42" i="9"/>
  <c r="E6" i="19"/>
  <c r="W51" i="9"/>
  <c r="BW47" i="13"/>
  <c r="BW47" i="12" s="1"/>
  <c r="CK46" i="13"/>
  <c r="CK46" i="12" s="1"/>
  <c r="P12" i="8"/>
  <c r="AM18" i="19"/>
  <c r="BZ43" i="9"/>
  <c r="AE39" i="9"/>
  <c r="CY52" i="24"/>
  <c r="M23" i="13"/>
  <c r="M23" i="12" s="1"/>
  <c r="AM38" i="9"/>
  <c r="BQ30" i="26"/>
  <c r="W52" i="32"/>
  <c r="BG9" i="19"/>
  <c r="BO52" i="32"/>
  <c r="DB34" i="13"/>
  <c r="CQ47" i="9"/>
  <c r="CG41" i="9"/>
  <c r="BJ35" i="9"/>
  <c r="X51" i="9"/>
  <c r="W52" i="34"/>
  <c r="BO52" i="34"/>
  <c r="W40" i="13"/>
  <c r="W40" i="12" s="1"/>
  <c r="AM18" i="23"/>
  <c r="CR33" i="9"/>
  <c r="M23" i="19"/>
  <c r="AM18" i="22"/>
  <c r="N23" i="9"/>
  <c r="AS33" i="9"/>
  <c r="AC37" i="9"/>
  <c r="AK38" i="9"/>
  <c r="BM42" i="9"/>
  <c r="L23" i="13"/>
  <c r="L23" i="12" s="1"/>
  <c r="BC41" i="13"/>
  <c r="BC41" i="12" s="1"/>
  <c r="DC35" i="19"/>
  <c r="CP51" i="13"/>
  <c r="CP51" i="12" s="1"/>
  <c r="X40" i="9"/>
  <c r="M23" i="9"/>
  <c r="Z32" i="9"/>
  <c r="AF38" i="9"/>
  <c r="DC35" i="23"/>
  <c r="CX47" i="13"/>
  <c r="CX47" i="12" s="1"/>
  <c r="M5" i="19"/>
  <c r="AS20" i="9"/>
  <c r="M10" i="7"/>
  <c r="M45" i="7" s="1"/>
  <c r="AJ45" i="7" s="1"/>
  <c r="M11" i="7"/>
  <c r="AT21" i="19"/>
  <c r="AS20" i="13"/>
  <c r="AS20" i="12" s="1"/>
  <c r="AT25" i="8"/>
  <c r="AT24" i="32" s="1"/>
  <c r="G11" i="7"/>
  <c r="G10" i="7"/>
  <c r="AD10" i="7" s="1"/>
  <c r="J25" i="8"/>
  <c r="AH45" i="7"/>
  <c r="AI45" i="7"/>
  <c r="AK45" i="7"/>
  <c r="AG45" i="7"/>
  <c r="AF45" i="7"/>
  <c r="AE45" i="7"/>
  <c r="BA53" i="28"/>
  <c r="DD51" i="9"/>
  <c r="DC52" i="34"/>
  <c r="BP47" i="9"/>
  <c r="CZ34" i="22"/>
  <c r="V52" i="38"/>
  <c r="AS52" i="38"/>
  <c r="J51" i="23"/>
  <c r="J51" i="22"/>
  <c r="J52" i="19"/>
  <c r="K41" i="19"/>
  <c r="K40" i="23"/>
  <c r="CN37" i="13"/>
  <c r="CN37" i="12" s="1"/>
  <c r="AD7" i="19"/>
  <c r="AX32" i="13"/>
  <c r="AX32" i="12" s="1"/>
  <c r="CP39" i="9"/>
  <c r="L20" i="23"/>
  <c r="R35" i="9"/>
  <c r="BB53" i="28"/>
  <c r="CH53" i="28"/>
  <c r="CZ34" i="9"/>
  <c r="CZ35" i="19"/>
  <c r="CE52" i="38"/>
  <c r="H49" i="23"/>
  <c r="H50" i="19"/>
  <c r="T48" i="13"/>
  <c r="T48" i="12" s="1"/>
  <c r="T48" i="19"/>
  <c r="AD35" i="9"/>
  <c r="AD6" i="22"/>
  <c r="AW32" i="13"/>
  <c r="AW32" i="12" s="1"/>
  <c r="CP38" i="9"/>
  <c r="BZ34" i="9"/>
  <c r="AG45" i="9"/>
  <c r="DC51" i="13"/>
  <c r="DC51" i="12" s="1"/>
  <c r="AQ9" i="9"/>
  <c r="BK48" i="13"/>
  <c r="BK48" i="12" s="1"/>
  <c r="BX48" i="13"/>
  <c r="BX48" i="12" s="1"/>
  <c r="I44" i="9"/>
  <c r="BE37" i="13"/>
  <c r="BE37" i="12" s="1"/>
  <c r="AK7" i="19"/>
  <c r="CU52" i="32"/>
  <c r="AR48" i="9"/>
  <c r="J52" i="32"/>
  <c r="AK12" i="8"/>
  <c r="AK11" i="32" s="1"/>
  <c r="E52" i="38"/>
  <c r="Z52" i="38"/>
  <c r="N8" i="23"/>
  <c r="O8" i="9"/>
  <c r="N9" i="19"/>
  <c r="DB31" i="13"/>
  <c r="DB31" i="12" s="1"/>
  <c r="L21" i="19"/>
  <c r="CT51" i="13"/>
  <c r="CT51" i="12" s="1"/>
  <c r="AI11" i="13"/>
  <c r="BO25" i="8"/>
  <c r="BL41" i="9"/>
  <c r="L5" i="13"/>
  <c r="L5" i="12" s="1"/>
  <c r="K43" i="9"/>
  <c r="W6" i="9"/>
  <c r="Z10" i="9"/>
  <c r="S48" i="9"/>
  <c r="BL49" i="13"/>
  <c r="BL49" i="12" s="1"/>
  <c r="O32" i="9"/>
  <c r="CU52" i="34"/>
  <c r="K51" i="9"/>
  <c r="J51" i="9"/>
  <c r="S52" i="38"/>
  <c r="BX52" i="38"/>
  <c r="AM52" i="38"/>
  <c r="AT51" i="23"/>
  <c r="AT52" i="19"/>
  <c r="CU41" i="23"/>
  <c r="CU41" i="19"/>
  <c r="CU42" i="19"/>
  <c r="L20" i="13"/>
  <c r="L20" i="12" s="1"/>
  <c r="AF36" i="9"/>
  <c r="BP36" i="9"/>
  <c r="P39" i="9"/>
  <c r="CE45" i="9"/>
  <c r="V6" i="9"/>
  <c r="E21" i="13"/>
  <c r="E21" i="12" s="1"/>
  <c r="BW51" i="13"/>
  <c r="BW51" i="12" s="1"/>
  <c r="BT48" i="13"/>
  <c r="BT48" i="12" s="1"/>
  <c r="AJ40" i="9"/>
  <c r="CS48" i="9"/>
  <c r="H22" i="9"/>
  <c r="AR48" i="13"/>
  <c r="AR48" i="12" s="1"/>
  <c r="BC12" i="8"/>
  <c r="AS49" i="9"/>
  <c r="CK50" i="13"/>
  <c r="CK50" i="12" s="1"/>
  <c r="AQ41" i="9"/>
  <c r="L31" i="9"/>
  <c r="AX20" i="9"/>
  <c r="W48" i="9"/>
  <c r="CK36" i="13"/>
  <c r="CK36" i="12" s="1"/>
  <c r="V33" i="13"/>
  <c r="V33" i="12" s="1"/>
  <c r="Y48" i="9"/>
  <c r="BY40" i="9"/>
  <c r="CT51" i="9"/>
  <c r="CY34" i="9"/>
  <c r="BK52" i="38"/>
  <c r="O45" i="19"/>
  <c r="O44" i="23"/>
  <c r="AR49" i="13"/>
  <c r="AR49" i="12" s="1"/>
  <c r="AK53" i="28"/>
  <c r="BN47" i="13"/>
  <c r="BN47" i="12" s="1"/>
  <c r="H35" i="9"/>
  <c r="CU51" i="13"/>
  <c r="CU51" i="12" s="1"/>
  <c r="CU51" i="9"/>
  <c r="P44" i="9"/>
  <c r="BE37" i="9"/>
  <c r="N44" i="9"/>
  <c r="K40" i="9"/>
  <c r="CM34" i="9"/>
  <c r="D45" i="23"/>
  <c r="D46" i="19"/>
  <c r="C44" i="23"/>
  <c r="C45" i="19"/>
  <c r="BT43" i="9"/>
  <c r="L25" i="8"/>
  <c r="C18" i="13"/>
  <c r="I32" i="13"/>
  <c r="I32" i="12" s="1"/>
  <c r="BN41" i="9"/>
  <c r="BE43" i="9"/>
  <c r="CK34" i="9"/>
  <c r="BC34" i="9"/>
  <c r="BF44" i="9"/>
  <c r="K20" i="9"/>
  <c r="N44" i="13"/>
  <c r="N44" i="12" s="1"/>
  <c r="O44" i="13"/>
  <c r="O44" i="12" s="1"/>
  <c r="J38" i="9"/>
  <c r="T41" i="9"/>
  <c r="T53" i="28"/>
  <c r="AS49" i="13"/>
  <c r="AS49" i="12" s="1"/>
  <c r="CR51" i="9"/>
  <c r="AH11" i="9"/>
  <c r="T48" i="23"/>
  <c r="AH52" i="38"/>
  <c r="AE52" i="38"/>
  <c r="CX52" i="38"/>
  <c r="BG52" i="38"/>
  <c r="AX31" i="23"/>
  <c r="AX31" i="19"/>
  <c r="CX38" i="13"/>
  <c r="CX38" i="12" s="1"/>
  <c r="E49" i="13"/>
  <c r="E49" i="12" s="1"/>
  <c r="AB31" i="9"/>
  <c r="BH53" i="8"/>
  <c r="DC43" i="9"/>
  <c r="K20" i="13"/>
  <c r="K20" i="12" s="1"/>
  <c r="G53" i="8"/>
  <c r="Z30" i="26"/>
  <c r="BR30" i="26"/>
  <c r="AN48" i="9"/>
  <c r="F45" i="9"/>
  <c r="T32" i="9"/>
  <c r="CX47" i="9"/>
  <c r="CQ51" i="13"/>
  <c r="CQ51" i="12" s="1"/>
  <c r="CD42" i="9"/>
  <c r="I51" i="13"/>
  <c r="I51" i="12" s="1"/>
  <c r="AJ11" i="9"/>
  <c r="J52" i="38"/>
  <c r="R52" i="38"/>
  <c r="G48" i="23"/>
  <c r="G49" i="19"/>
  <c r="D33" i="23"/>
  <c r="D33" i="22"/>
  <c r="D34" i="19"/>
  <c r="CQ52" i="38"/>
  <c r="CS40" i="13"/>
  <c r="CS40" i="12" s="1"/>
  <c r="CG52" i="21"/>
  <c r="F49" i="19"/>
  <c r="H32" i="13"/>
  <c r="CO47" i="13"/>
  <c r="CO47" i="12" s="1"/>
  <c r="CV34" i="9"/>
  <c r="CI52" i="21"/>
  <c r="L20" i="9"/>
  <c r="X45" i="9"/>
  <c r="AH40" i="9"/>
  <c r="AO41" i="9"/>
  <c r="CC51" i="9"/>
  <c r="H43" i="9"/>
  <c r="BL48" i="13"/>
  <c r="BL48" i="12" s="1"/>
  <c r="J53" i="28"/>
  <c r="R10" i="8"/>
  <c r="Q10" i="9" s="1"/>
  <c r="J40" i="13"/>
  <c r="J40" i="12" s="1"/>
  <c r="AU11" i="38"/>
  <c r="AW52" i="38"/>
  <c r="J40" i="19"/>
  <c r="J39" i="23"/>
  <c r="E34" i="22"/>
  <c r="E35" i="19"/>
  <c r="E34" i="23"/>
  <c r="BS52" i="38"/>
  <c r="I38" i="23"/>
  <c r="I39" i="19"/>
  <c r="CZ34" i="13"/>
  <c r="CZ34" i="12" s="1"/>
  <c r="CY34" i="13"/>
  <c r="CY34" i="12" s="1"/>
  <c r="CW52" i="24"/>
  <c r="CF52" i="26"/>
  <c r="AG33" i="9"/>
  <c r="AR9" i="9"/>
  <c r="CQ52" i="34"/>
  <c r="CK50" i="9"/>
  <c r="BS53" i="28"/>
  <c r="CD43" i="19"/>
  <c r="N52" i="38"/>
  <c r="G36" i="23"/>
  <c r="G37" i="19"/>
  <c r="G36" i="22"/>
  <c r="AE20" i="9"/>
  <c r="AM11" i="32"/>
  <c r="AM11" i="38"/>
  <c r="AQ7" i="9"/>
  <c r="AS11" i="32"/>
  <c r="AS11" i="38"/>
  <c r="AQ11" i="32"/>
  <c r="AQ11" i="38"/>
  <c r="I6" i="19"/>
  <c r="I6" i="22"/>
  <c r="I6" i="9"/>
  <c r="I6" i="23"/>
  <c r="AQ53" i="28"/>
  <c r="AN24" i="32"/>
  <c r="AN24" i="38"/>
  <c r="AW24" i="32"/>
  <c r="AW24" i="38"/>
  <c r="AQ24" i="32"/>
  <c r="AQ24" i="38"/>
  <c r="AV24" i="32"/>
  <c r="AV24" i="38"/>
  <c r="BK12" i="8"/>
  <c r="S4" i="15"/>
  <c r="E86" i="17"/>
  <c r="E103" i="17"/>
  <c r="J14" i="15"/>
  <c r="C75" i="17"/>
  <c r="C92" i="17"/>
  <c r="E75" i="17"/>
  <c r="E92" i="17"/>
  <c r="C87" i="17"/>
  <c r="C104" i="17"/>
  <c r="E104" i="17"/>
  <c r="E87" i="17"/>
  <c r="AR29" i="15"/>
  <c r="AR15" i="15"/>
  <c r="D46" i="7"/>
  <c r="E70" i="17"/>
  <c r="AA29" i="15"/>
  <c r="AA15" i="15"/>
  <c r="E53" i="17"/>
  <c r="J59" i="15"/>
  <c r="J29" i="15"/>
  <c r="E33" i="17"/>
  <c r="BI29" i="15"/>
  <c r="BI15" i="15"/>
  <c r="J15" i="15"/>
  <c r="C86" i="17"/>
  <c r="C32" i="17"/>
  <c r="C103" i="17"/>
  <c r="F74" i="17"/>
  <c r="F91" i="17"/>
  <c r="CU43" i="9"/>
  <c r="CN50" i="13"/>
  <c r="CN50" i="12" s="1"/>
  <c r="C12" i="8"/>
  <c r="C7" i="19"/>
  <c r="R6" i="8"/>
  <c r="Q6" i="9" s="1"/>
  <c r="AP50" i="9"/>
  <c r="AG20" i="23"/>
  <c r="AG21" i="19"/>
  <c r="AG20" i="13"/>
  <c r="AG20" i="12" s="1"/>
  <c r="AG20" i="22"/>
  <c r="AG20" i="19"/>
  <c r="AC24" i="19"/>
  <c r="AC23" i="19"/>
  <c r="BO6" i="19"/>
  <c r="BO12" i="8"/>
  <c r="AG12" i="8"/>
  <c r="AG8" i="19"/>
  <c r="AC12" i="8"/>
  <c r="AC9" i="9"/>
  <c r="AC9" i="19"/>
  <c r="AB9" i="9"/>
  <c r="D6" i="19"/>
  <c r="D7" i="19"/>
  <c r="C10" i="19"/>
  <c r="R9" i="8"/>
  <c r="Q9" i="13" s="1"/>
  <c r="BN20" i="19"/>
  <c r="BN19" i="22"/>
  <c r="AT37" i="9"/>
  <c r="AV37" i="9"/>
  <c r="AU37" i="13"/>
  <c r="AU37" i="12" s="1"/>
  <c r="AT37" i="13"/>
  <c r="AT37" i="12" s="1"/>
  <c r="BI40" i="9"/>
  <c r="BJ40" i="13"/>
  <c r="BJ40" i="12" s="1"/>
  <c r="BL31" i="9"/>
  <c r="BL31" i="13"/>
  <c r="BL31" i="12" s="1"/>
  <c r="BN45" i="13"/>
  <c r="BN45" i="12" s="1"/>
  <c r="BO45" i="9"/>
  <c r="CA46" i="9"/>
  <c r="CB46" i="9"/>
  <c r="CB46" i="13"/>
  <c r="CB46" i="12" s="1"/>
  <c r="AX53" i="28"/>
  <c r="J5" i="9"/>
  <c r="R5" i="8"/>
  <c r="Q5" i="9" s="1"/>
  <c r="I5" i="9"/>
  <c r="BG31" i="13"/>
  <c r="BG31" i="12" s="1"/>
  <c r="BF31" i="13"/>
  <c r="BF31" i="12" s="1"/>
  <c r="BS42" i="9"/>
  <c r="BR42" i="13"/>
  <c r="BR42" i="12" s="1"/>
  <c r="AU53" i="28"/>
  <c r="BM39" i="9"/>
  <c r="BL39" i="13"/>
  <c r="BL39" i="12" s="1"/>
  <c r="CJ47" i="9"/>
  <c r="CJ47" i="13"/>
  <c r="CJ47" i="12" s="1"/>
  <c r="CL37" i="9"/>
  <c r="CL37" i="13"/>
  <c r="CL37" i="12" s="1"/>
  <c r="CM50" i="9"/>
  <c r="CL50" i="13"/>
  <c r="CL50" i="12" s="1"/>
  <c r="CO40" i="9"/>
  <c r="CO40" i="13"/>
  <c r="CO40" i="12" s="1"/>
  <c r="BS44" i="9"/>
  <c r="BR44" i="13"/>
  <c r="BR44" i="12" s="1"/>
  <c r="AG52" i="24"/>
  <c r="AG52" i="21"/>
  <c r="BY52" i="21"/>
  <c r="BY52" i="24"/>
  <c r="AP8" i="23"/>
  <c r="AP8" i="13"/>
  <c r="AP8" i="12" s="1"/>
  <c r="AA8" i="9"/>
  <c r="Z8" i="19"/>
  <c r="AO52" i="24"/>
  <c r="AO52" i="21"/>
  <c r="CC52" i="21"/>
  <c r="CC52" i="24"/>
  <c r="CC52" i="26" s="1"/>
  <c r="D53" i="28"/>
  <c r="BS52" i="24"/>
  <c r="BS52" i="21"/>
  <c r="BM39" i="13"/>
  <c r="BM39" i="12" s="1"/>
  <c r="BM39" i="23"/>
  <c r="CP45" i="13"/>
  <c r="CP45" i="12" s="1"/>
  <c r="L38" i="9"/>
  <c r="K38" i="13"/>
  <c r="K38" i="12" s="1"/>
  <c r="T33" i="9"/>
  <c r="S33" i="13"/>
  <c r="S33" i="12" s="1"/>
  <c r="C21" i="19"/>
  <c r="B20" i="13"/>
  <c r="B20" i="12" s="1"/>
  <c r="C20" i="19"/>
  <c r="B20" i="9"/>
  <c r="CK52" i="21"/>
  <c r="BS42" i="13"/>
  <c r="BS42" i="12" s="1"/>
  <c r="C19" i="23"/>
  <c r="B19" i="9"/>
  <c r="C19" i="13"/>
  <c r="C19" i="12" s="1"/>
  <c r="B19" i="13"/>
  <c r="B19" i="12" s="1"/>
  <c r="AN8" i="23"/>
  <c r="AM8" i="9"/>
  <c r="AS19" i="19"/>
  <c r="AS18" i="13"/>
  <c r="AS18" i="12" s="1"/>
  <c r="AM39" i="9"/>
  <c r="AO39" i="9"/>
  <c r="BG33" i="9"/>
  <c r="Y20" i="9"/>
  <c r="BP44" i="9"/>
  <c r="BO44" i="13"/>
  <c r="BO44" i="12" s="1"/>
  <c r="BS44" i="13"/>
  <c r="BS44" i="12" s="1"/>
  <c r="CH52" i="24"/>
  <c r="CH52" i="21"/>
  <c r="R21" i="8"/>
  <c r="Q21" i="13" s="1"/>
  <c r="Q21" i="12" s="1"/>
  <c r="E21" i="23"/>
  <c r="D21" i="13"/>
  <c r="D21" i="12" s="1"/>
  <c r="E21" i="9"/>
  <c r="E21" i="22"/>
  <c r="F21" i="9"/>
  <c r="E22" i="19"/>
  <c r="E21" i="19"/>
  <c r="CY53" i="8"/>
  <c r="BX38" i="9"/>
  <c r="BY35" i="9"/>
  <c r="CP32" i="9"/>
  <c r="N36" i="9"/>
  <c r="I42" i="9"/>
  <c r="AC19" i="19"/>
  <c r="CP49" i="9"/>
  <c r="AT44" i="9"/>
  <c r="AX48" i="9"/>
  <c r="AL50" i="9"/>
  <c r="BA39" i="9"/>
  <c r="G42" i="9"/>
  <c r="AD12" i="8"/>
  <c r="BK40" i="9"/>
  <c r="W25" i="8"/>
  <c r="CE52" i="34"/>
  <c r="AF51" i="9"/>
  <c r="G52" i="34"/>
  <c r="AE52" i="34"/>
  <c r="CR45" i="9"/>
  <c r="CE42" i="9"/>
  <c r="BN45" i="9"/>
  <c r="W40" i="19"/>
  <c r="W39" i="23"/>
  <c r="AQ23" i="23"/>
  <c r="AP23" i="13"/>
  <c r="AP23" i="12" s="1"/>
  <c r="AQ24" i="19"/>
  <c r="AQ23" i="22"/>
  <c r="AQ23" i="13"/>
  <c r="AQ23" i="12" s="1"/>
  <c r="AQ23" i="9"/>
  <c r="W10" i="22"/>
  <c r="W10" i="13"/>
  <c r="W10" i="12" s="1"/>
  <c r="W10" i="23"/>
  <c r="V10" i="13"/>
  <c r="V10" i="12" s="1"/>
  <c r="W10" i="9"/>
  <c r="W11" i="19"/>
  <c r="C44" i="13"/>
  <c r="C44" i="12" s="1"/>
  <c r="D45" i="19"/>
  <c r="D44" i="23"/>
  <c r="E34" i="13"/>
  <c r="E34" i="12" s="1"/>
  <c r="F34" i="23"/>
  <c r="F34" i="22"/>
  <c r="F43" i="19"/>
  <c r="F42" i="23"/>
  <c r="F43" i="13"/>
  <c r="F43" i="12" s="1"/>
  <c r="G43" i="23"/>
  <c r="G44" i="19"/>
  <c r="F47" i="13"/>
  <c r="F47" i="12" s="1"/>
  <c r="G47" i="23"/>
  <c r="G48" i="19"/>
  <c r="I34" i="13"/>
  <c r="I34" i="12" s="1"/>
  <c r="J34" i="13"/>
  <c r="J34" i="12" s="1"/>
  <c r="J34" i="22"/>
  <c r="J35" i="19"/>
  <c r="J34" i="19"/>
  <c r="J34" i="23"/>
  <c r="J51" i="13"/>
  <c r="J51" i="12" s="1"/>
  <c r="K51" i="13"/>
  <c r="K51" i="12" s="1"/>
  <c r="K51" i="19"/>
  <c r="K51" i="23"/>
  <c r="K52" i="19"/>
  <c r="K51" i="22"/>
  <c r="K40" i="13"/>
  <c r="K40" i="12" s="1"/>
  <c r="L41" i="19"/>
  <c r="L40" i="23"/>
  <c r="L41" i="13"/>
  <c r="L41" i="12" s="1"/>
  <c r="M42" i="19"/>
  <c r="M41" i="23"/>
  <c r="N46" i="13"/>
  <c r="N46" i="12" s="1"/>
  <c r="N46" i="23"/>
  <c r="N46" i="19"/>
  <c r="O51" i="22"/>
  <c r="O51" i="13"/>
  <c r="O51" i="12" s="1"/>
  <c r="O51" i="23"/>
  <c r="O52" i="19"/>
  <c r="O51" i="19"/>
  <c r="R34" i="22"/>
  <c r="R34" i="23"/>
  <c r="R34" i="19"/>
  <c r="W43" i="13"/>
  <c r="W43" i="12" s="1"/>
  <c r="W43" i="19"/>
  <c r="W43" i="23"/>
  <c r="AG49" i="13"/>
  <c r="AG49" i="12" s="1"/>
  <c r="AG49" i="19"/>
  <c r="AG49" i="23"/>
  <c r="AL34" i="13"/>
  <c r="AL34" i="12" s="1"/>
  <c r="AL34" i="23"/>
  <c r="BF46" i="19"/>
  <c r="BF47" i="19"/>
  <c r="BF46" i="23"/>
  <c r="BI42" i="13"/>
  <c r="BI42" i="12" s="1"/>
  <c r="BJ42" i="23"/>
  <c r="BJ42" i="19"/>
  <c r="BK43" i="23"/>
  <c r="BK43" i="19"/>
  <c r="BU38" i="19"/>
  <c r="BU37" i="23"/>
  <c r="BT37" i="13"/>
  <c r="BT37" i="12" s="1"/>
  <c r="BY41" i="23"/>
  <c r="BY42" i="19"/>
  <c r="CJ44" i="23"/>
  <c r="CJ44" i="19"/>
  <c r="CU43" i="23"/>
  <c r="CU43" i="19"/>
  <c r="CY31" i="23"/>
  <c r="CY31" i="22"/>
  <c r="CY32" i="19"/>
  <c r="CY31" i="19"/>
  <c r="DA45" i="23"/>
  <c r="DA46" i="19"/>
  <c r="BE46" i="19"/>
  <c r="BE45" i="23"/>
  <c r="BE38" i="13"/>
  <c r="BE38" i="12" s="1"/>
  <c r="BF38" i="23"/>
  <c r="BF38" i="19"/>
  <c r="BN34" i="13"/>
  <c r="BN34" i="12" s="1"/>
  <c r="BN34" i="23"/>
  <c r="BN34" i="22"/>
  <c r="BN34" i="19"/>
  <c r="CC45" i="23"/>
  <c r="CC46" i="19"/>
  <c r="CE48" i="19"/>
  <c r="CE47" i="23"/>
  <c r="CG49" i="23"/>
  <c r="CG50" i="19"/>
  <c r="CI51" i="22"/>
  <c r="CI52" i="19"/>
  <c r="CI51" i="23"/>
  <c r="CO46" i="19"/>
  <c r="CO45" i="23"/>
  <c r="AX34" i="13"/>
  <c r="AX34" i="12" s="1"/>
  <c r="AX34" i="19"/>
  <c r="AX34" i="23"/>
  <c r="AZ33" i="13"/>
  <c r="AZ33" i="12" s="1"/>
  <c r="BA33" i="23"/>
  <c r="BA33" i="19"/>
  <c r="BA34" i="19"/>
  <c r="BW43" i="23"/>
  <c r="BW43" i="19"/>
  <c r="BW44" i="19"/>
  <c r="BY33" i="22"/>
  <c r="BY33" i="19"/>
  <c r="BY34" i="19"/>
  <c r="BY33" i="23"/>
  <c r="BY45" i="19"/>
  <c r="BY46" i="19"/>
  <c r="BY45" i="23"/>
  <c r="CC33" i="23"/>
  <c r="CC34" i="19"/>
  <c r="CC33" i="22"/>
  <c r="CB33" i="13"/>
  <c r="CB33" i="12" s="1"/>
  <c r="CD50" i="19"/>
  <c r="CD50" i="23"/>
  <c r="CF32" i="23"/>
  <c r="CF32" i="22"/>
  <c r="CH51" i="19"/>
  <c r="CH50" i="23"/>
  <c r="CK41" i="23"/>
  <c r="CK42" i="19"/>
  <c r="AR37" i="13"/>
  <c r="AR37" i="12" s="1"/>
  <c r="AS37" i="23"/>
  <c r="AS38" i="19"/>
  <c r="AS37" i="19"/>
  <c r="AT35" i="19"/>
  <c r="AT34" i="23"/>
  <c r="AS50" i="13"/>
  <c r="AS50" i="12" s="1"/>
  <c r="AT50" i="23"/>
  <c r="AT50" i="19"/>
  <c r="AT51" i="19"/>
  <c r="AU31" i="13"/>
  <c r="AU31" i="12" s="1"/>
  <c r="AU31" i="23"/>
  <c r="AU31" i="19"/>
  <c r="AU43" i="23"/>
  <c r="AU43" i="19"/>
  <c r="AV32" i="13"/>
  <c r="AV32" i="12" s="1"/>
  <c r="AV32" i="23"/>
  <c r="AV32" i="19"/>
  <c r="AV40" i="19"/>
  <c r="AV40" i="23"/>
  <c r="AV41" i="19"/>
  <c r="AW42" i="13"/>
  <c r="AW42" i="12" s="1"/>
  <c r="AX42" i="19"/>
  <c r="AX43" i="19"/>
  <c r="AX42" i="23"/>
  <c r="AY31" i="13"/>
  <c r="AY31" i="12" s="1"/>
  <c r="AX31" i="13"/>
  <c r="AX31" i="12" s="1"/>
  <c r="AY31" i="19"/>
  <c r="AY31" i="23"/>
  <c r="AY32" i="19"/>
  <c r="AX43" i="13"/>
  <c r="AX43" i="12" s="1"/>
  <c r="AY43" i="13"/>
  <c r="AY43" i="12" s="1"/>
  <c r="AY43" i="23"/>
  <c r="AY43" i="19"/>
  <c r="AY44" i="19"/>
  <c r="AY52" i="19"/>
  <c r="AY51" i="23"/>
  <c r="AZ32" i="23"/>
  <c r="AZ32" i="19"/>
  <c r="AZ33" i="19"/>
  <c r="AY32" i="13"/>
  <c r="AY32" i="12" s="1"/>
  <c r="CK33" i="23"/>
  <c r="CK33" i="22"/>
  <c r="CK33" i="13"/>
  <c r="CK33" i="12" s="1"/>
  <c r="CW45" i="23"/>
  <c r="CW45" i="19"/>
  <c r="CY35" i="19"/>
  <c r="CY35" i="22"/>
  <c r="CY35" i="13"/>
  <c r="CY35" i="12" s="1"/>
  <c r="CY35" i="23"/>
  <c r="CY51" i="23"/>
  <c r="CY51" i="22"/>
  <c r="DA33" i="23"/>
  <c r="DA33" i="22"/>
  <c r="DA34" i="19"/>
  <c r="CZ33" i="13"/>
  <c r="CZ33" i="12" s="1"/>
  <c r="CT30" i="26"/>
  <c r="BN53" i="28"/>
  <c r="BX50" i="9"/>
  <c r="CN32" i="9"/>
  <c r="BN25" i="8"/>
  <c r="AG25" i="8"/>
  <c r="BJ12" i="8"/>
  <c r="CR40" i="9"/>
  <c r="T31" i="9"/>
  <c r="AD42" i="9"/>
  <c r="AG40" i="9"/>
  <c r="AL25" i="8"/>
  <c r="AN36" i="9"/>
  <c r="C30" i="26"/>
  <c r="E12" i="8"/>
  <c r="D45" i="13"/>
  <c r="D45" i="12" s="1"/>
  <c r="E45" i="23"/>
  <c r="E46" i="19"/>
  <c r="G35" i="22"/>
  <c r="G35" i="23"/>
  <c r="G36" i="19"/>
  <c r="G44" i="13"/>
  <c r="G44" i="12" s="1"/>
  <c r="H44" i="23"/>
  <c r="H45" i="19"/>
  <c r="I45" i="13"/>
  <c r="I45" i="12" s="1"/>
  <c r="H45" i="13"/>
  <c r="H45" i="12" s="1"/>
  <c r="I45" i="23"/>
  <c r="I46" i="19"/>
  <c r="I49" i="13"/>
  <c r="I49" i="12" s="1"/>
  <c r="I49" i="23"/>
  <c r="I49" i="19"/>
  <c r="I50" i="19"/>
  <c r="K48" i="13"/>
  <c r="K48" i="12" s="1"/>
  <c r="L49" i="19"/>
  <c r="L48" i="23"/>
  <c r="L48" i="19"/>
  <c r="O35" i="22"/>
  <c r="O35" i="23"/>
  <c r="P32" i="22"/>
  <c r="P32" i="23"/>
  <c r="Q49" i="13"/>
  <c r="Q49" i="12" s="1"/>
  <c r="Q49" i="23"/>
  <c r="Q49" i="19"/>
  <c r="R50" i="13"/>
  <c r="R50" i="12" s="1"/>
  <c r="R50" i="19"/>
  <c r="R50" i="23"/>
  <c r="S35" i="22"/>
  <c r="S35" i="23"/>
  <c r="S43" i="13"/>
  <c r="S43" i="12" s="1"/>
  <c r="S43" i="19"/>
  <c r="S43" i="23"/>
  <c r="T32" i="23"/>
  <c r="T32" i="22"/>
  <c r="T40" i="13"/>
  <c r="T40" i="12" s="1"/>
  <c r="T40" i="19"/>
  <c r="T40" i="23"/>
  <c r="U33" i="22"/>
  <c r="U33" i="23"/>
  <c r="U41" i="13"/>
  <c r="U41" i="12" s="1"/>
  <c r="U41" i="23"/>
  <c r="U41" i="19"/>
  <c r="W31" i="23"/>
  <c r="W31" i="19"/>
  <c r="Y45" i="13"/>
  <c r="Y45" i="12" s="1"/>
  <c r="Y45" i="19"/>
  <c r="Y45" i="23"/>
  <c r="AB48" i="13"/>
  <c r="AB48" i="12" s="1"/>
  <c r="AB48" i="19"/>
  <c r="AB48" i="23"/>
  <c r="AD46" i="13"/>
  <c r="AD46" i="12" s="1"/>
  <c r="AD46" i="23"/>
  <c r="AD47" i="19"/>
  <c r="AJ40" i="13"/>
  <c r="AJ40" i="12" s="1"/>
  <c r="AJ41" i="19"/>
  <c r="AJ40" i="23"/>
  <c r="AL46" i="13"/>
  <c r="AL46" i="12" s="1"/>
  <c r="AL46" i="19"/>
  <c r="AL46" i="23"/>
  <c r="BH40" i="13"/>
  <c r="BH40" i="12" s="1"/>
  <c r="BH40" i="23"/>
  <c r="BH40" i="19"/>
  <c r="BI41" i="13"/>
  <c r="BI41" i="12" s="1"/>
  <c r="BI41" i="23"/>
  <c r="BI41" i="19"/>
  <c r="BI42" i="19"/>
  <c r="BP36" i="23"/>
  <c r="BP36" i="22"/>
  <c r="BQ49" i="19"/>
  <c r="BQ49" i="23"/>
  <c r="BQ50" i="19"/>
  <c r="BQ49" i="13"/>
  <c r="BQ49" i="12" s="1"/>
  <c r="BS35" i="23"/>
  <c r="BS36" i="19"/>
  <c r="BS35" i="22"/>
  <c r="CA48" i="13"/>
  <c r="CA48" i="12" s="1"/>
  <c r="CB49" i="19"/>
  <c r="CB48" i="23"/>
  <c r="CC37" i="19"/>
  <c r="CC38" i="19"/>
  <c r="CC37" i="13"/>
  <c r="CC37" i="12" s="1"/>
  <c r="CB37" i="13"/>
  <c r="CB37" i="12" s="1"/>
  <c r="CC37" i="23"/>
  <c r="CS38" i="19"/>
  <c r="CS37" i="23"/>
  <c r="DC31" i="23"/>
  <c r="DC31" i="22"/>
  <c r="DC31" i="19"/>
  <c r="BL44" i="23"/>
  <c r="BL44" i="19"/>
  <c r="BV42" i="19"/>
  <c r="BV42" i="23"/>
  <c r="CB44" i="23"/>
  <c r="CB45" i="19"/>
  <c r="AZ45" i="13"/>
  <c r="AZ45" i="12" s="1"/>
  <c r="BA45" i="23"/>
  <c r="BA46" i="19"/>
  <c r="BA45" i="19"/>
  <c r="BC31" i="19"/>
  <c r="BC31" i="23"/>
  <c r="BD37" i="13"/>
  <c r="BD37" i="12" s="1"/>
  <c r="BE37" i="23"/>
  <c r="BE38" i="19"/>
  <c r="BE37" i="19"/>
  <c r="BD49" i="13"/>
  <c r="BD49" i="12" s="1"/>
  <c r="BE49" i="23"/>
  <c r="BE49" i="19"/>
  <c r="BE50" i="19"/>
  <c r="BM33" i="22"/>
  <c r="BM33" i="23"/>
  <c r="BM33" i="19"/>
  <c r="BM33" i="13"/>
  <c r="BM33" i="12" s="1"/>
  <c r="BO35" i="23"/>
  <c r="BO35" i="19"/>
  <c r="BO35" i="22"/>
  <c r="BO47" i="13"/>
  <c r="BO47" i="12" s="1"/>
  <c r="BO47" i="19"/>
  <c r="BO47" i="23"/>
  <c r="BO48" i="19"/>
  <c r="BX44" i="13"/>
  <c r="BX44" i="12" s="1"/>
  <c r="BX44" i="19"/>
  <c r="BX44" i="23"/>
  <c r="BX45" i="19"/>
  <c r="CQ35" i="23"/>
  <c r="CQ35" i="22"/>
  <c r="CQ36" i="19"/>
  <c r="CU31" i="23"/>
  <c r="CU31" i="19"/>
  <c r="CU31" i="22"/>
  <c r="CY47" i="19"/>
  <c r="CY47" i="23"/>
  <c r="DC47" i="23"/>
  <c r="DC48" i="19"/>
  <c r="AR40" i="13"/>
  <c r="AR40" i="12" s="1"/>
  <c r="AR40" i="19"/>
  <c r="AR40" i="23"/>
  <c r="AQ48" i="13"/>
  <c r="AQ48" i="12" s="1"/>
  <c r="AR48" i="23"/>
  <c r="AR45" i="13"/>
  <c r="AR45" i="12" s="1"/>
  <c r="AS46" i="19"/>
  <c r="AS45" i="23"/>
  <c r="AS49" i="23"/>
  <c r="AS49" i="19"/>
  <c r="AS50" i="19"/>
  <c r="AT42" i="13"/>
  <c r="AT42" i="12" s="1"/>
  <c r="AT42" i="23"/>
  <c r="AT42" i="19"/>
  <c r="AT51" i="13"/>
  <c r="AT51" i="12" s="1"/>
  <c r="AU51" i="19"/>
  <c r="AU51" i="23"/>
  <c r="AU52" i="19"/>
  <c r="AW37" i="23"/>
  <c r="AW38" i="19"/>
  <c r="AX51" i="19"/>
  <c r="AX50" i="23"/>
  <c r="CD38" i="23"/>
  <c r="CD38" i="19"/>
  <c r="CF49" i="19"/>
  <c r="CF48" i="23"/>
  <c r="CH34" i="22"/>
  <c r="CH34" i="23"/>
  <c r="CL34" i="23"/>
  <c r="CL34" i="19"/>
  <c r="CL34" i="22"/>
  <c r="CU35" i="22"/>
  <c r="CU35" i="23"/>
  <c r="CU51" i="23"/>
  <c r="CU51" i="22"/>
  <c r="CU52" i="19"/>
  <c r="DC51" i="22"/>
  <c r="DC51" i="23"/>
  <c r="DC52" i="19"/>
  <c r="DC51" i="19"/>
  <c r="W23" i="22"/>
  <c r="W23" i="23"/>
  <c r="W24" i="19"/>
  <c r="V23" i="13"/>
  <c r="V23" i="12" s="1"/>
  <c r="W23" i="9"/>
  <c r="W23" i="13"/>
  <c r="W23" i="12" s="1"/>
  <c r="J10" i="23"/>
  <c r="J10" i="13"/>
  <c r="J10" i="12" s="1"/>
  <c r="J10" i="19"/>
  <c r="J11" i="19"/>
  <c r="C40" i="13"/>
  <c r="C40" i="12" s="1"/>
  <c r="D40" i="23"/>
  <c r="G31" i="23"/>
  <c r="G31" i="22"/>
  <c r="G31" i="19"/>
  <c r="G32" i="19"/>
  <c r="G51" i="23"/>
  <c r="G51" i="22"/>
  <c r="G48" i="13"/>
  <c r="G48" i="12" s="1"/>
  <c r="H48" i="13"/>
  <c r="H48" i="12" s="1"/>
  <c r="H49" i="19"/>
  <c r="H48" i="23"/>
  <c r="I41" i="13"/>
  <c r="I41" i="12" s="1"/>
  <c r="I41" i="23"/>
  <c r="L44" i="13"/>
  <c r="L44" i="12" s="1"/>
  <c r="L44" i="23"/>
  <c r="L44" i="19"/>
  <c r="N34" i="19"/>
  <c r="N34" i="22"/>
  <c r="N34" i="23"/>
  <c r="M38" i="13"/>
  <c r="M38" i="12" s="1"/>
  <c r="N38" i="19"/>
  <c r="N38" i="23"/>
  <c r="M42" i="13"/>
  <c r="M42" i="12" s="1"/>
  <c r="N42" i="23"/>
  <c r="N42" i="19"/>
  <c r="O47" i="13"/>
  <c r="O47" i="12" s="1"/>
  <c r="O47" i="19"/>
  <c r="O47" i="23"/>
  <c r="P40" i="13"/>
  <c r="P40" i="12" s="1"/>
  <c r="P40" i="23"/>
  <c r="P44" i="13"/>
  <c r="P44" i="12" s="1"/>
  <c r="P44" i="23"/>
  <c r="P44" i="19"/>
  <c r="Q33" i="22"/>
  <c r="Q33" i="13"/>
  <c r="Q33" i="12" s="1"/>
  <c r="Q33" i="23"/>
  <c r="Q41" i="13"/>
  <c r="Q41" i="12" s="1"/>
  <c r="Q41" i="19"/>
  <c r="Q41" i="23"/>
  <c r="Q45" i="13"/>
  <c r="Q45" i="12" s="1"/>
  <c r="Q45" i="23"/>
  <c r="Q45" i="19"/>
  <c r="S31" i="22"/>
  <c r="S31" i="23"/>
  <c r="S31" i="19"/>
  <c r="S51" i="13"/>
  <c r="S51" i="12" s="1"/>
  <c r="S51" i="19"/>
  <c r="S51" i="22"/>
  <c r="S51" i="23"/>
  <c r="V42" i="13"/>
  <c r="V42" i="12" s="1"/>
  <c r="V42" i="23"/>
  <c r="V42" i="19"/>
  <c r="V50" i="13"/>
  <c r="V50" i="12" s="1"/>
  <c r="V50" i="19"/>
  <c r="V50" i="23"/>
  <c r="X32" i="13"/>
  <c r="X32" i="12" s="1"/>
  <c r="X32" i="23"/>
  <c r="X32" i="19"/>
  <c r="AE51" i="13"/>
  <c r="AE51" i="12" s="1"/>
  <c r="AE51" i="23"/>
  <c r="AE52" i="19"/>
  <c r="AH50" i="13"/>
  <c r="AH50" i="12" s="1"/>
  <c r="AH50" i="23"/>
  <c r="AH50" i="19"/>
  <c r="AI47" i="23"/>
  <c r="AI48" i="19"/>
  <c r="AK45" i="13"/>
  <c r="AK45" i="12" s="1"/>
  <c r="AK45" i="23"/>
  <c r="BA46" i="13"/>
  <c r="BA46" i="12" s="1"/>
  <c r="BB46" i="23"/>
  <c r="BB47" i="19"/>
  <c r="BE41" i="13"/>
  <c r="BE41" i="12" s="1"/>
  <c r="BE41" i="23"/>
  <c r="BT32" i="23"/>
  <c r="BT32" i="22"/>
  <c r="CA31" i="19"/>
  <c r="CA32" i="19"/>
  <c r="CA31" i="23"/>
  <c r="CA47" i="19"/>
  <c r="CA47" i="23"/>
  <c r="CA48" i="19"/>
  <c r="CE51" i="23"/>
  <c r="CE51" i="19"/>
  <c r="CE51" i="22"/>
  <c r="CE52" i="19"/>
  <c r="DA37" i="23"/>
  <c r="DA37" i="19"/>
  <c r="DA37" i="13"/>
  <c r="DA37" i="12" s="1"/>
  <c r="DB34" i="23"/>
  <c r="DA34" i="13"/>
  <c r="DA34" i="12" s="1"/>
  <c r="DB34" i="22"/>
  <c r="BD33" i="13"/>
  <c r="BD33" i="12" s="1"/>
  <c r="BE34" i="19"/>
  <c r="BE33" i="23"/>
  <c r="BP32" i="23"/>
  <c r="BP32" i="22"/>
  <c r="BP33" i="19"/>
  <c r="BO32" i="13"/>
  <c r="BO32" i="12" s="1"/>
  <c r="CE31" i="22"/>
  <c r="CE31" i="23"/>
  <c r="CE31" i="19"/>
  <c r="CF37" i="13"/>
  <c r="CF37" i="12" s="1"/>
  <c r="CG37" i="23"/>
  <c r="CI43" i="19"/>
  <c r="CI43" i="23"/>
  <c r="BA37" i="13"/>
  <c r="BA37" i="12" s="1"/>
  <c r="BA37" i="23"/>
  <c r="BA37" i="19"/>
  <c r="BA34" i="13"/>
  <c r="BA34" i="12" s="1"/>
  <c r="BB35" i="19"/>
  <c r="BB34" i="19"/>
  <c r="BB34" i="23"/>
  <c r="BB50" i="13"/>
  <c r="BB50" i="12" s="1"/>
  <c r="BB50" i="23"/>
  <c r="BB50" i="19"/>
  <c r="BN46" i="13"/>
  <c r="BN46" i="12" s="1"/>
  <c r="BN46" i="23"/>
  <c r="BN47" i="19"/>
  <c r="BN46" i="19"/>
  <c r="BQ33" i="22"/>
  <c r="BQ34" i="19"/>
  <c r="BQ33" i="23"/>
  <c r="BV51" i="13"/>
  <c r="BV51" i="12" s="1"/>
  <c r="BW51" i="23"/>
  <c r="BW52" i="19"/>
  <c r="BW51" i="22"/>
  <c r="CA43" i="23"/>
  <c r="CA44" i="19"/>
  <c r="CD34" i="22"/>
  <c r="CD34" i="23"/>
  <c r="CE39" i="19"/>
  <c r="CE39" i="23"/>
  <c r="CH38" i="23"/>
  <c r="CH39" i="19"/>
  <c r="CM35" i="19"/>
  <c r="CM35" i="22"/>
  <c r="CM35" i="23"/>
  <c r="CQ51" i="22"/>
  <c r="CQ51" i="23"/>
  <c r="CQ51" i="19"/>
  <c r="CQ52" i="19"/>
  <c r="AS41" i="13"/>
  <c r="AS41" i="12" s="1"/>
  <c r="AS41" i="23"/>
  <c r="AS41" i="19"/>
  <c r="AT39" i="13"/>
  <c r="AT39" i="12" s="1"/>
  <c r="AU39" i="19"/>
  <c r="AU39" i="23"/>
  <c r="AU40" i="19"/>
  <c r="AU47" i="23"/>
  <c r="AU48" i="19"/>
  <c r="AV41" i="13"/>
  <c r="AV41" i="12" s="1"/>
  <c r="AW41" i="13"/>
  <c r="AW41" i="12" s="1"/>
  <c r="AW41" i="19"/>
  <c r="AW41" i="23"/>
  <c r="AW42" i="19"/>
  <c r="AY39" i="23"/>
  <c r="AY40" i="19"/>
  <c r="AY47" i="13"/>
  <c r="AY47" i="12" s="1"/>
  <c r="AY47" i="23"/>
  <c r="AY47" i="19"/>
  <c r="CK45" i="23"/>
  <c r="CK45" i="19"/>
  <c r="CM31" i="22"/>
  <c r="CM32" i="19"/>
  <c r="CM31" i="19"/>
  <c r="CM31" i="23"/>
  <c r="CW33" i="23"/>
  <c r="CW33" i="22"/>
  <c r="CW33" i="13"/>
  <c r="CW33" i="12" s="1"/>
  <c r="CW33" i="19"/>
  <c r="CX34" i="23"/>
  <c r="CX34" i="22"/>
  <c r="CX34" i="19"/>
  <c r="CY44" i="19"/>
  <c r="CY43" i="23"/>
  <c r="CZ45" i="19"/>
  <c r="CZ44" i="23"/>
  <c r="DB38" i="23"/>
  <c r="DB38" i="19"/>
  <c r="CN36" i="9"/>
  <c r="AC40" i="9"/>
  <c r="CV48" i="9"/>
  <c r="CC46" i="9"/>
  <c r="CD35" i="9"/>
  <c r="AC41" i="9"/>
  <c r="CR49" i="9"/>
  <c r="AY49" i="9"/>
  <c r="W23" i="19"/>
  <c r="CI43" i="13"/>
  <c r="CI43" i="12" s="1"/>
  <c r="J12" i="8"/>
  <c r="R41" i="9"/>
  <c r="BW52" i="34"/>
  <c r="I48" i="9"/>
  <c r="R45" i="9"/>
  <c r="CF51" i="9"/>
  <c r="AU39" i="9"/>
  <c r="CE52" i="32"/>
  <c r="M44" i="9"/>
  <c r="G52" i="32"/>
  <c r="AE52" i="32"/>
  <c r="W50" i="9"/>
  <c r="X39" i="9"/>
  <c r="O44" i="9"/>
  <c r="BZ47" i="9"/>
  <c r="BF41" i="9"/>
  <c r="DA34" i="9"/>
  <c r="BC50" i="9"/>
  <c r="G48" i="9"/>
  <c r="F51" i="13"/>
  <c r="F51" i="12" s="1"/>
  <c r="S52" i="19"/>
  <c r="W39" i="13"/>
  <c r="W39" i="12" s="1"/>
  <c r="E46" i="13"/>
  <c r="E46" i="12" s="1"/>
  <c r="F46" i="23"/>
  <c r="F47" i="19"/>
  <c r="L49" i="13"/>
  <c r="L49" i="12" s="1"/>
  <c r="M50" i="19"/>
  <c r="M49" i="23"/>
  <c r="M49" i="19"/>
  <c r="O31" i="22"/>
  <c r="O31" i="23"/>
  <c r="O31" i="19"/>
  <c r="O43" i="13"/>
  <c r="O43" i="12" s="1"/>
  <c r="O44" i="19"/>
  <c r="O43" i="23"/>
  <c r="R42" i="13"/>
  <c r="R42" i="12" s="1"/>
  <c r="R42" i="23"/>
  <c r="R42" i="19"/>
  <c r="R46" i="13"/>
  <c r="R46" i="12" s="1"/>
  <c r="R46" i="19"/>
  <c r="R46" i="23"/>
  <c r="S47" i="13"/>
  <c r="S47" i="12" s="1"/>
  <c r="S47" i="23"/>
  <c r="S47" i="19"/>
  <c r="T44" i="23"/>
  <c r="T44" i="19"/>
  <c r="U49" i="23"/>
  <c r="U49" i="13"/>
  <c r="U49" i="12" s="1"/>
  <c r="U49" i="19"/>
  <c r="V38" i="13"/>
  <c r="V38" i="12" s="1"/>
  <c r="V38" i="19"/>
  <c r="W51" i="13"/>
  <c r="W51" i="12" s="1"/>
  <c r="W51" i="23"/>
  <c r="W52" i="19"/>
  <c r="W51" i="19"/>
  <c r="X40" i="13"/>
  <c r="X40" i="12" s="1"/>
  <c r="X40" i="19"/>
  <c r="X40" i="23"/>
  <c r="Y33" i="13"/>
  <c r="Y33" i="12" s="1"/>
  <c r="Y33" i="19"/>
  <c r="Y33" i="23"/>
  <c r="Y41" i="13"/>
  <c r="Y41" i="12" s="1"/>
  <c r="Y41" i="23"/>
  <c r="Y41" i="19"/>
  <c r="AD50" i="23"/>
  <c r="AD50" i="19"/>
  <c r="AG41" i="13"/>
  <c r="AG41" i="12" s="1"/>
  <c r="AG41" i="23"/>
  <c r="AG41" i="19"/>
  <c r="AY44" i="13"/>
  <c r="AY44" i="12" s="1"/>
  <c r="AZ45" i="19"/>
  <c r="AZ44" i="23"/>
  <c r="AZ44" i="19"/>
  <c r="BK31" i="23"/>
  <c r="BK31" i="22"/>
  <c r="BK31" i="19"/>
  <c r="BU49" i="23"/>
  <c r="BU50" i="19"/>
  <c r="BT49" i="13"/>
  <c r="BT49" i="12" s="1"/>
  <c r="BU38" i="13"/>
  <c r="BU38" i="12" s="1"/>
  <c r="BV38" i="23"/>
  <c r="CB49" i="13"/>
  <c r="CB49" i="12" s="1"/>
  <c r="CC49" i="19"/>
  <c r="CC49" i="13"/>
  <c r="CC49" i="12" s="1"/>
  <c r="CC49" i="23"/>
  <c r="CM43" i="23"/>
  <c r="CM44" i="19"/>
  <c r="CR32" i="23"/>
  <c r="CR32" i="22"/>
  <c r="CS33" i="22"/>
  <c r="CS33" i="23"/>
  <c r="CS50" i="19"/>
  <c r="CS49" i="23"/>
  <c r="CV32" i="23"/>
  <c r="CV32" i="22"/>
  <c r="CW41" i="23"/>
  <c r="CW42" i="19"/>
  <c r="CX46" i="13"/>
  <c r="CX46" i="12" s="1"/>
  <c r="CX46" i="23"/>
  <c r="AW50" i="19"/>
  <c r="AW49" i="23"/>
  <c r="BE50" i="13"/>
  <c r="BE50" i="12" s="1"/>
  <c r="BF50" i="19"/>
  <c r="BF50" i="23"/>
  <c r="BG39" i="19"/>
  <c r="BG39" i="23"/>
  <c r="BT36" i="22"/>
  <c r="BT37" i="19"/>
  <c r="BT36" i="23"/>
  <c r="CH42" i="23"/>
  <c r="CH42" i="19"/>
  <c r="AZ41" i="19"/>
  <c r="AZ40" i="23"/>
  <c r="AY40" i="13"/>
  <c r="AY40" i="12" s="1"/>
  <c r="BO51" i="23"/>
  <c r="BO51" i="22"/>
  <c r="BR34" i="22"/>
  <c r="BR34" i="23"/>
  <c r="BR35" i="19"/>
  <c r="BT41" i="13"/>
  <c r="BT41" i="12" s="1"/>
  <c r="BU41" i="19"/>
  <c r="BU41" i="13"/>
  <c r="BU41" i="12" s="1"/>
  <c r="BU41" i="23"/>
  <c r="BX32" i="23"/>
  <c r="BX32" i="22"/>
  <c r="BX32" i="19"/>
  <c r="BX33" i="19"/>
  <c r="BZ46" i="23"/>
  <c r="BZ46" i="19"/>
  <c r="BZ47" i="19"/>
  <c r="BZ35" i="13"/>
  <c r="BZ35" i="12" s="1"/>
  <c r="CA35" i="23"/>
  <c r="CA35" i="22"/>
  <c r="CO37" i="23"/>
  <c r="CO37" i="19"/>
  <c r="CO37" i="13"/>
  <c r="CO37" i="12" s="1"/>
  <c r="CQ43" i="19"/>
  <c r="CQ43" i="23"/>
  <c r="CX42" i="23"/>
  <c r="CX43" i="19"/>
  <c r="AR33" i="19"/>
  <c r="AR32" i="23"/>
  <c r="AQ36" i="13"/>
  <c r="AQ36" i="12" s="1"/>
  <c r="AR36" i="23"/>
  <c r="AR37" i="19"/>
  <c r="AR44" i="23"/>
  <c r="AR45" i="19"/>
  <c r="AS38" i="13"/>
  <c r="AS38" i="12" s="1"/>
  <c r="AT39" i="19"/>
  <c r="AT38" i="19"/>
  <c r="AT38" i="23"/>
  <c r="AT47" i="19"/>
  <c r="AT46" i="23"/>
  <c r="AX46" i="13"/>
  <c r="AX46" i="12" s="1"/>
  <c r="AX46" i="19"/>
  <c r="AX46" i="23"/>
  <c r="CB33" i="19"/>
  <c r="CB32" i="23"/>
  <c r="CB32" i="22"/>
  <c r="CA32" i="13"/>
  <c r="CA32" i="12" s="1"/>
  <c r="CE35" i="22"/>
  <c r="CE35" i="23"/>
  <c r="CG41" i="23"/>
  <c r="CG41" i="19"/>
  <c r="CG41" i="13"/>
  <c r="CG41" i="12" s="1"/>
  <c r="CO33" i="23"/>
  <c r="CO33" i="22"/>
  <c r="CS41" i="23"/>
  <c r="CS41" i="13"/>
  <c r="CS41" i="12" s="1"/>
  <c r="CT50" i="23"/>
  <c r="CT51" i="19"/>
  <c r="CU39" i="23"/>
  <c r="CU40" i="19"/>
  <c r="DD48" i="23"/>
  <c r="DD49" i="19"/>
  <c r="DC48" i="13"/>
  <c r="DC48" i="12" s="1"/>
  <c r="R46" i="7"/>
  <c r="AS19" i="13"/>
  <c r="AS19" i="12" s="1"/>
  <c r="G8" i="19"/>
  <c r="S18" i="15"/>
  <c r="AN9" i="19"/>
  <c r="AO8" i="9"/>
  <c r="AN8" i="9"/>
  <c r="AQ8" i="9"/>
  <c r="AP8" i="22"/>
  <c r="AM8" i="13"/>
  <c r="AM8" i="12" s="1"/>
  <c r="AZ8" i="8"/>
  <c r="BA8" i="9" s="1"/>
  <c r="AP8" i="9"/>
  <c r="GH18" i="32"/>
  <c r="GG24" i="32" s="1"/>
  <c r="BA25" i="32" s="1"/>
  <c r="N12" i="7" s="1"/>
  <c r="AK12" i="7" s="1"/>
  <c r="DQ24" i="32"/>
  <c r="AW12" i="8"/>
  <c r="AR53" i="8"/>
  <c r="S4" i="9"/>
  <c r="Q4" i="13"/>
  <c r="Q4" i="12" s="1"/>
  <c r="BZ53" i="8"/>
  <c r="AH4" i="9"/>
  <c r="AH4" i="13"/>
  <c r="Q11" i="9"/>
  <c r="Q11" i="13"/>
  <c r="Q11" i="12" s="1"/>
  <c r="S11" i="9"/>
  <c r="BK53" i="8"/>
  <c r="BC53" i="8"/>
  <c r="AY11" i="13"/>
  <c r="AY11" i="12" s="1"/>
  <c r="AY11" i="9"/>
  <c r="BA11" i="9"/>
  <c r="CM30" i="26"/>
  <c r="BA4" i="9"/>
  <c r="AY4" i="9"/>
  <c r="AY4" i="13"/>
  <c r="AY4" i="12" s="1"/>
  <c r="CI24" i="32"/>
  <c r="EZ18" i="32"/>
  <c r="EY24" i="32" s="1"/>
  <c r="S25" i="32" s="1"/>
  <c r="L12" i="7" s="1"/>
  <c r="AI12" i="7" s="1"/>
  <c r="HM31" i="32"/>
  <c r="HL52" i="32" s="1"/>
  <c r="B53" i="32" s="1"/>
  <c r="O12" i="7" s="1"/>
  <c r="AB12" i="7" s="1"/>
  <c r="DG52" i="32"/>
  <c r="GH5" i="32"/>
  <c r="GG11" i="32" s="1"/>
  <c r="BA12" i="32" s="1"/>
  <c r="J12" i="7" s="1"/>
  <c r="AG12" i="7" s="1"/>
  <c r="DQ11" i="32"/>
  <c r="C6" i="13"/>
  <c r="C6" i="12" s="1"/>
  <c r="BQ53" i="8"/>
  <c r="BU53" i="8"/>
  <c r="AG53" i="8"/>
  <c r="BA43" i="19"/>
  <c r="BA43" i="23"/>
  <c r="BA44" i="19"/>
  <c r="BM43" i="13"/>
  <c r="BM43" i="12" s="1"/>
  <c r="BM43" i="23"/>
  <c r="BQ47" i="13"/>
  <c r="BQ47" i="12" s="1"/>
  <c r="BQ47" i="23"/>
  <c r="BQ48" i="19"/>
  <c r="BS33" i="9"/>
  <c r="CK53" i="8"/>
  <c r="AJ53" i="8"/>
  <c r="J53" i="8"/>
  <c r="BB53" i="8"/>
  <c r="D53" i="8"/>
  <c r="CE40" i="13"/>
  <c r="CE40" i="12" s="1"/>
  <c r="CM53" i="8"/>
  <c r="AZ6" i="8"/>
  <c r="AY6" i="9" s="1"/>
  <c r="V9" i="19"/>
  <c r="BB43" i="9"/>
  <c r="BN19" i="23"/>
  <c r="BN19" i="9"/>
  <c r="BM19" i="13"/>
  <c r="BM19" i="12" s="1"/>
  <c r="BO19" i="9"/>
  <c r="BM19" i="9"/>
  <c r="BN19" i="13"/>
  <c r="BN19" i="12" s="1"/>
  <c r="X18" i="23"/>
  <c r="X18" i="22"/>
  <c r="X18" i="19"/>
  <c r="AQ45" i="13"/>
  <c r="AQ45" i="12" s="1"/>
  <c r="AP45" i="13"/>
  <c r="AP45" i="12" s="1"/>
  <c r="AQ45" i="23"/>
  <c r="AQ46" i="19"/>
  <c r="AQ45" i="19"/>
  <c r="AS35" i="13"/>
  <c r="AS35" i="12" s="1"/>
  <c r="AS35" i="23"/>
  <c r="AS36" i="19"/>
  <c r="AS35" i="19"/>
  <c r="AU38" i="19"/>
  <c r="AU37" i="23"/>
  <c r="BJ40" i="23"/>
  <c r="BJ41" i="19"/>
  <c r="BM31" i="23"/>
  <c r="BM31" i="19"/>
  <c r="BM31" i="22"/>
  <c r="BM32" i="19"/>
  <c r="BO45" i="13"/>
  <c r="BO45" i="12" s="1"/>
  <c r="BO45" i="23"/>
  <c r="BO46" i="19"/>
  <c r="BO45" i="19"/>
  <c r="BU40" i="19"/>
  <c r="BU39" i="19"/>
  <c r="BU39" i="23"/>
  <c r="CB46" i="19"/>
  <c r="CB46" i="23"/>
  <c r="CN34" i="22"/>
  <c r="CN34" i="23"/>
  <c r="CM34" i="13"/>
  <c r="CM34" i="12" s="1"/>
  <c r="CQ50" i="19"/>
  <c r="CQ49" i="19"/>
  <c r="CQ49" i="23"/>
  <c r="CY46" i="19"/>
  <c r="CY45" i="23"/>
  <c r="CY45" i="19"/>
  <c r="DB53" i="8"/>
  <c r="AS18" i="23"/>
  <c r="BL38" i="9"/>
  <c r="BN38" i="9"/>
  <c r="AI41" i="13"/>
  <c r="AI41" i="12" s="1"/>
  <c r="BC35" i="9"/>
  <c r="BD51" i="9"/>
  <c r="BL32" i="9"/>
  <c r="CV38" i="9"/>
  <c r="P53" i="8"/>
  <c r="AI48" i="9"/>
  <c r="K53" i="8"/>
  <c r="V53" i="8"/>
  <c r="BK20" i="9"/>
  <c r="I53" i="8"/>
  <c r="CO53" i="8"/>
  <c r="AZ43" i="9"/>
  <c r="BD33" i="9"/>
  <c r="BL43" i="9"/>
  <c r="BD46" i="23"/>
  <c r="BD46" i="19"/>
  <c r="BY43" i="23"/>
  <c r="BY44" i="19"/>
  <c r="BY43" i="19"/>
  <c r="CK31" i="22"/>
  <c r="CK31" i="19"/>
  <c r="CK31" i="23"/>
  <c r="BX53" i="8"/>
  <c r="CR40" i="13"/>
  <c r="CR40" i="12" s="1"/>
  <c r="C18" i="9"/>
  <c r="AA42" i="9"/>
  <c r="AD45" i="9"/>
  <c r="BI37" i="9"/>
  <c r="BV32" i="13"/>
  <c r="BV32" i="12" s="1"/>
  <c r="AS18" i="19"/>
  <c r="BZ36" i="9"/>
  <c r="CD39" i="9"/>
  <c r="CF38" i="9"/>
  <c r="CK30" i="26"/>
  <c r="AV53" i="8"/>
  <c r="AA43" i="9"/>
  <c r="AF48" i="9"/>
  <c r="BO44" i="9"/>
  <c r="BU34" i="9"/>
  <c r="BW30" i="26"/>
  <c r="AM49" i="9"/>
  <c r="AN40" i="9"/>
  <c r="CC51" i="13"/>
  <c r="CC51" i="12" s="1"/>
  <c r="BG36" i="13"/>
  <c r="BG36" i="12" s="1"/>
  <c r="BR34" i="13"/>
  <c r="BR34" i="12" s="1"/>
  <c r="CV35" i="13"/>
  <c r="CV35" i="12" s="1"/>
  <c r="E53" i="8"/>
  <c r="BX37" i="13"/>
  <c r="BX37" i="12" s="1"/>
  <c r="CD51" i="13"/>
  <c r="CD51" i="12" s="1"/>
  <c r="CU53" i="8"/>
  <c r="C19" i="22"/>
  <c r="D19" i="9"/>
  <c r="BC33" i="9"/>
  <c r="BB33" i="9"/>
  <c r="AB10" i="23"/>
  <c r="AB10" i="13"/>
  <c r="AB10" i="12" s="1"/>
  <c r="AB10" i="22"/>
  <c r="AB11" i="19"/>
  <c r="AQ34" i="13"/>
  <c r="AQ34" i="12" s="1"/>
  <c r="AR34" i="13"/>
  <c r="AR34" i="12" s="1"/>
  <c r="AR34" i="23"/>
  <c r="AR34" i="19"/>
  <c r="AQ46" i="13"/>
  <c r="AQ46" i="12" s="1"/>
  <c r="AR46" i="19"/>
  <c r="AR46" i="23"/>
  <c r="AY41" i="23"/>
  <c r="AY41" i="19"/>
  <c r="AY42" i="19"/>
  <c r="BL43" i="19"/>
  <c r="BL42" i="23"/>
  <c r="CN47" i="19"/>
  <c r="CN46" i="13"/>
  <c r="CN46" i="12" s="1"/>
  <c r="CN46" i="23"/>
  <c r="Q5" i="13"/>
  <c r="S5" i="9"/>
  <c r="CU31" i="9"/>
  <c r="CT53" i="8"/>
  <c r="CP53" i="8"/>
  <c r="CG53" i="8"/>
  <c r="Y53" i="8"/>
  <c r="AE53" i="8"/>
  <c r="AQ53" i="8"/>
  <c r="AW31" i="9"/>
  <c r="AW53" i="8"/>
  <c r="BO53" i="8"/>
  <c r="DC31" i="9"/>
  <c r="DD53" i="8"/>
  <c r="BZ50" i="9"/>
  <c r="CY31" i="9"/>
  <c r="CZ53" i="8"/>
  <c r="S53" i="8"/>
  <c r="BI53" i="8"/>
  <c r="AZ53" i="8"/>
  <c r="BL53" i="8"/>
  <c r="CA53" i="8"/>
  <c r="DC53" i="8"/>
  <c r="AX53" i="8"/>
  <c r="BO5" i="23"/>
  <c r="BO5" i="13"/>
  <c r="BO5" i="12" s="1"/>
  <c r="BO5" i="19"/>
  <c r="BO5" i="22"/>
  <c r="AK7" i="23"/>
  <c r="AK7" i="22"/>
  <c r="AJ7" i="13"/>
  <c r="AJ7" i="12" s="1"/>
  <c r="AW7" i="23"/>
  <c r="AW7" i="22"/>
  <c r="AW8" i="19"/>
  <c r="AW10" i="23"/>
  <c r="AW11" i="19"/>
  <c r="AW10" i="22"/>
  <c r="P9" i="13"/>
  <c r="P9" i="12" s="1"/>
  <c r="P9" i="23"/>
  <c r="P9" i="19"/>
  <c r="O9" i="13"/>
  <c r="O9" i="12" s="1"/>
  <c r="P9" i="9"/>
  <c r="P9" i="22"/>
  <c r="P10" i="19"/>
  <c r="O9" i="9"/>
  <c r="O18" i="13"/>
  <c r="O18" i="12" s="1"/>
  <c r="P18" i="23"/>
  <c r="P18" i="19"/>
  <c r="DA31" i="9"/>
  <c r="DA53" i="8"/>
  <c r="N25" i="8"/>
  <c r="CW53" i="8"/>
  <c r="CQ53" i="8"/>
  <c r="L32" i="9"/>
  <c r="AM31" i="9"/>
  <c r="AM53" i="8"/>
  <c r="AO31" i="9"/>
  <c r="AO53" i="8"/>
  <c r="BV31" i="9"/>
  <c r="BV53" i="8"/>
  <c r="Q32" i="9"/>
  <c r="BR32" i="9"/>
  <c r="CL31" i="9"/>
  <c r="CL53" i="8"/>
  <c r="BE31" i="9"/>
  <c r="BE53" i="8"/>
  <c r="B35" i="13"/>
  <c r="B35" i="12" s="1"/>
  <c r="P53" i="28"/>
  <c r="BK47" i="13"/>
  <c r="BK47" i="12" s="1"/>
  <c r="BQ40" i="13"/>
  <c r="BQ40" i="12" s="1"/>
  <c r="BF53" i="8"/>
  <c r="AF53" i="8"/>
  <c r="CA31" i="9"/>
  <c r="CB53" i="8"/>
  <c r="AN53" i="8"/>
  <c r="CE53" i="8"/>
  <c r="Y23" i="23"/>
  <c r="X23" i="13"/>
  <c r="X23" i="12" s="1"/>
  <c r="Y23" i="22"/>
  <c r="X23" i="9"/>
  <c r="Y24" i="19"/>
  <c r="BC5" i="22"/>
  <c r="BC5" i="23"/>
  <c r="BC5" i="19"/>
  <c r="AS9" i="22"/>
  <c r="AS9" i="23"/>
  <c r="AS10" i="19"/>
  <c r="AG5" i="23"/>
  <c r="AG5" i="22"/>
  <c r="AG5" i="13"/>
  <c r="AG5" i="12" s="1"/>
  <c r="AF5" i="9"/>
  <c r="AG5" i="9"/>
  <c r="AF5" i="13"/>
  <c r="AF5" i="12" s="1"/>
  <c r="AG6" i="19"/>
  <c r="AG9" i="19"/>
  <c r="AF8" i="13"/>
  <c r="AF8" i="12" s="1"/>
  <c r="AF8" i="9"/>
  <c r="AG8" i="22"/>
  <c r="AG8" i="9"/>
  <c r="AG8" i="13"/>
  <c r="AG8" i="12" s="1"/>
  <c r="AG8" i="23"/>
  <c r="AC10" i="19"/>
  <c r="AC9" i="23"/>
  <c r="AC9" i="13"/>
  <c r="AC9" i="12" s="1"/>
  <c r="AC9" i="22"/>
  <c r="D6" i="23"/>
  <c r="D6" i="22"/>
  <c r="C9" i="9"/>
  <c r="B9" i="13"/>
  <c r="B9" i="12" s="1"/>
  <c r="C9" i="19"/>
  <c r="B9" i="9"/>
  <c r="C9" i="13"/>
  <c r="C9" i="12" s="1"/>
  <c r="C9" i="23"/>
  <c r="D9" i="9"/>
  <c r="C9" i="22"/>
  <c r="F31" i="9"/>
  <c r="F53" i="8"/>
  <c r="BQ4" i="13"/>
  <c r="BY31" i="9"/>
  <c r="BY53" i="8"/>
  <c r="BR37" i="9"/>
  <c r="CC53" i="8"/>
  <c r="CD53" i="8"/>
  <c r="CJ53" i="8"/>
  <c r="AI53" i="8"/>
  <c r="X53" i="8"/>
  <c r="AL53" i="8"/>
  <c r="BJ31" i="9"/>
  <c r="BJ53" i="8"/>
  <c r="BN53" i="8"/>
  <c r="BS31" i="9"/>
  <c r="BS53" i="8"/>
  <c r="D31" i="9"/>
  <c r="C53" i="8"/>
  <c r="O53" i="8"/>
  <c r="BC31" i="9"/>
  <c r="BD53" i="8"/>
  <c r="CF53" i="8"/>
  <c r="CR53" i="8"/>
  <c r="BJ49" i="9"/>
  <c r="BP53" i="8"/>
  <c r="CN31" i="9"/>
  <c r="CN53" i="8"/>
  <c r="AK53" i="8"/>
  <c r="BM53" i="8"/>
  <c r="AY53" i="8"/>
  <c r="AS6" i="22"/>
  <c r="AS6" i="23"/>
  <c r="AR6" i="13"/>
  <c r="AR6" i="12" s="1"/>
  <c r="BK7" i="23"/>
  <c r="BK7" i="22"/>
  <c r="BJ7" i="13"/>
  <c r="BJ7" i="12" s="1"/>
  <c r="AK11" i="19"/>
  <c r="AK10" i="22"/>
  <c r="AK10" i="23"/>
  <c r="AJ10" i="13"/>
  <c r="AJ10" i="12" s="1"/>
  <c r="L10" i="22"/>
  <c r="K10" i="9"/>
  <c r="L10" i="23"/>
  <c r="L11" i="19"/>
  <c r="K10" i="13"/>
  <c r="K10" i="12" s="1"/>
  <c r="CS53" i="8"/>
  <c r="CH53" i="8"/>
  <c r="CV53" i="8"/>
  <c r="CI53" i="8"/>
  <c r="BA31" i="9"/>
  <c r="BA53" i="8"/>
  <c r="BW53" i="8"/>
  <c r="H53" i="8"/>
  <c r="AC53" i="8"/>
  <c r="BG53" i="8"/>
  <c r="BT31" i="13"/>
  <c r="BT31" i="12" s="1"/>
  <c r="BT53" i="8"/>
  <c r="BR53" i="8"/>
  <c r="AP53" i="8"/>
  <c r="CX53" i="8"/>
  <c r="AC19" i="23"/>
  <c r="AC19" i="22"/>
  <c r="AC19" i="13"/>
  <c r="AC19" i="12" s="1"/>
  <c r="AC20" i="19"/>
  <c r="AC23" i="23"/>
  <c r="AC23" i="22"/>
  <c r="AO5" i="22"/>
  <c r="AO5" i="19"/>
  <c r="AO5" i="23"/>
  <c r="AO6" i="19"/>
  <c r="AO8" i="22"/>
  <c r="AO8" i="23"/>
  <c r="AO9" i="19"/>
  <c r="BO8" i="23"/>
  <c r="BO8" i="13"/>
  <c r="BO8" i="12" s="1"/>
  <c r="BO8" i="22"/>
  <c r="BG9" i="22"/>
  <c r="BG9" i="23"/>
  <c r="T5" i="13"/>
  <c r="T5" i="12" s="1"/>
  <c r="T5" i="9"/>
  <c r="P6" i="9"/>
  <c r="O6" i="9"/>
  <c r="AU53" i="8"/>
  <c r="AT32" i="9"/>
  <c r="AT53" i="8"/>
  <c r="AR32" i="9"/>
  <c r="AS53" i="8"/>
  <c r="AH53" i="8"/>
  <c r="AI52" i="21"/>
  <c r="AP21" i="9"/>
  <c r="AN21" i="9"/>
  <c r="H6" i="9"/>
  <c r="L36" i="9"/>
  <c r="AB36" i="9"/>
  <c r="Q34" i="9"/>
  <c r="Q53" i="8"/>
  <c r="AB34" i="9"/>
  <c r="AB53" i="8"/>
  <c r="AD53" i="8"/>
  <c r="U53" i="8"/>
  <c r="W53" i="8"/>
  <c r="AB10" i="7"/>
  <c r="N53" i="8"/>
  <c r="T34" i="9"/>
  <c r="T53" i="8"/>
  <c r="AA34" i="9"/>
  <c r="Z53" i="8"/>
  <c r="L34" i="9"/>
  <c r="L53" i="8"/>
  <c r="M53" i="8"/>
  <c r="R53" i="8"/>
  <c r="AA53" i="8"/>
  <c r="AO21" i="9"/>
  <c r="AO21" i="22"/>
  <c r="O49" i="9"/>
  <c r="BL50" i="9"/>
  <c r="BT48" i="9"/>
  <c r="F50" i="9"/>
  <c r="BQ51" i="9"/>
  <c r="CQ50" i="9"/>
  <c r="K50" i="9"/>
  <c r="AG50" i="9"/>
  <c r="CB50" i="9"/>
  <c r="D48" i="9"/>
  <c r="DA49" i="9"/>
  <c r="BI50" i="9"/>
  <c r="F157" i="17"/>
  <c r="Q8" i="7"/>
  <c r="C141" i="17"/>
  <c r="C150" i="17"/>
  <c r="C139" i="17"/>
  <c r="C148" i="17"/>
  <c r="C138" i="17"/>
  <c r="C147" i="17"/>
  <c r="C142" i="17"/>
  <c r="C151" i="17"/>
  <c r="C140" i="17"/>
  <c r="C149" i="17"/>
  <c r="C128" i="17"/>
  <c r="C137" i="17"/>
  <c r="C123" i="17"/>
  <c r="C132" i="17"/>
  <c r="C121" i="17"/>
  <c r="C130" i="17"/>
  <c r="C120" i="17"/>
  <c r="C129" i="17"/>
  <c r="C124" i="17"/>
  <c r="C133" i="17"/>
  <c r="C122" i="17"/>
  <c r="C131" i="17"/>
  <c r="C119" i="17"/>
  <c r="C110" i="17"/>
  <c r="B2" i="7"/>
  <c r="C114" i="17"/>
  <c r="B6" i="7"/>
  <c r="B4" i="7"/>
  <c r="C112" i="17"/>
  <c r="C111" i="17"/>
  <c r="B3" i="7"/>
  <c r="C115" i="17"/>
  <c r="B7" i="7"/>
  <c r="C113" i="17"/>
  <c r="B5" i="7"/>
  <c r="E52" i="17"/>
  <c r="E69" i="17"/>
  <c r="C58" i="17"/>
  <c r="C41" i="17"/>
  <c r="E41" i="17"/>
  <c r="E58" i="17"/>
  <c r="C70" i="17"/>
  <c r="C53" i="17"/>
  <c r="C69" i="17"/>
  <c r="C52" i="17"/>
  <c r="F57" i="17"/>
  <c r="F40" i="17"/>
  <c r="D17" i="7"/>
  <c r="D36" i="7"/>
  <c r="D27" i="7"/>
  <c r="E32" i="17"/>
  <c r="AA14" i="15"/>
  <c r="B17" i="17"/>
  <c r="C21" i="17"/>
  <c r="G8" i="7"/>
  <c r="T8" i="7" s="1"/>
  <c r="AD8" i="7" s="1"/>
  <c r="F20" i="17"/>
  <c r="B4" i="15"/>
  <c r="AJ29" i="15"/>
  <c r="C33" i="17"/>
  <c r="E21" i="17"/>
  <c r="E17" i="17"/>
  <c r="AJ5" i="15"/>
  <c r="B33" i="15"/>
  <c r="B1" i="30"/>
  <c r="S5" i="15"/>
  <c r="B5" i="15"/>
  <c r="AJ19" i="15"/>
  <c r="BA19" i="15"/>
  <c r="BA5" i="15"/>
  <c r="B19" i="15"/>
  <c r="S19" i="15"/>
  <c r="S28" i="15"/>
  <c r="S14" i="15"/>
  <c r="BA14" i="15"/>
  <c r="AJ28" i="15"/>
  <c r="AJ14" i="15"/>
  <c r="B58" i="15"/>
  <c r="B28" i="15"/>
  <c r="B14" i="15"/>
  <c r="BA28" i="15"/>
  <c r="D45" i="7"/>
  <c r="V8" i="13"/>
  <c r="V8" i="12" s="1"/>
  <c r="V8" i="9"/>
  <c r="H57" i="15"/>
  <c r="J58" i="15"/>
  <c r="AR28" i="15"/>
  <c r="AA28" i="15"/>
  <c r="J28" i="15"/>
  <c r="BI14" i="15"/>
  <c r="AR14" i="15"/>
  <c r="BI28" i="15"/>
  <c r="B29" i="15"/>
  <c r="AJ15" i="15"/>
  <c r="S15" i="15"/>
  <c r="B15" i="15"/>
  <c r="B59" i="15"/>
  <c r="BA29" i="15"/>
  <c r="S29" i="15"/>
  <c r="BA15" i="15"/>
  <c r="AV12" i="8"/>
  <c r="BG31" i="9"/>
  <c r="BF30" i="26"/>
  <c r="AJ33" i="9"/>
  <c r="BZ33" i="9"/>
  <c r="AK46" i="13"/>
  <c r="AK46" i="12" s="1"/>
  <c r="AV33" i="9"/>
  <c r="BE39" i="9"/>
  <c r="BC47" i="9"/>
  <c r="BE47" i="9"/>
  <c r="BL12" i="8"/>
  <c r="CZ39" i="9"/>
  <c r="CH31" i="9"/>
  <c r="E33" i="9"/>
  <c r="T35" i="9"/>
  <c r="BM40" i="9"/>
  <c r="CV40" i="9"/>
  <c r="CC31" i="9"/>
  <c r="CJ40" i="9"/>
  <c r="M19" i="19"/>
  <c r="CW31" i="9"/>
  <c r="BF47" i="13"/>
  <c r="BF47" i="12" s="1"/>
  <c r="CD36" i="9"/>
  <c r="AE43" i="9"/>
  <c r="BJ34" i="23"/>
  <c r="CG43" i="9"/>
  <c r="K18" i="22"/>
  <c r="AI43" i="9"/>
  <c r="AI37" i="9"/>
  <c r="V34" i="9"/>
  <c r="E37" i="9"/>
  <c r="AF32" i="9"/>
  <c r="BG6" i="9"/>
  <c r="AV34" i="9"/>
  <c r="CQ41" i="13"/>
  <c r="CQ41" i="12" s="1"/>
  <c r="BX49" i="13"/>
  <c r="BX49" i="12" s="1"/>
  <c r="M43" i="9"/>
  <c r="V25" i="8"/>
  <c r="AJ35" i="9"/>
  <c r="BN12" i="8"/>
  <c r="CH43" i="13"/>
  <c r="CH43" i="12" s="1"/>
  <c r="CR41" i="13"/>
  <c r="CR41" i="12" s="1"/>
  <c r="CL32" i="9"/>
  <c r="BH32" i="9"/>
  <c r="CQ31" i="9"/>
  <c r="X37" i="9"/>
  <c r="AL33" i="9"/>
  <c r="AQ31" i="9"/>
  <c r="CL47" i="13"/>
  <c r="CL47" i="12" s="1"/>
  <c r="CP32" i="13"/>
  <c r="CP32" i="12" s="1"/>
  <c r="CK47" i="13"/>
  <c r="CK47" i="12" s="1"/>
  <c r="D25" i="8"/>
  <c r="Z36" i="9"/>
  <c r="I53" i="28"/>
  <c r="AE31" i="9"/>
  <c r="S37" i="9"/>
  <c r="AD25" i="8"/>
  <c r="M35" i="9"/>
  <c r="CF36" i="9"/>
  <c r="J36" i="9"/>
  <c r="AQ43" i="9"/>
  <c r="BI39" i="9"/>
  <c r="BS45" i="9"/>
  <c r="BX36" i="9"/>
  <c r="CC36" i="9"/>
  <c r="AK37" i="9"/>
  <c r="L33" i="9"/>
  <c r="AI32" i="9"/>
  <c r="AX47" i="9"/>
  <c r="AZ37" i="9"/>
  <c r="DC40" i="9"/>
  <c r="AI45" i="9"/>
  <c r="AB39" i="9"/>
  <c r="BR43" i="9"/>
  <c r="BZ39" i="9"/>
  <c r="BO42" i="9"/>
  <c r="BH25" i="8"/>
  <c r="CP42" i="9"/>
  <c r="CZ36" i="9"/>
  <c r="BW34" i="9"/>
  <c r="AR47" i="9"/>
  <c r="BZ38" i="9"/>
  <c r="Y38" i="9"/>
  <c r="BN36" i="9"/>
  <c r="BF42" i="9"/>
  <c r="BZ37" i="9"/>
  <c r="AX12" i="8"/>
  <c r="BD32" i="9"/>
  <c r="Z31" i="9"/>
  <c r="AE40" i="9"/>
  <c r="CC41" i="9"/>
  <c r="CJ32" i="9"/>
  <c r="CG35" i="9"/>
  <c r="P36" i="9"/>
  <c r="BF12" i="8"/>
  <c r="E32" i="9"/>
  <c r="DC39" i="9"/>
  <c r="E39" i="9"/>
  <c r="BR44" i="9"/>
  <c r="CK47" i="9"/>
  <c r="N47" i="9"/>
  <c r="CE41" i="9"/>
  <c r="CS35" i="9"/>
  <c r="BL37" i="9"/>
  <c r="CT44" i="9"/>
  <c r="AT12" i="8"/>
  <c r="BP37" i="9"/>
  <c r="J31" i="9"/>
  <c r="CX36" i="9"/>
  <c r="BO51" i="9"/>
  <c r="AF34" i="9"/>
  <c r="BB32" i="9"/>
  <c r="AK25" i="8"/>
  <c r="BV32" i="9"/>
  <c r="BT46" i="9"/>
  <c r="BQ41" i="9"/>
  <c r="BH43" i="9"/>
  <c r="BU31" i="9"/>
  <c r="BT32" i="9"/>
  <c r="BH12" i="8"/>
  <c r="CW43" i="9"/>
  <c r="G33" i="9"/>
  <c r="AJ39" i="9"/>
  <c r="T12" i="8"/>
  <c r="BL53" i="28"/>
  <c r="AO51" i="9"/>
  <c r="AT36" i="9"/>
  <c r="AL44" i="9"/>
  <c r="BI43" i="9"/>
  <c r="BM44" i="9"/>
  <c r="AE10" i="7"/>
  <c r="U10" i="7"/>
  <c r="AK10" i="7"/>
  <c r="AA10" i="7"/>
  <c r="AJ10" i="7"/>
  <c r="Z10" i="7"/>
  <c r="AI10" i="7"/>
  <c r="Y10" i="7"/>
  <c r="X15" i="7"/>
  <c r="AH10" i="7"/>
  <c r="X10" i="7"/>
  <c r="W15" i="7"/>
  <c r="AG10" i="7"/>
  <c r="W10" i="7"/>
  <c r="V15" i="7"/>
  <c r="AF10" i="7"/>
  <c r="V10" i="7"/>
  <c r="I16" i="7"/>
  <c r="AF15" i="7"/>
  <c r="J16" i="7"/>
  <c r="AG15" i="7"/>
  <c r="K16" i="7"/>
  <c r="AH15" i="7"/>
  <c r="AQ52" i="26"/>
  <c r="BK49" i="13"/>
  <c r="BK49" i="12" s="1"/>
  <c r="AR52" i="21"/>
  <c r="T12" i="7"/>
  <c r="L12" i="8"/>
  <c r="K8" i="9"/>
  <c r="G49" i="9"/>
  <c r="E49" i="9"/>
  <c r="D50" i="9"/>
  <c r="E50" i="9"/>
  <c r="B21" i="12"/>
  <c r="I50" i="9"/>
  <c r="H50" i="9"/>
  <c r="M50" i="9"/>
  <c r="AN21" i="12"/>
  <c r="BD6" i="12"/>
  <c r="AN6" i="12"/>
  <c r="X8" i="9"/>
  <c r="W8" i="9"/>
  <c r="X8" i="23"/>
  <c r="X6" i="12"/>
  <c r="J7" i="12"/>
  <c r="CO52" i="34"/>
  <c r="CO51" i="9"/>
  <c r="CO52" i="32"/>
  <c r="CZ51" i="13"/>
  <c r="CZ51" i="12" s="1"/>
  <c r="DA52" i="34"/>
  <c r="DA51" i="9"/>
  <c r="DA52" i="32"/>
  <c r="BG32" i="9"/>
  <c r="CA52" i="34"/>
  <c r="CA52" i="32"/>
  <c r="CA51" i="9"/>
  <c r="BK36" i="13"/>
  <c r="BK36" i="12" s="1"/>
  <c r="BL36" i="9"/>
  <c r="BY38" i="9"/>
  <c r="BP53" i="28"/>
  <c r="AU36" i="9"/>
  <c r="DA36" i="13"/>
  <c r="DA36" i="12" s="1"/>
  <c r="DB36" i="9"/>
  <c r="CU37" i="13"/>
  <c r="CU37" i="12" s="1"/>
  <c r="CV37" i="9"/>
  <c r="Z46" i="9"/>
  <c r="AD34" i="9"/>
  <c r="BF40" i="9"/>
  <c r="BJ43" i="9"/>
  <c r="BQ37" i="9"/>
  <c r="AD37" i="13"/>
  <c r="AD37" i="12" s="1"/>
  <c r="AE37" i="9"/>
  <c r="BM39" i="19"/>
  <c r="BM38" i="9"/>
  <c r="AH44" i="9"/>
  <c r="CZ47" i="13"/>
  <c r="CZ47" i="12" s="1"/>
  <c r="CZ47" i="9"/>
  <c r="BV34" i="9"/>
  <c r="CJ46" i="9"/>
  <c r="AC50" i="9"/>
  <c r="BA52" i="34"/>
  <c r="BA52" i="32"/>
  <c r="BA51" i="9"/>
  <c r="CK52" i="34"/>
  <c r="CK51" i="9"/>
  <c r="CK52" i="32"/>
  <c r="K31" i="9"/>
  <c r="M31" i="9"/>
  <c r="N43" i="9"/>
  <c r="Q31" i="13"/>
  <c r="Q31" i="12" s="1"/>
  <c r="R31" i="9"/>
  <c r="AE36" i="9"/>
  <c r="J43" i="9"/>
  <c r="AT31" i="13"/>
  <c r="AT31" i="12" s="1"/>
  <c r="AT31" i="9"/>
  <c r="BF31" i="9"/>
  <c r="CT32" i="13"/>
  <c r="CT32" i="12" s="1"/>
  <c r="CU32" i="9"/>
  <c r="DA50" i="13"/>
  <c r="DA50" i="12" s="1"/>
  <c r="DA50" i="9"/>
  <c r="AA38" i="23"/>
  <c r="AA38" i="9"/>
  <c r="AY50" i="9"/>
  <c r="AT45" i="9"/>
  <c r="CW48" i="9"/>
  <c r="CZ52" i="34"/>
  <c r="CZ51" i="9"/>
  <c r="CZ52" i="32"/>
  <c r="AZ39" i="9"/>
  <c r="BM52" i="34"/>
  <c r="BM51" i="9"/>
  <c r="BM52" i="32"/>
  <c r="BP43" i="9"/>
  <c r="CE46" i="9"/>
  <c r="BD12" i="8"/>
  <c r="E25" i="8"/>
  <c r="AU25" i="8"/>
  <c r="M36" i="9"/>
  <c r="BJ37" i="9"/>
  <c r="E41" i="9"/>
  <c r="BB42" i="9"/>
  <c r="BT36" i="9"/>
  <c r="CG49" i="9"/>
  <c r="CO33" i="9"/>
  <c r="H33" i="9"/>
  <c r="AI36" i="9"/>
  <c r="AQ32" i="9"/>
  <c r="AX51" i="9"/>
  <c r="BI38" i="9"/>
  <c r="BR47" i="9"/>
  <c r="CY32" i="9"/>
  <c r="Y25" i="8"/>
  <c r="Q43" i="9"/>
  <c r="BU39" i="9"/>
  <c r="CM45" i="9"/>
  <c r="AG36" i="9"/>
  <c r="AO44" i="9"/>
  <c r="BH39" i="9"/>
  <c r="BS38" i="9"/>
  <c r="Q45" i="9"/>
  <c r="W39" i="9"/>
  <c r="BM45" i="9"/>
  <c r="CE39" i="9"/>
  <c r="DA37" i="9"/>
  <c r="G36" i="9"/>
  <c r="AD47" i="9"/>
  <c r="AO46" i="9"/>
  <c r="AX31" i="9"/>
  <c r="BI42" i="9"/>
  <c r="H38" i="9"/>
  <c r="BK45" i="9"/>
  <c r="BZ48" i="9"/>
  <c r="L43" i="9"/>
  <c r="S38" i="9"/>
  <c r="AE38" i="9"/>
  <c r="AU42" i="9"/>
  <c r="BC38" i="9"/>
  <c r="Q49" i="9"/>
  <c r="AK33" i="9"/>
  <c r="AU31" i="9"/>
  <c r="BB50" i="9"/>
  <c r="BW47" i="9"/>
  <c r="CR32" i="9"/>
  <c r="AF25" i="8"/>
  <c r="E38" i="9"/>
  <c r="CF45" i="9"/>
  <c r="DC44" i="9"/>
  <c r="K33" i="9"/>
  <c r="W45" i="9"/>
  <c r="CT48" i="9"/>
  <c r="BN43" i="13"/>
  <c r="BN43" i="12" s="1"/>
  <c r="BO43" i="9"/>
  <c r="AG31" i="13"/>
  <c r="AG31" i="12" s="1"/>
  <c r="AH31" i="9"/>
  <c r="CO38" i="9"/>
  <c r="AH45" i="9"/>
  <c r="AG44" i="9"/>
  <c r="F42" i="9"/>
  <c r="AI47" i="9"/>
  <c r="AV36" i="9"/>
  <c r="CO45" i="9"/>
  <c r="AQ44" i="9"/>
  <c r="BS36" i="9"/>
  <c r="I35" i="9"/>
  <c r="AK39" i="9"/>
  <c r="CN34" i="9"/>
  <c r="AG48" i="9"/>
  <c r="AP33" i="9"/>
  <c r="BS50" i="9"/>
  <c r="CC48" i="9"/>
  <c r="R34" i="9"/>
  <c r="BN34" i="9"/>
  <c r="BY33" i="9"/>
  <c r="CL46" i="9"/>
  <c r="H37" i="9"/>
  <c r="AF37" i="9"/>
  <c r="AP35" i="9"/>
  <c r="AY32" i="9"/>
  <c r="BO48" i="9"/>
  <c r="I39" i="9"/>
  <c r="W41" i="9"/>
  <c r="BL34" i="9"/>
  <c r="CU33" i="9"/>
  <c r="Z33" i="9"/>
  <c r="AN35" i="9"/>
  <c r="AV31" i="9"/>
  <c r="H40" i="9"/>
  <c r="R38" i="9"/>
  <c r="X44" i="9"/>
  <c r="AK45" i="9"/>
  <c r="BE41" i="9"/>
  <c r="BX48" i="9"/>
  <c r="CR44" i="9"/>
  <c r="BL49" i="9"/>
  <c r="CU48" i="9"/>
  <c r="AJ34" i="9"/>
  <c r="DC45" i="9"/>
  <c r="CX48" i="13"/>
  <c r="CX48" i="12" s="1"/>
  <c r="CX48" i="9"/>
  <c r="CR37" i="13"/>
  <c r="CR37" i="12" s="1"/>
  <c r="CR37" i="9"/>
  <c r="CX52" i="34"/>
  <c r="CX51" i="9"/>
  <c r="CX52" i="32"/>
  <c r="AE34" i="9"/>
  <c r="BL52" i="34"/>
  <c r="BL52" i="32"/>
  <c r="BL51" i="9"/>
  <c r="BP52" i="34"/>
  <c r="BP51" i="9"/>
  <c r="BP52" i="32"/>
  <c r="CK38" i="13"/>
  <c r="CK38" i="12" s="1"/>
  <c r="CL38" i="9"/>
  <c r="CN43" i="13"/>
  <c r="CN43" i="12" s="1"/>
  <c r="CN43" i="9"/>
  <c r="CN33" i="13"/>
  <c r="CN33" i="12" s="1"/>
  <c r="CI31" i="9"/>
  <c r="CA36" i="9"/>
  <c r="AW33" i="9"/>
  <c r="CU41" i="13"/>
  <c r="CU41" i="12" s="1"/>
  <c r="CV41" i="9"/>
  <c r="AH46" i="9"/>
  <c r="BK32" i="9"/>
  <c r="AI6" i="8"/>
  <c r="AJ6" i="9" s="1"/>
  <c r="BI25" i="8"/>
  <c r="AH49" i="19"/>
  <c r="AH48" i="9"/>
  <c r="H52" i="34"/>
  <c r="H51" i="9"/>
  <c r="H52" i="32"/>
  <c r="AK49" i="9"/>
  <c r="AV46" i="9"/>
  <c r="BZ50" i="13"/>
  <c r="BZ50" i="12" s="1"/>
  <c r="B43" i="13"/>
  <c r="B43" i="12" s="1"/>
  <c r="B43" i="9"/>
  <c r="C43" i="9"/>
  <c r="M39" i="9"/>
  <c r="U34" i="9"/>
  <c r="Z35" i="9"/>
  <c r="AC34" i="9"/>
  <c r="AE44" i="9"/>
  <c r="M34" i="9"/>
  <c r="AM36" i="9"/>
  <c r="BO39" i="13"/>
  <c r="BO39" i="12" s="1"/>
  <c r="BP39" i="9"/>
  <c r="BU44" i="13"/>
  <c r="BU44" i="12" s="1"/>
  <c r="BU44" i="9"/>
  <c r="CA49" i="13"/>
  <c r="CA49" i="12" s="1"/>
  <c r="CA49" i="9"/>
  <c r="CM36" i="9"/>
  <c r="H42" i="9"/>
  <c r="AI34" i="9"/>
  <c r="W46" i="9"/>
  <c r="BD43" i="9"/>
  <c r="BT33" i="9"/>
  <c r="BE44" i="9"/>
  <c r="CG44" i="13"/>
  <c r="CG44" i="12" s="1"/>
  <c r="CG44" i="9"/>
  <c r="CU34" i="9"/>
  <c r="DD43" i="9"/>
  <c r="AH33" i="9"/>
  <c r="BR45" i="9"/>
  <c r="CB31" i="9"/>
  <c r="CU50" i="9"/>
  <c r="DA32" i="9"/>
  <c r="DC46" i="9"/>
  <c r="N37" i="9"/>
  <c r="AQ42" i="9"/>
  <c r="BK38" i="9"/>
  <c r="G31" i="9"/>
  <c r="V46" i="9"/>
  <c r="AJ36" i="9"/>
  <c r="BC43" i="9"/>
  <c r="BU37" i="9"/>
  <c r="CA43" i="9"/>
  <c r="CH50" i="9"/>
  <c r="CQ35" i="9"/>
  <c r="CW41" i="9"/>
  <c r="AJ49" i="9"/>
  <c r="AR33" i="9"/>
  <c r="AY40" i="9"/>
  <c r="BS48" i="9"/>
  <c r="CQ36" i="9"/>
  <c r="C41" i="9"/>
  <c r="I47" i="9"/>
  <c r="R44" i="9"/>
  <c r="BK41" i="9"/>
  <c r="CG39" i="9"/>
  <c r="AH37" i="9"/>
  <c r="AP45" i="9"/>
  <c r="BT39" i="9"/>
  <c r="CD37" i="9"/>
  <c r="CM35" i="9"/>
  <c r="CV32" i="9"/>
  <c r="DB38" i="9"/>
  <c r="I38" i="9"/>
  <c r="AH39" i="9"/>
  <c r="AY44" i="9"/>
  <c r="BQ38" i="9"/>
  <c r="P46" i="9"/>
  <c r="CL36" i="9"/>
  <c r="CU45" i="9"/>
  <c r="AF39" i="9"/>
  <c r="AN47" i="9"/>
  <c r="AW32" i="9"/>
  <c r="BM36" i="9"/>
  <c r="I41" i="9"/>
  <c r="R50" i="9"/>
  <c r="Y33" i="9"/>
  <c r="AL34" i="9"/>
  <c r="BO39" i="9"/>
  <c r="BY37" i="9"/>
  <c r="CI47" i="9"/>
  <c r="CS33" i="9"/>
  <c r="BN39" i="9"/>
  <c r="K25" i="8"/>
  <c r="K45" i="9"/>
  <c r="X46" i="9"/>
  <c r="BT34" i="9"/>
  <c r="CI37" i="9"/>
  <c r="CQ33" i="9"/>
  <c r="CU37" i="9"/>
  <c r="D52" i="34"/>
  <c r="D51" i="9"/>
  <c r="D52" i="32"/>
  <c r="BV46" i="9"/>
  <c r="CN52" i="34"/>
  <c r="CN51" i="9"/>
  <c r="CN52" i="32"/>
  <c r="CQ43" i="13"/>
  <c r="CQ43" i="12" s="1"/>
  <c r="CR43" i="9"/>
  <c r="CF46" i="9"/>
  <c r="BM46" i="9"/>
  <c r="BQ46" i="9"/>
  <c r="BW36" i="9"/>
  <c r="DA39" i="9"/>
  <c r="CI35" i="9"/>
  <c r="CC39" i="9"/>
  <c r="AA31" i="9"/>
  <c r="AN46" i="9"/>
  <c r="BF48" i="9"/>
  <c r="BK36" i="9"/>
  <c r="BS37" i="9"/>
  <c r="R32" i="9"/>
  <c r="W33" i="9"/>
  <c r="AL31" i="9"/>
  <c r="BE35" i="9"/>
  <c r="BM31" i="13"/>
  <c r="BM31" i="12" s="1"/>
  <c r="BN31" i="9"/>
  <c r="AD49" i="19"/>
  <c r="AD48" i="9"/>
  <c r="BB44" i="13"/>
  <c r="BB44" i="12" s="1"/>
  <c r="BB44" i="9"/>
  <c r="G46" i="9"/>
  <c r="K42" i="9"/>
  <c r="Z43" i="9"/>
  <c r="AL35" i="9"/>
  <c r="AN49" i="9"/>
  <c r="AR41" i="13"/>
  <c r="AR41" i="12" s="1"/>
  <c r="AR41" i="9"/>
  <c r="BK47" i="9"/>
  <c r="CP52" i="34"/>
  <c r="CP51" i="9"/>
  <c r="CP52" i="32"/>
  <c r="F40" i="9"/>
  <c r="U32" i="9"/>
  <c r="AY38" i="9"/>
  <c r="AX49" i="9"/>
  <c r="AM50" i="9"/>
  <c r="AW48" i="9"/>
  <c r="AX37" i="9"/>
  <c r="AP41" i="9"/>
  <c r="BH49" i="13"/>
  <c r="BH49" i="12" s="1"/>
  <c r="BI49" i="9"/>
  <c r="BM41" i="9"/>
  <c r="CD45" i="9"/>
  <c r="CG36" i="13"/>
  <c r="CG36" i="12" s="1"/>
  <c r="CG36" i="9"/>
  <c r="CQ34" i="9"/>
  <c r="BM25" i="8"/>
  <c r="BK50" i="9"/>
  <c r="G43" i="9"/>
  <c r="P40" i="9"/>
  <c r="AW37" i="9"/>
  <c r="BU49" i="9"/>
  <c r="CB32" i="9"/>
  <c r="CI39" i="9"/>
  <c r="CR36" i="9"/>
  <c r="CX42" i="9"/>
  <c r="BB25" i="8"/>
  <c r="J35" i="9"/>
  <c r="AK50" i="9"/>
  <c r="BA42" i="9"/>
  <c r="BT37" i="9"/>
  <c r="CQ48" i="9"/>
  <c r="S33" i="9"/>
  <c r="BL42" i="9"/>
  <c r="I36" i="9"/>
  <c r="S34" i="9"/>
  <c r="Y40" i="9"/>
  <c r="AI38" i="9"/>
  <c r="AQ34" i="9"/>
  <c r="AW40" i="9"/>
  <c r="CD49" i="9"/>
  <c r="BN46" i="9"/>
  <c r="CM47" i="9"/>
  <c r="DB50" i="9"/>
  <c r="AJ41" i="9"/>
  <c r="AQ36" i="9"/>
  <c r="AZ33" i="9"/>
  <c r="BQ50" i="9"/>
  <c r="I51" i="9"/>
  <c r="Q35" i="9"/>
  <c r="Y43" i="9"/>
  <c r="BL46" i="9"/>
  <c r="CL48" i="9"/>
  <c r="CW35" i="9"/>
  <c r="AO36" i="9"/>
  <c r="AW44" i="9"/>
  <c r="BM48" i="9"/>
  <c r="L44" i="9"/>
  <c r="S39" i="9"/>
  <c r="Y45" i="9"/>
  <c r="BY49" i="9"/>
  <c r="CJ36" i="9"/>
  <c r="CS45" i="9"/>
  <c r="CZ40" i="9"/>
  <c r="CG46" i="9"/>
  <c r="CW38" i="9"/>
  <c r="Z48" i="9"/>
  <c r="DD34" i="9"/>
  <c r="BA18" i="12"/>
  <c r="CW44" i="13"/>
  <c r="CW44" i="12" s="1"/>
  <c r="CX44" i="9"/>
  <c r="BK52" i="34"/>
  <c r="BK51" i="9"/>
  <c r="BK52" i="32"/>
  <c r="BX34" i="13"/>
  <c r="BX34" i="12" s="1"/>
  <c r="BX34" i="9"/>
  <c r="CD46" i="9"/>
  <c r="CP46" i="9"/>
  <c r="DA46" i="13"/>
  <c r="DB46" i="9"/>
  <c r="CA33" i="9"/>
  <c r="CH35" i="9"/>
  <c r="CB36" i="9"/>
  <c r="C32" i="9"/>
  <c r="B32" i="9"/>
  <c r="M33" i="9"/>
  <c r="CU45" i="13"/>
  <c r="CU45" i="12" s="1"/>
  <c r="CV45" i="9"/>
  <c r="Y34" i="9"/>
  <c r="AB40" i="9"/>
  <c r="AI31" i="9"/>
  <c r="AJ43" i="9"/>
  <c r="AP49" i="19"/>
  <c r="AP48" i="9"/>
  <c r="BW40" i="13"/>
  <c r="BW40" i="12" s="1"/>
  <c r="BW40" i="9"/>
  <c r="L39" i="13"/>
  <c r="L39" i="12" s="1"/>
  <c r="L39" i="9"/>
  <c r="BQ32" i="9"/>
  <c r="R36" i="9"/>
  <c r="BF32" i="9"/>
  <c r="AP46" i="9"/>
  <c r="CR38" i="9"/>
  <c r="Z52" i="34"/>
  <c r="Z52" i="32"/>
  <c r="Z51" i="9"/>
  <c r="AD52" i="34"/>
  <c r="AD51" i="9"/>
  <c r="AD52" i="32"/>
  <c r="AH52" i="34"/>
  <c r="AH51" i="9"/>
  <c r="AH52" i="32"/>
  <c r="AJ44" i="9"/>
  <c r="AQ47" i="9"/>
  <c r="BS43" i="9"/>
  <c r="CB39" i="9"/>
  <c r="K46" i="9"/>
  <c r="U38" i="9"/>
  <c r="W32" i="9"/>
  <c r="Z47" i="9"/>
  <c r="AC38" i="9"/>
  <c r="AF33" i="9"/>
  <c r="G5" i="9"/>
  <c r="F12" i="8"/>
  <c r="AX47" i="13"/>
  <c r="AX47" i="12" s="1"/>
  <c r="AZ37" i="13"/>
  <c r="AZ37" i="12" s="1"/>
  <c r="AS25" i="8"/>
  <c r="AP39" i="9"/>
  <c r="AW34" i="13"/>
  <c r="AW34" i="12" s="1"/>
  <c r="AW34" i="9"/>
  <c r="AY36" i="9"/>
  <c r="BB39" i="9"/>
  <c r="BJ46" i="13"/>
  <c r="BJ46" i="12" s="1"/>
  <c r="BJ46" i="9"/>
  <c r="BO38" i="9"/>
  <c r="CI32" i="9"/>
  <c r="CS42" i="9"/>
  <c r="CW34" i="9"/>
  <c r="DD41" i="9"/>
  <c r="AB52" i="34"/>
  <c r="AB52" i="32"/>
  <c r="AB51" i="9"/>
  <c r="AW36" i="9"/>
  <c r="BF33" i="9"/>
  <c r="BK39" i="9"/>
  <c r="BX52" i="34"/>
  <c r="BX51" i="9"/>
  <c r="BX52" i="32"/>
  <c r="Z25" i="8"/>
  <c r="M12" i="8"/>
  <c r="L15" i="7"/>
  <c r="L49" i="7" s="1"/>
  <c r="BF45" i="9"/>
  <c r="BL39" i="9"/>
  <c r="H32" i="9"/>
  <c r="Q41" i="9"/>
  <c r="W47" i="9"/>
  <c r="AL38" i="9"/>
  <c r="AW49" i="9"/>
  <c r="L37" i="9"/>
  <c r="BB31" i="9"/>
  <c r="BT49" i="9"/>
  <c r="CE48" i="9"/>
  <c r="CS38" i="9"/>
  <c r="DA46" i="9"/>
  <c r="D42" i="9"/>
  <c r="S45" i="9"/>
  <c r="AB42" i="9"/>
  <c r="BM31" i="9"/>
  <c r="BV40" i="9"/>
  <c r="CO35" i="9"/>
  <c r="CY45" i="9"/>
  <c r="AB43" i="9"/>
  <c r="AY42" i="9"/>
  <c r="BM32" i="9"/>
  <c r="CE38" i="9"/>
  <c r="CU42" i="9"/>
  <c r="S35" i="9"/>
  <c r="BO35" i="9"/>
  <c r="CF40" i="9"/>
  <c r="CN48" i="9"/>
  <c r="CW33" i="9"/>
  <c r="AK42" i="9"/>
  <c r="AQ48" i="9"/>
  <c r="BA34" i="9"/>
  <c r="BR39" i="9"/>
  <c r="Q47" i="9"/>
  <c r="AK43" i="9"/>
  <c r="BM35" i="9"/>
  <c r="BT42" i="9"/>
  <c r="CD40" i="9"/>
  <c r="CM37" i="9"/>
  <c r="CW47" i="9"/>
  <c r="AO48" i="9"/>
  <c r="AX33" i="9"/>
  <c r="BG42" i="9"/>
  <c r="BN37" i="9"/>
  <c r="AB48" i="9"/>
  <c r="CJ48" i="9"/>
  <c r="CT34" i="9"/>
  <c r="DA41" i="9"/>
  <c r="BZ51" i="9"/>
  <c r="CW50" i="9"/>
  <c r="L46" i="9"/>
  <c r="R40" i="9"/>
  <c r="AA49" i="9"/>
  <c r="AK35" i="9"/>
  <c r="AS31" i="9"/>
  <c r="AS31" i="23"/>
  <c r="AS31" i="19"/>
  <c r="BZ40" i="9"/>
  <c r="CI49" i="9"/>
  <c r="CQ45" i="9"/>
  <c r="CU49" i="9"/>
  <c r="L35" i="13"/>
  <c r="L35" i="12" s="1"/>
  <c r="CU36" i="13"/>
  <c r="CU36" i="12" s="1"/>
  <c r="CV36" i="9"/>
  <c r="DD33" i="9"/>
  <c r="CJ52" i="34"/>
  <c r="CJ51" i="9"/>
  <c r="CJ52" i="32"/>
  <c r="CT46" i="9"/>
  <c r="CD31" i="9"/>
  <c r="AE35" i="9"/>
  <c r="BC46" i="9"/>
  <c r="BG37" i="9"/>
  <c r="BI32" i="13"/>
  <c r="BI32" i="12" s="1"/>
  <c r="BJ32" i="9"/>
  <c r="CS40" i="9"/>
  <c r="M32" i="9"/>
  <c r="W37" i="9"/>
  <c r="AM33" i="9"/>
  <c r="AR31" i="9"/>
  <c r="BO31" i="9"/>
  <c r="AJ37" i="9"/>
  <c r="I50" i="13"/>
  <c r="I50" i="12" s="1"/>
  <c r="J50" i="9"/>
  <c r="N51" i="9"/>
  <c r="N52" i="34"/>
  <c r="N52" i="32"/>
  <c r="R52" i="34"/>
  <c r="R52" i="32"/>
  <c r="R51" i="9"/>
  <c r="CB52" i="34"/>
  <c r="CB51" i="9"/>
  <c r="CB52" i="32"/>
  <c r="G31" i="13"/>
  <c r="G31" i="12" s="1"/>
  <c r="H31" i="9"/>
  <c r="M47" i="9"/>
  <c r="O36" i="9"/>
  <c r="W36" i="9"/>
  <c r="AC42" i="9"/>
  <c r="AI40" i="9"/>
  <c r="AU32" i="13"/>
  <c r="AU32" i="12" s="1"/>
  <c r="AU32" i="9"/>
  <c r="BI45" i="9"/>
  <c r="BW46" i="9"/>
  <c r="CD52" i="34"/>
  <c r="CD51" i="9"/>
  <c r="CD52" i="32"/>
  <c r="CT44" i="13"/>
  <c r="CT44" i="12" s="1"/>
  <c r="CU44" i="9"/>
  <c r="DB39" i="13"/>
  <c r="DB39" i="12" s="1"/>
  <c r="DB39" i="9"/>
  <c r="AE42" i="9"/>
  <c r="AO40" i="9"/>
  <c r="X47" i="9"/>
  <c r="AD41" i="9"/>
  <c r="BU46" i="9"/>
  <c r="CF43" i="9"/>
  <c r="CN39" i="9"/>
  <c r="BG35" i="9"/>
  <c r="BQ44" i="13"/>
  <c r="BQ44" i="12" s="1"/>
  <c r="BQ44" i="9"/>
  <c r="BW38" i="9"/>
  <c r="CO32" i="9"/>
  <c r="CZ31" i="9"/>
  <c r="BC25" i="8"/>
  <c r="M15" i="7"/>
  <c r="E48" i="9"/>
  <c r="C38" i="9"/>
  <c r="H44" i="9"/>
  <c r="R42" i="9"/>
  <c r="X36" i="9"/>
  <c r="AX50" i="9"/>
  <c r="BW39" i="9"/>
  <c r="CC33" i="9"/>
  <c r="CI51" i="9"/>
  <c r="CR48" i="9"/>
  <c r="M38" i="9"/>
  <c r="BC44" i="9"/>
  <c r="BU38" i="9"/>
  <c r="CF37" i="9"/>
  <c r="CS50" i="9"/>
  <c r="DB35" i="9"/>
  <c r="E31" i="9"/>
  <c r="BC45" i="9"/>
  <c r="BW41" i="9"/>
  <c r="J37" i="9"/>
  <c r="AC32" i="9"/>
  <c r="AQ46" i="9"/>
  <c r="AZ31" i="9"/>
  <c r="BN33" i="9"/>
  <c r="CW44" i="9"/>
  <c r="D44" i="9"/>
  <c r="S47" i="9"/>
  <c r="Y41" i="9"/>
  <c r="CO37" i="9"/>
  <c r="CW45" i="9"/>
  <c r="AL43" i="9"/>
  <c r="AR37" i="9"/>
  <c r="BS40" i="9"/>
  <c r="J40" i="9"/>
  <c r="R48" i="9"/>
  <c r="AL32" i="9"/>
  <c r="CM49" i="9"/>
  <c r="AA46" i="9"/>
  <c r="AP37" i="9"/>
  <c r="AY34" i="9"/>
  <c r="BH31" i="9"/>
  <c r="BN49" i="9"/>
  <c r="N34" i="9"/>
  <c r="S51" i="9"/>
  <c r="AC49" i="9"/>
  <c r="AO37" i="9"/>
  <c r="AX34" i="9"/>
  <c r="CE31" i="9"/>
  <c r="CK37" i="9"/>
  <c r="CU35" i="9"/>
  <c r="CI48" i="9"/>
  <c r="N48" i="9"/>
  <c r="AB38" i="9"/>
  <c r="AK47" i="9"/>
  <c r="BU35" i="9"/>
  <c r="CA41" i="9"/>
  <c r="CJ50" i="9"/>
  <c r="CW39" i="9"/>
  <c r="CI46" i="9"/>
  <c r="CO42" i="9"/>
  <c r="DB52" i="34"/>
  <c r="DB51" i="9"/>
  <c r="DB52" i="32"/>
  <c r="CM46" i="9"/>
  <c r="BG52" i="34"/>
  <c r="BG51" i="9"/>
  <c r="BG52" i="32"/>
  <c r="BR41" i="9"/>
  <c r="CU43" i="13"/>
  <c r="CU43" i="12" s="1"/>
  <c r="CV43" i="9"/>
  <c r="DB32" i="13"/>
  <c r="DB32" i="12" s="1"/>
  <c r="DB32" i="9"/>
  <c r="BB52" i="34"/>
  <c r="BB52" i="32"/>
  <c r="BB51" i="9"/>
  <c r="CP50" i="13"/>
  <c r="CP50" i="12" s="1"/>
  <c r="CP50" i="9"/>
  <c r="CS31" i="9"/>
  <c r="CF35" i="9"/>
  <c r="CJ31" i="9"/>
  <c r="AI35" i="9"/>
  <c r="BD35" i="9"/>
  <c r="CU38" i="9"/>
  <c r="CC35" i="9"/>
  <c r="Z37" i="13"/>
  <c r="Z37" i="12" s="1"/>
  <c r="AA37" i="9"/>
  <c r="AR35" i="9"/>
  <c r="BG40" i="9"/>
  <c r="X25" i="8"/>
  <c r="AF46" i="9"/>
  <c r="AL39" i="9"/>
  <c r="AL49" i="9"/>
  <c r="AR43" i="9"/>
  <c r="BF39" i="9"/>
  <c r="CN38" i="9"/>
  <c r="CR46" i="9"/>
  <c r="F37" i="9"/>
  <c r="AA44" i="9"/>
  <c r="AI44" i="9"/>
  <c r="AN12" i="8"/>
  <c r="C50" i="9"/>
  <c r="B50" i="9"/>
  <c r="M46" i="9"/>
  <c r="AZ49" i="9"/>
  <c r="BY36" i="9"/>
  <c r="CO50" i="9"/>
  <c r="CQ40" i="9"/>
  <c r="CY48" i="9"/>
  <c r="D39" i="9"/>
  <c r="AT33" i="9"/>
  <c r="BI35" i="9"/>
  <c r="BA40" i="9"/>
  <c r="CA39" i="9"/>
  <c r="CD41" i="9"/>
  <c r="CY50" i="9"/>
  <c r="BT47" i="9"/>
  <c r="CC44" i="9"/>
  <c r="AM25" i="8"/>
  <c r="G15" i="7"/>
  <c r="G49" i="7" s="1"/>
  <c r="B12" i="34"/>
  <c r="G31" i="7" s="1"/>
  <c r="S31" i="9"/>
  <c r="X48" i="9"/>
  <c r="AY39" i="9"/>
  <c r="CC45" i="9"/>
  <c r="CS37" i="9"/>
  <c r="AU48" i="9"/>
  <c r="BN43" i="9"/>
  <c r="BU50" i="9"/>
  <c r="DC36" i="9"/>
  <c r="M51" i="9"/>
  <c r="AD44" i="9"/>
  <c r="BY43" i="9"/>
  <c r="CQ37" i="9"/>
  <c r="K38" i="9"/>
  <c r="AC44" i="9"/>
  <c r="AS36" i="9"/>
  <c r="BA32" i="9"/>
  <c r="BO34" i="9"/>
  <c r="BU40" i="9"/>
  <c r="E45" i="9"/>
  <c r="N42" i="9"/>
  <c r="BI41" i="9"/>
  <c r="CA47" i="9"/>
  <c r="CH42" i="9"/>
  <c r="CO49" i="9"/>
  <c r="CX34" i="9"/>
  <c r="DC51" i="9"/>
  <c r="AM32" i="9"/>
  <c r="BY34" i="9"/>
  <c r="S49" i="9"/>
  <c r="BU43" i="9"/>
  <c r="CF42" i="9"/>
  <c r="CN50" i="9"/>
  <c r="AB35" i="9"/>
  <c r="AP49" i="9"/>
  <c r="BZ49" i="9"/>
  <c r="AD50" i="9"/>
  <c r="BR42" i="9"/>
  <c r="CE43" i="9"/>
  <c r="CK49" i="9"/>
  <c r="CU47" i="9"/>
  <c r="BG44" i="9"/>
  <c r="CQ32" i="9"/>
  <c r="P25" i="8"/>
  <c r="O37" i="9"/>
  <c r="S41" i="9"/>
  <c r="AC39" i="9"/>
  <c r="AL36" i="9"/>
  <c r="BC41" i="9"/>
  <c r="BU47" i="9"/>
  <c r="CK39" i="9"/>
  <c r="CR34" i="9"/>
  <c r="DD46" i="9"/>
  <c r="DD50" i="13"/>
  <c r="DD50" i="12" s="1"/>
  <c r="DD50" i="9"/>
  <c r="CZ43" i="13"/>
  <c r="CZ43" i="12" s="1"/>
  <c r="CZ43" i="9"/>
  <c r="DC36" i="13"/>
  <c r="DC36" i="12" s="1"/>
  <c r="DD36" i="9"/>
  <c r="BR52" i="34"/>
  <c r="BR51" i="9"/>
  <c r="BR52" i="32"/>
  <c r="CV46" i="9"/>
  <c r="BC32" i="9"/>
  <c r="BE32" i="9"/>
  <c r="DC39" i="13"/>
  <c r="DC39" i="12" s="1"/>
  <c r="DD39" i="9"/>
  <c r="CV31" i="9"/>
  <c r="S18" i="12"/>
  <c r="CG31" i="9"/>
  <c r="C36" i="9"/>
  <c r="B36" i="9"/>
  <c r="Y42" i="9"/>
  <c r="AA39" i="9"/>
  <c r="AI39" i="9"/>
  <c r="BD39" i="9"/>
  <c r="BK33" i="13"/>
  <c r="BK33" i="12" s="1"/>
  <c r="BL33" i="9"/>
  <c r="BN40" i="9"/>
  <c r="M40" i="19"/>
  <c r="M40" i="9"/>
  <c r="X34" i="9"/>
  <c r="AI33" i="9"/>
  <c r="AU33" i="9"/>
  <c r="AY37" i="9"/>
  <c r="BD34" i="9"/>
  <c r="CE49" i="13"/>
  <c r="CE49" i="12" s="1"/>
  <c r="CE49" i="9"/>
  <c r="V52" i="34"/>
  <c r="V51" i="9"/>
  <c r="V52" i="32"/>
  <c r="AR52" i="34"/>
  <c r="AR51" i="9"/>
  <c r="AR52" i="32"/>
  <c r="BS52" i="34"/>
  <c r="BS51" i="9"/>
  <c r="BS52" i="32"/>
  <c r="CC43" i="9"/>
  <c r="CO39" i="9"/>
  <c r="D32" i="9"/>
  <c r="N31" i="9"/>
  <c r="T37" i="9"/>
  <c r="U46" i="9"/>
  <c r="AD31" i="9"/>
  <c r="AA36" i="23"/>
  <c r="AA36" i="9"/>
  <c r="AL48" i="13"/>
  <c r="AL48" i="12" s="1"/>
  <c r="AM48" i="9"/>
  <c r="AP52" i="34"/>
  <c r="AP52" i="32"/>
  <c r="AP51" i="9"/>
  <c r="AS42" i="13"/>
  <c r="AS42" i="12" s="1"/>
  <c r="AS42" i="9"/>
  <c r="AU44" i="13"/>
  <c r="AU44" i="12" s="1"/>
  <c r="AU44" i="9"/>
  <c r="BE42" i="9"/>
  <c r="BU45" i="13"/>
  <c r="BU45" i="12" s="1"/>
  <c r="BV45" i="9"/>
  <c r="I31" i="9"/>
  <c r="BR31" i="9"/>
  <c r="BK37" i="13"/>
  <c r="BK37" i="12" s="1"/>
  <c r="BK37" i="9"/>
  <c r="V33" i="9"/>
  <c r="AN39" i="9"/>
  <c r="AZ52" i="34"/>
  <c r="AZ51" i="9"/>
  <c r="AZ52" i="32"/>
  <c r="CR31" i="9"/>
  <c r="CR44" i="13"/>
  <c r="CR44" i="12" s="1"/>
  <c r="CS44" i="9"/>
  <c r="CU46" i="9"/>
  <c r="BP31" i="9"/>
  <c r="DA44" i="9"/>
  <c r="DD35" i="9"/>
  <c r="C25" i="8"/>
  <c r="N15" i="7"/>
  <c r="N49" i="7" s="1"/>
  <c r="J33" i="9"/>
  <c r="S43" i="9"/>
  <c r="Y37" i="9"/>
  <c r="AS45" i="9"/>
  <c r="BW51" i="9"/>
  <c r="CD34" i="9"/>
  <c r="CK41" i="9"/>
  <c r="CS49" i="9"/>
  <c r="DA33" i="9"/>
  <c r="AA40" i="9"/>
  <c r="AM40" i="9"/>
  <c r="AV49" i="9"/>
  <c r="BO32" i="9"/>
  <c r="F32" i="9"/>
  <c r="U47" i="9"/>
  <c r="AE33" i="9"/>
  <c r="BD46" i="9"/>
  <c r="CQ49" i="9"/>
  <c r="U36" i="9"/>
  <c r="AD33" i="9"/>
  <c r="AL41" i="9"/>
  <c r="AS48" i="9"/>
  <c r="BA44" i="9"/>
  <c r="BW42" i="9"/>
  <c r="F34" i="9"/>
  <c r="O31" i="9"/>
  <c r="T48" i="9"/>
  <c r="CQ39" i="9"/>
  <c r="AM44" i="9"/>
  <c r="BB35" i="9"/>
  <c r="N32" i="9"/>
  <c r="T50" i="9"/>
  <c r="BO37" i="9"/>
  <c r="CH32" i="9"/>
  <c r="CP40" i="9"/>
  <c r="CY49" i="9"/>
  <c r="AB47" i="9"/>
  <c r="AH41" i="9"/>
  <c r="AQ38" i="9"/>
  <c r="BI32" i="9"/>
  <c r="CA50" i="9"/>
  <c r="N46" i="9"/>
  <c r="T40" i="9"/>
  <c r="AQ51" i="9"/>
  <c r="CF32" i="9"/>
  <c r="CL50" i="9"/>
  <c r="CW37" i="9"/>
  <c r="BH33" i="9"/>
  <c r="CB41" i="9"/>
  <c r="P38" i="9"/>
  <c r="AL48" i="9"/>
  <c r="BD42" i="9"/>
  <c r="BV36" i="9"/>
  <c r="CD32" i="9"/>
  <c r="BN52" i="34"/>
  <c r="BN51" i="9"/>
  <c r="BN52" i="32"/>
  <c r="DD45" i="9"/>
  <c r="BX46" i="9"/>
  <c r="CP31" i="9"/>
  <c r="Y46" i="9"/>
  <c r="BD47" i="9"/>
  <c r="K32" i="9"/>
  <c r="X38" i="9"/>
  <c r="BH37" i="9"/>
  <c r="BW31" i="9"/>
  <c r="AF50" i="9"/>
  <c r="CP47" i="9"/>
  <c r="BE52" i="34"/>
  <c r="BE51" i="9"/>
  <c r="BE52" i="32"/>
  <c r="W53" i="28"/>
  <c r="AM52" i="34"/>
  <c r="AM51" i="9"/>
  <c r="AM52" i="32"/>
  <c r="AW47" i="9"/>
  <c r="BF43" i="9"/>
  <c r="CC47" i="9"/>
  <c r="CO47" i="9"/>
  <c r="C31" i="13"/>
  <c r="C31" i="12" s="1"/>
  <c r="C31" i="9"/>
  <c r="B31" i="9"/>
  <c r="D36" i="9"/>
  <c r="J42" i="9"/>
  <c r="AB37" i="9"/>
  <c r="AD39" i="9"/>
  <c r="AG38" i="9"/>
  <c r="L45" i="13"/>
  <c r="L45" i="12" s="1"/>
  <c r="L45" i="9"/>
  <c r="AH43" i="9"/>
  <c r="AN38" i="13"/>
  <c r="AN38" i="12" s="1"/>
  <c r="AO38" i="9"/>
  <c r="BA38" i="9"/>
  <c r="CB38" i="13"/>
  <c r="CB38" i="12" s="1"/>
  <c r="CB38" i="9"/>
  <c r="X35" i="9"/>
  <c r="AV47" i="9"/>
  <c r="BJ36" i="9"/>
  <c r="CM38" i="9"/>
  <c r="CW36" i="9"/>
  <c r="AS44" i="9"/>
  <c r="BH48" i="9"/>
  <c r="BN42" i="9"/>
  <c r="CA42" i="9"/>
  <c r="CF48" i="13"/>
  <c r="CF48" i="12" s="1"/>
  <c r="CG48" i="9"/>
  <c r="CR47" i="13"/>
  <c r="CR47" i="12" s="1"/>
  <c r="CR47" i="9"/>
  <c r="BH35" i="9"/>
  <c r="Y49" i="9"/>
  <c r="AY51" i="9"/>
  <c r="BP32" i="9"/>
  <c r="CE35" i="9"/>
  <c r="CL42" i="9"/>
  <c r="CT38" i="9"/>
  <c r="DA45" i="9"/>
  <c r="AD43" i="9"/>
  <c r="AN41" i="9"/>
  <c r="AW38" i="9"/>
  <c r="F44" i="9"/>
  <c r="N40" i="9"/>
  <c r="V48" i="9"/>
  <c r="AE45" i="9"/>
  <c r="BP46" i="9"/>
  <c r="CK31" i="9"/>
  <c r="CS39" i="9"/>
  <c r="DA47" i="9"/>
  <c r="AM42" i="9"/>
  <c r="AT49" i="9"/>
  <c r="BE36" i="9"/>
  <c r="BX31" i="9"/>
  <c r="CG40" i="9"/>
  <c r="O43" i="9"/>
  <c r="U37" i="9"/>
  <c r="AG49" i="9"/>
  <c r="BA45" i="9"/>
  <c r="BK31" i="9"/>
  <c r="CJ44" i="9"/>
  <c r="AA32" i="9"/>
  <c r="AN33" i="9"/>
  <c r="BB47" i="9"/>
  <c r="BY46" i="9"/>
  <c r="E35" i="9"/>
  <c r="U39" i="9"/>
  <c r="AC35" i="9"/>
  <c r="BG41" i="9"/>
  <c r="BV44" i="9"/>
  <c r="CH44" i="9"/>
  <c r="CQ41" i="9"/>
  <c r="CZ38" i="9"/>
  <c r="AC36" i="9"/>
  <c r="AI42" i="9"/>
  <c r="AQ50" i="9"/>
  <c r="AZ35" i="9"/>
  <c r="BI44" i="9"/>
  <c r="CQ42" i="9"/>
  <c r="F38" i="9"/>
  <c r="U41" i="9"/>
  <c r="AE51" i="9"/>
  <c r="AY47" i="9"/>
  <c r="BT44" i="9"/>
  <c r="CF44" i="9"/>
  <c r="CM39" i="9"/>
  <c r="CW49" i="9"/>
  <c r="BH45" i="9"/>
  <c r="CC42" i="9"/>
  <c r="CK38" i="9"/>
  <c r="DA42" i="9"/>
  <c r="P50" i="9"/>
  <c r="T42" i="9"/>
  <c r="AC51" i="9"/>
  <c r="AM37" i="9"/>
  <c r="BO41" i="9"/>
  <c r="BV48" i="9"/>
  <c r="CE33" i="9"/>
  <c r="CM41" i="9"/>
  <c r="AX25" i="8"/>
  <c r="BC52" i="34"/>
  <c r="BC51" i="9"/>
  <c r="BC52" i="32"/>
  <c r="DD31" i="13"/>
  <c r="DD31" i="12" s="1"/>
  <c r="DD31" i="9"/>
  <c r="CT31" i="13"/>
  <c r="CT31" i="12" s="1"/>
  <c r="CT31" i="9"/>
  <c r="BP41" i="9"/>
  <c r="CE41" i="13"/>
  <c r="CE41" i="12" s="1"/>
  <c r="CF41" i="9"/>
  <c r="CK40" i="9"/>
  <c r="CM52" i="34"/>
  <c r="CM51" i="9"/>
  <c r="CM52" i="32"/>
  <c r="CP34" i="9"/>
  <c r="BR33" i="9"/>
  <c r="CJ35" i="9"/>
  <c r="Q36" i="9"/>
  <c r="F33" i="9"/>
  <c r="Z34" i="13"/>
  <c r="Z34" i="12" s="1"/>
  <c r="Z34" i="9"/>
  <c r="AI46" i="9"/>
  <c r="AK44" i="9"/>
  <c r="BE40" i="9"/>
  <c r="BH34" i="9"/>
  <c r="BN44" i="9"/>
  <c r="K36" i="9"/>
  <c r="AC31" i="9"/>
  <c r="CA34" i="9"/>
  <c r="AH32" i="9"/>
  <c r="CQ44" i="13"/>
  <c r="CQ44" i="12" s="1"/>
  <c r="CQ44" i="9"/>
  <c r="BF35" i="9"/>
  <c r="AE48" i="9"/>
  <c r="AS52" i="34"/>
  <c r="AS51" i="9"/>
  <c r="AS52" i="32"/>
  <c r="AS32" i="9"/>
  <c r="BF52" i="34"/>
  <c r="BF51" i="9"/>
  <c r="BF52" i="32"/>
  <c r="BM50" i="9"/>
  <c r="BR46" i="13"/>
  <c r="BR46" i="12" s="1"/>
  <c r="BR46" i="9"/>
  <c r="L42" i="9"/>
  <c r="N35" i="9"/>
  <c r="S32" i="9"/>
  <c r="V31" i="9"/>
  <c r="AB41" i="9"/>
  <c r="AK46" i="23"/>
  <c r="AK46" i="9"/>
  <c r="AL47" i="9"/>
  <c r="AW46" i="13"/>
  <c r="AW46" i="12" s="1"/>
  <c r="AW46" i="9"/>
  <c r="AY53" i="28"/>
  <c r="BJ53" i="28"/>
  <c r="BK35" i="9"/>
  <c r="BO50" i="13"/>
  <c r="BO50" i="12" s="1"/>
  <c r="BO50" i="9"/>
  <c r="BT32" i="13"/>
  <c r="BT32" i="12" s="1"/>
  <c r="BU32" i="9"/>
  <c r="CA37" i="9"/>
  <c r="E52" i="34"/>
  <c r="E51" i="9"/>
  <c r="E52" i="32"/>
  <c r="G41" i="9"/>
  <c r="BH46" i="9"/>
  <c r="BI47" i="9"/>
  <c r="BS46" i="9"/>
  <c r="BW50" i="9"/>
  <c r="CQ46" i="9"/>
  <c r="K34" i="9"/>
  <c r="BH47" i="9"/>
  <c r="T44" i="9"/>
  <c r="Z50" i="9"/>
  <c r="BQ33" i="9"/>
  <c r="BX40" i="9"/>
  <c r="CM31" i="9"/>
  <c r="CT50" i="9"/>
  <c r="DB34" i="9"/>
  <c r="AF45" i="9"/>
  <c r="AO42" i="9"/>
  <c r="AW50" i="9"/>
  <c r="BF47" i="9"/>
  <c r="BP33" i="9"/>
  <c r="CU40" i="9"/>
  <c r="G45" i="9"/>
  <c r="O41" i="9"/>
  <c r="W49" i="9"/>
  <c r="AG47" i="9"/>
  <c r="BQ35" i="9"/>
  <c r="CK43" i="9"/>
  <c r="V37" i="9"/>
  <c r="AE46" i="9"/>
  <c r="AN31" i="9"/>
  <c r="AU38" i="9"/>
  <c r="BE48" i="9"/>
  <c r="BQ36" i="9"/>
  <c r="CN47" i="9"/>
  <c r="CZ35" i="9"/>
  <c r="F46" i="9"/>
  <c r="P32" i="9"/>
  <c r="U49" i="9"/>
  <c r="AH50" i="9"/>
  <c r="BB34" i="9"/>
  <c r="BK43" i="9"/>
  <c r="BV42" i="9"/>
  <c r="CK33" i="9"/>
  <c r="CQ51" i="9"/>
  <c r="CY35" i="9"/>
  <c r="D33" i="9"/>
  <c r="AB33" i="9"/>
  <c r="AN45" i="9"/>
  <c r="AU40" i="9"/>
  <c r="BC36" i="9"/>
  <c r="BZ35" i="9"/>
  <c r="O33" i="9"/>
  <c r="AD36" i="9"/>
  <c r="BI31" i="9"/>
  <c r="BP50" i="9"/>
  <c r="BW33" i="9"/>
  <c r="CI33" i="9"/>
  <c r="CR42" i="9"/>
  <c r="DB40" i="9"/>
  <c r="AC48" i="9"/>
  <c r="AL45" i="9"/>
  <c r="AR39" i="9"/>
  <c r="BA36" i="9"/>
  <c r="DC42" i="9"/>
  <c r="G39" i="9"/>
  <c r="O47" i="9"/>
  <c r="V42" i="9"/>
  <c r="BU33" i="9"/>
  <c r="CG33" i="9"/>
  <c r="CN40" i="9"/>
  <c r="CX38" i="9"/>
  <c r="CD43" i="9"/>
  <c r="CS46" i="9"/>
  <c r="DB31" i="9"/>
  <c r="AN38" i="9"/>
  <c r="BP42" i="9"/>
  <c r="BW37" i="9"/>
  <c r="CN42" i="9"/>
  <c r="CS47" i="9"/>
  <c r="CY41" i="9"/>
  <c r="CX37" i="13"/>
  <c r="CX37" i="12" s="1"/>
  <c r="CX37" i="9"/>
  <c r="AJ38" i="13"/>
  <c r="AJ38" i="12" s="1"/>
  <c r="CX36" i="13"/>
  <c r="CX36" i="12" s="1"/>
  <c r="CY36" i="9"/>
  <c r="CQ38" i="9"/>
  <c r="CW40" i="9"/>
  <c r="CK32" i="9"/>
  <c r="CE36" i="9"/>
  <c r="CQ35" i="13"/>
  <c r="CQ35" i="12" s="1"/>
  <c r="CR35" i="9"/>
  <c r="Z38" i="9"/>
  <c r="AH34" i="13"/>
  <c r="AH34" i="12" s="1"/>
  <c r="AH34" i="9"/>
  <c r="AJ31" i="9"/>
  <c r="BJ39" i="9"/>
  <c r="BO36" i="9"/>
  <c r="DD40" i="9"/>
  <c r="U31" i="9"/>
  <c r="Y31" i="9"/>
  <c r="CA38" i="9"/>
  <c r="CG47" i="9"/>
  <c r="AJ48" i="9"/>
  <c r="AW52" i="34"/>
  <c r="AW51" i="9"/>
  <c r="AW52" i="32"/>
  <c r="C35" i="9"/>
  <c r="B35" i="9"/>
  <c r="D43" i="9"/>
  <c r="J46" i="9"/>
  <c r="N39" i="9"/>
  <c r="Q46" i="9"/>
  <c r="S36" i="9"/>
  <c r="AB45" i="9"/>
  <c r="AE32" i="9"/>
  <c r="AG42" i="9"/>
  <c r="CB52" i="21"/>
  <c r="AF41" i="9"/>
  <c r="AO50" i="9"/>
  <c r="AT53" i="28"/>
  <c r="AY48" i="9"/>
  <c r="BG44" i="19"/>
  <c r="BG43" i="9"/>
  <c r="BJ34" i="9"/>
  <c r="BN50" i="9"/>
  <c r="BT31" i="9"/>
  <c r="BX35" i="9"/>
  <c r="CC50" i="9"/>
  <c r="CH43" i="9"/>
  <c r="CW46" i="9"/>
  <c r="Y36" i="9"/>
  <c r="AF43" i="9"/>
  <c r="BS32" i="9"/>
  <c r="W34" i="9"/>
  <c r="BY50" i="9"/>
  <c r="Z37" i="23"/>
  <c r="Z37" i="9"/>
  <c r="AG32" i="9"/>
  <c r="AU34" i="9"/>
  <c r="AF31" i="9"/>
  <c r="AV35" i="9"/>
  <c r="CV52" i="34"/>
  <c r="CV52" i="32"/>
  <c r="CV51" i="9"/>
  <c r="L35" i="9"/>
  <c r="BI36" i="9"/>
  <c r="N38" i="9"/>
  <c r="U33" i="9"/>
  <c r="AZ40" i="9"/>
  <c r="BR34" i="9"/>
  <c r="BY41" i="9"/>
  <c r="CF48" i="9"/>
  <c r="CM43" i="9"/>
  <c r="CU39" i="9"/>
  <c r="DC35" i="9"/>
  <c r="AG34" i="9"/>
  <c r="AP31" i="9"/>
  <c r="AX39" i="9"/>
  <c r="BG36" i="9"/>
  <c r="BP45" i="9"/>
  <c r="BY42" i="9"/>
  <c r="CI40" i="9"/>
  <c r="CX31" i="9"/>
  <c r="H34" i="9"/>
  <c r="P42" i="9"/>
  <c r="X50" i="9"/>
  <c r="CB34" i="9"/>
  <c r="AF35" i="9"/>
  <c r="AN43" i="9"/>
  <c r="AU50" i="9"/>
  <c r="BF37" i="9"/>
  <c r="BQ48" i="9"/>
  <c r="CO36" i="9"/>
  <c r="DA36" i="9"/>
  <c r="G35" i="9"/>
  <c r="V38" i="9"/>
  <c r="BL44" i="9"/>
  <c r="BW43" i="9"/>
  <c r="CK45" i="9"/>
  <c r="CY47" i="9"/>
  <c r="AO34" i="9"/>
  <c r="AV41" i="9"/>
  <c r="BC48" i="9"/>
  <c r="CB37" i="9"/>
  <c r="O45" i="9"/>
  <c r="U51" i="9"/>
  <c r="AE49" i="9"/>
  <c r="BJ44" i="9"/>
  <c r="BQ39" i="9"/>
  <c r="BW45" i="9"/>
  <c r="CI45" i="9"/>
  <c r="CS43" i="9"/>
  <c r="DC41" i="9"/>
  <c r="E36" i="9"/>
  <c r="R37" i="9"/>
  <c r="AD37" i="9"/>
  <c r="AM34" i="9"/>
  <c r="AS40" i="9"/>
  <c r="BA48" i="9"/>
  <c r="BK34" i="9"/>
  <c r="P48" i="9"/>
  <c r="W31" i="9"/>
  <c r="AG41" i="9"/>
  <c r="AS41" i="9"/>
  <c r="BA37" i="9"/>
  <c r="BU45" i="9"/>
  <c r="CG45" i="9"/>
  <c r="CO41" i="9"/>
  <c r="CX50" i="9"/>
  <c r="BI46" i="9"/>
  <c r="CE44" i="9"/>
  <c r="DB43" i="9"/>
  <c r="I22" i="23"/>
  <c r="I22" i="19"/>
  <c r="I22" i="22"/>
  <c r="J32" i="9"/>
  <c r="Q39" i="9"/>
  <c r="U43" i="9"/>
  <c r="AG31" i="9"/>
  <c r="AN50" i="9"/>
  <c r="BQ31" i="9"/>
  <c r="BW49" i="9"/>
  <c r="CF34" i="9"/>
  <c r="CO31" i="9"/>
  <c r="CT36" i="9"/>
  <c r="CZ42" i="9"/>
  <c r="CG38" i="9"/>
  <c r="U35" i="9"/>
  <c r="Z42" i="9"/>
  <c r="AC45" i="9"/>
  <c r="AF40" i="9"/>
  <c r="K39" i="9"/>
  <c r="AD40" i="9"/>
  <c r="BG25" i="8"/>
  <c r="B51" i="13"/>
  <c r="B51" i="12" s="1"/>
  <c r="C52" i="34"/>
  <c r="C51" i="9"/>
  <c r="B51" i="9"/>
  <c r="C52" i="32"/>
  <c r="AS47" i="9"/>
  <c r="CW52" i="34"/>
  <c r="CW51" i="9"/>
  <c r="CW52" i="32"/>
  <c r="B39" i="13"/>
  <c r="B39" i="12" s="1"/>
  <c r="B39" i="9"/>
  <c r="C39" i="9"/>
  <c r="V35" i="9"/>
  <c r="AG46" i="9"/>
  <c r="AQ40" i="13"/>
  <c r="AQ40" i="12" s="1"/>
  <c r="AQ40" i="9"/>
  <c r="AV45" i="13"/>
  <c r="AV45" i="12" s="1"/>
  <c r="AV45" i="9"/>
  <c r="AX35" i="9"/>
  <c r="BA50" i="13"/>
  <c r="BA50" i="12" s="1"/>
  <c r="BA50" i="9"/>
  <c r="BC40" i="9"/>
  <c r="BH33" i="13"/>
  <c r="BH33" i="12" s="1"/>
  <c r="BI33" i="9"/>
  <c r="BQ40" i="9"/>
  <c r="CK46" i="9"/>
  <c r="I43" i="9"/>
  <c r="AU46" i="9"/>
  <c r="V12" i="8"/>
  <c r="AA50" i="9"/>
  <c r="BO40" i="9"/>
  <c r="BD31" i="9"/>
  <c r="CB40" i="9"/>
  <c r="CF31" i="9"/>
  <c r="AN52" i="34"/>
  <c r="AN51" i="9"/>
  <c r="AN52" i="32"/>
  <c r="BL40" i="9"/>
  <c r="CF47" i="9"/>
  <c r="CI38" i="9"/>
  <c r="AC25" i="8"/>
  <c r="L47" i="9"/>
  <c r="BI48" i="9"/>
  <c r="D40" i="9"/>
  <c r="O39" i="9"/>
  <c r="U45" i="9"/>
  <c r="AA51" i="9"/>
  <c r="AU35" i="9"/>
  <c r="BA41" i="9"/>
  <c r="BS35" i="9"/>
  <c r="BZ42" i="9"/>
  <c r="CG37" i="9"/>
  <c r="CN44" i="9"/>
  <c r="DC47" i="9"/>
  <c r="AH35" i="9"/>
  <c r="AP43" i="9"/>
  <c r="BH49" i="9"/>
  <c r="BQ34" i="9"/>
  <c r="BZ31" i="9"/>
  <c r="CM32" i="9"/>
  <c r="CX43" i="9"/>
  <c r="Q31" i="9"/>
  <c r="AJ38" i="9"/>
  <c r="CM33" i="9"/>
  <c r="W38" i="9"/>
  <c r="AF47" i="9"/>
  <c r="AO32" i="9"/>
  <c r="AV39" i="9"/>
  <c r="BG38" i="9"/>
  <c r="BR49" i="9"/>
  <c r="CB35" i="9"/>
  <c r="CO48" i="9"/>
  <c r="DC50" i="9"/>
  <c r="G47" i="9"/>
  <c r="Q33" i="9"/>
  <c r="V50" i="9"/>
  <c r="AI51" i="9"/>
  <c r="BB46" i="9"/>
  <c r="BM33" i="9"/>
  <c r="BX32" i="9"/>
  <c r="CD50" i="9"/>
  <c r="CL34" i="9"/>
  <c r="CS41" i="9"/>
  <c r="CZ48" i="9"/>
  <c r="AW42" i="9"/>
  <c r="BD49" i="9"/>
  <c r="CB49" i="9"/>
  <c r="G37" i="9"/>
  <c r="P34" i="9"/>
  <c r="BK33" i="9"/>
  <c r="BY47" i="9"/>
  <c r="CJ34" i="9"/>
  <c r="CT32" i="9"/>
  <c r="Y32" i="9"/>
  <c r="AT41" i="9"/>
  <c r="BB49" i="9"/>
  <c r="G51" i="9"/>
  <c r="Q37" i="9"/>
  <c r="W43" i="9"/>
  <c r="AJ32" i="9"/>
  <c r="AT42" i="9"/>
  <c r="BA49" i="9"/>
  <c r="BW35" i="9"/>
  <c r="CH34" i="9"/>
  <c r="CQ43" i="9"/>
  <c r="CY39" i="9"/>
  <c r="D37" i="9"/>
  <c r="BK48" i="9"/>
  <c r="CL51" i="9"/>
  <c r="DC32" i="9"/>
  <c r="DC33" i="9"/>
  <c r="J44" i="9"/>
  <c r="V44" i="9"/>
  <c r="AG43" i="9"/>
  <c r="BQ43" i="9"/>
  <c r="BY39" i="9"/>
  <c r="DA43" i="9"/>
  <c r="B50" i="34"/>
  <c r="DE37" i="34"/>
  <c r="B31" i="34"/>
  <c r="S25" i="34"/>
  <c r="L29" i="7" s="1"/>
  <c r="AJ25" i="34"/>
  <c r="M29" i="7" s="1"/>
  <c r="E47" i="9"/>
  <c r="B47" i="13"/>
  <c r="B47" i="9"/>
  <c r="C47" i="9"/>
  <c r="D47" i="9"/>
  <c r="AO11" i="32"/>
  <c r="AP12" i="8"/>
  <c r="BA25" i="34"/>
  <c r="N29" i="7" s="1"/>
  <c r="B25" i="34"/>
  <c r="K29" i="7" s="1"/>
  <c r="J49" i="7"/>
  <c r="BA12" i="34"/>
  <c r="J29" i="7" s="1"/>
  <c r="I49" i="7"/>
  <c r="AJ12" i="34"/>
  <c r="I29" i="7" s="1"/>
  <c r="H15" i="7"/>
  <c r="S12" i="34"/>
  <c r="H31" i="7" s="1"/>
  <c r="AE31" i="7" s="1"/>
  <c r="Z9" i="19"/>
  <c r="Z8" i="22"/>
  <c r="AI8" i="8"/>
  <c r="AH8" i="9" s="1"/>
  <c r="Z8" i="23"/>
  <c r="Z8" i="13"/>
  <c r="Z8" i="12" s="1"/>
  <c r="Y8" i="13"/>
  <c r="Y8" i="12" s="1"/>
  <c r="Z8" i="9"/>
  <c r="X12" i="8"/>
  <c r="AO21" i="13"/>
  <c r="AO21" i="12" s="1"/>
  <c r="AR22" i="9"/>
  <c r="AD7" i="12"/>
  <c r="H6" i="13"/>
  <c r="I12" i="8"/>
  <c r="N48" i="26"/>
  <c r="BF21" i="9"/>
  <c r="BE25" i="8"/>
  <c r="BD25" i="8"/>
  <c r="BK25" i="8"/>
  <c r="AO21" i="23"/>
  <c r="AO25" i="8"/>
  <c r="AS21" i="9"/>
  <c r="AR25" i="8"/>
  <c r="AP25" i="8"/>
  <c r="AB25" i="8"/>
  <c r="T21" i="13"/>
  <c r="T21" i="12" s="1"/>
  <c r="T25" i="8"/>
  <c r="BC7" i="9"/>
  <c r="BB12" i="8"/>
  <c r="AR8" i="19"/>
  <c r="AR12" i="8"/>
  <c r="AM7" i="9"/>
  <c r="AL12" i="8"/>
  <c r="Z12" i="8"/>
  <c r="AW32" i="26"/>
  <c r="AZ40" i="26"/>
  <c r="W36" i="26"/>
  <c r="BC8" i="9"/>
  <c r="AW53" i="28"/>
  <c r="CB41" i="26"/>
  <c r="BW48" i="26"/>
  <c r="BH53" i="28"/>
  <c r="BW51" i="26"/>
  <c r="CT53" i="28"/>
  <c r="V53" i="28"/>
  <c r="S53" i="28"/>
  <c r="CB53" i="28"/>
  <c r="F53" i="28"/>
  <c r="H53" i="28"/>
  <c r="AV53" i="28"/>
  <c r="Y36" i="26"/>
  <c r="BM42" i="26"/>
  <c r="BE40" i="26"/>
  <c r="AG39" i="26"/>
  <c r="BI30" i="26"/>
  <c r="AM20" i="9"/>
  <c r="BX51" i="26"/>
  <c r="CG35" i="13"/>
  <c r="CG35" i="12" s="1"/>
  <c r="H51" i="26"/>
  <c r="BW39" i="26"/>
  <c r="AW35" i="26"/>
  <c r="K19" i="19"/>
  <c r="BF38" i="26"/>
  <c r="AP51" i="13"/>
  <c r="AP51" i="12" s="1"/>
  <c r="L42" i="26"/>
  <c r="BW38" i="13"/>
  <c r="BW38" i="12" s="1"/>
  <c r="P20" i="13"/>
  <c r="P20" i="12" s="1"/>
  <c r="AZ37" i="26"/>
  <c r="AU35" i="26"/>
  <c r="K18" i="19"/>
  <c r="C49" i="26"/>
  <c r="CW45" i="26"/>
  <c r="BA37" i="26"/>
  <c r="AH37" i="26"/>
  <c r="G19" i="9"/>
  <c r="BU33" i="26"/>
  <c r="BK39" i="26"/>
  <c r="AD32" i="26"/>
  <c r="CC38" i="26"/>
  <c r="BJ35" i="13"/>
  <c r="BJ35" i="12" s="1"/>
  <c r="CK44" i="26"/>
  <c r="BD34" i="26"/>
  <c r="BE8" i="9"/>
  <c r="CA40" i="26"/>
  <c r="DA32" i="13"/>
  <c r="DA32" i="12" s="1"/>
  <c r="U36" i="26"/>
  <c r="CK33" i="26"/>
  <c r="AV32" i="26"/>
  <c r="AU32" i="26"/>
  <c r="CU44" i="13"/>
  <c r="CU44" i="12" s="1"/>
  <c r="BF40" i="26"/>
  <c r="DC52" i="24"/>
  <c r="CT46" i="26"/>
  <c r="CD37" i="13"/>
  <c r="CD37" i="12" s="1"/>
  <c r="CU35" i="26"/>
  <c r="AK47" i="26"/>
  <c r="F34" i="26"/>
  <c r="AW34" i="26"/>
  <c r="CC44" i="26"/>
  <c r="BV45" i="13"/>
  <c r="BV45" i="12" s="1"/>
  <c r="CY53" i="28"/>
  <c r="CC41" i="26"/>
  <c r="AT35" i="26"/>
  <c r="AC34" i="26"/>
  <c r="CN39" i="26"/>
  <c r="BV53" i="28"/>
  <c r="CF53" i="28"/>
  <c r="CP34" i="13"/>
  <c r="CP34" i="12" s="1"/>
  <c r="CX53" i="28"/>
  <c r="BV48" i="26"/>
  <c r="BT33" i="26"/>
  <c r="AL32" i="26"/>
  <c r="BE52" i="21"/>
  <c r="BA6" i="9"/>
  <c r="CU48" i="26"/>
  <c r="DA39" i="26"/>
  <c r="CV47" i="26"/>
  <c r="C33" i="26"/>
  <c r="AO32" i="26"/>
  <c r="BU41" i="26"/>
  <c r="AT33" i="26"/>
  <c r="BP39" i="26"/>
  <c r="AZ53" i="28"/>
  <c r="CB50" i="13"/>
  <c r="CB50" i="12" s="1"/>
  <c r="CS53" i="28"/>
  <c r="AO41" i="26"/>
  <c r="K47" i="26"/>
  <c r="BU46" i="26"/>
  <c r="BB6" i="9"/>
  <c r="BR43" i="26"/>
  <c r="CA33" i="26"/>
  <c r="BY34" i="26"/>
  <c r="DA37" i="26"/>
  <c r="BY44" i="26"/>
  <c r="Q36" i="26"/>
  <c r="U50" i="26"/>
  <c r="K41" i="26"/>
  <c r="U46" i="26"/>
  <c r="BJ50" i="26"/>
  <c r="BI38" i="26"/>
  <c r="CG37" i="26"/>
  <c r="AR47" i="26"/>
  <c r="CW42" i="26"/>
  <c r="BD35" i="13"/>
  <c r="BD35" i="12" s="1"/>
  <c r="AZ38" i="26"/>
  <c r="BH35" i="26"/>
  <c r="N39" i="26"/>
  <c r="BR53" i="28"/>
  <c r="BK53" i="28"/>
  <c r="CV51" i="26"/>
  <c r="DC53" i="28"/>
  <c r="Y53" i="28"/>
  <c r="BZ53" i="28"/>
  <c r="AG31" i="26"/>
  <c r="AS53" i="28"/>
  <c r="CG53" i="28"/>
  <c r="BE50" i="26"/>
  <c r="BL36" i="13"/>
  <c r="BL36" i="12" s="1"/>
  <c r="BL42" i="26"/>
  <c r="R18" i="8"/>
  <c r="Q18" i="13" s="1"/>
  <c r="Q18" i="12" s="1"/>
  <c r="H41" i="26"/>
  <c r="AN44" i="26"/>
  <c r="AN53" i="28"/>
  <c r="BE34" i="26"/>
  <c r="R23" i="8"/>
  <c r="CS34" i="26"/>
  <c r="AL35" i="26"/>
  <c r="H46" i="26"/>
  <c r="M39" i="13"/>
  <c r="M39" i="12" s="1"/>
  <c r="CA43" i="19"/>
  <c r="BZ42" i="13"/>
  <c r="BZ42" i="12" s="1"/>
  <c r="CA42" i="23"/>
  <c r="CA42" i="19"/>
  <c r="CS48" i="19"/>
  <c r="CS48" i="23"/>
  <c r="CX33" i="26"/>
  <c r="BK32" i="26"/>
  <c r="CK34" i="26"/>
  <c r="AZ49" i="26"/>
  <c r="AN41" i="26"/>
  <c r="AQ40" i="26"/>
  <c r="AR10" i="19"/>
  <c r="BP39" i="13"/>
  <c r="BP39" i="12" s="1"/>
  <c r="BH36" i="19"/>
  <c r="BH36" i="13"/>
  <c r="BH36" i="12" s="1"/>
  <c r="BH36" i="23"/>
  <c r="BJ51" i="19"/>
  <c r="BI50" i="13"/>
  <c r="BI50" i="12" s="1"/>
  <c r="BJ50" i="13"/>
  <c r="BJ50" i="12" s="1"/>
  <c r="BJ50" i="23"/>
  <c r="BJ50" i="19"/>
  <c r="BL40" i="23"/>
  <c r="BL40" i="19"/>
  <c r="BK40" i="13"/>
  <c r="BK40" i="12" s="1"/>
  <c r="BS46" i="23"/>
  <c r="BS46" i="19"/>
  <c r="CJ39" i="23"/>
  <c r="CI39" i="13"/>
  <c r="CI39" i="12" s="1"/>
  <c r="CL41" i="23"/>
  <c r="CL42" i="19"/>
  <c r="CL41" i="19"/>
  <c r="CK41" i="13"/>
  <c r="CK41" i="12" s="1"/>
  <c r="CM31" i="13"/>
  <c r="CM31" i="12" s="1"/>
  <c r="CN31" i="23"/>
  <c r="CN31" i="19"/>
  <c r="CN31" i="22"/>
  <c r="CV39" i="23"/>
  <c r="AL23" i="23"/>
  <c r="AL23" i="13"/>
  <c r="AL23" i="12" s="1"/>
  <c r="AL23" i="22"/>
  <c r="AL24" i="19"/>
  <c r="AM23" i="9"/>
  <c r="AC20" i="13"/>
  <c r="AC20" i="12" s="1"/>
  <c r="AD20" i="19"/>
  <c r="AD20" i="13"/>
  <c r="AD20" i="12" s="1"/>
  <c r="AD20" i="9"/>
  <c r="AC20" i="9"/>
  <c r="AD21" i="19"/>
  <c r="AT9" i="19"/>
  <c r="AU9" i="9"/>
  <c r="AT9" i="9"/>
  <c r="AT9" i="13"/>
  <c r="AT9" i="12" s="1"/>
  <c r="AS9" i="13"/>
  <c r="AS9" i="12" s="1"/>
  <c r="AT9" i="23"/>
  <c r="AT9" i="22"/>
  <c r="Z5" i="22"/>
  <c r="Z5" i="23"/>
  <c r="Z5" i="19"/>
  <c r="Z5" i="13"/>
  <c r="Z5" i="12" s="1"/>
  <c r="Y5" i="13"/>
  <c r="Y5" i="12" s="1"/>
  <c r="AA5" i="9"/>
  <c r="Z5" i="9"/>
  <c r="BW51" i="19"/>
  <c r="BW50" i="23"/>
  <c r="BW50" i="19"/>
  <c r="DD35" i="23"/>
  <c r="DD35" i="19"/>
  <c r="DC35" i="13"/>
  <c r="DC35" i="12" s="1"/>
  <c r="DD35" i="22"/>
  <c r="BK36" i="26"/>
  <c r="C43" i="26"/>
  <c r="AT43" i="26"/>
  <c r="U45" i="26"/>
  <c r="BO42" i="19"/>
  <c r="BO42" i="13"/>
  <c r="BO42" i="12" s="1"/>
  <c r="BO42" i="23"/>
  <c r="BP43" i="23"/>
  <c r="BP43" i="19"/>
  <c r="BP43" i="13"/>
  <c r="BP43" i="12" s="1"/>
  <c r="BY40" i="19"/>
  <c r="BX40" i="13"/>
  <c r="BX40" i="12" s="1"/>
  <c r="BY40" i="13"/>
  <c r="BY40" i="12" s="1"/>
  <c r="BY41" i="19"/>
  <c r="BY40" i="23"/>
  <c r="CP45" i="23"/>
  <c r="CP45" i="19"/>
  <c r="CO45" i="13"/>
  <c r="CO45" i="12" s="1"/>
  <c r="CQ46" i="23"/>
  <c r="CQ46" i="19"/>
  <c r="DC34" i="22"/>
  <c r="DC34" i="23"/>
  <c r="DC34" i="13"/>
  <c r="DC34" i="12" s="1"/>
  <c r="AX24" i="19"/>
  <c r="AX23" i="22"/>
  <c r="AX23" i="23"/>
  <c r="AX23" i="19"/>
  <c r="AX23" i="13"/>
  <c r="AX23" i="12" s="1"/>
  <c r="AX23" i="9"/>
  <c r="AW23" i="13"/>
  <c r="AW23" i="12" s="1"/>
  <c r="AW23" i="9"/>
  <c r="Z21" i="23"/>
  <c r="Z21" i="9"/>
  <c r="Z21" i="22"/>
  <c r="Z22" i="19"/>
  <c r="Z21" i="13"/>
  <c r="Z21" i="12" s="1"/>
  <c r="Y21" i="13"/>
  <c r="Y21" i="12" s="1"/>
  <c r="BD5" i="23"/>
  <c r="BD5" i="22"/>
  <c r="BD5" i="19"/>
  <c r="BD5" i="9"/>
  <c r="BD5" i="13"/>
  <c r="BD5" i="12" s="1"/>
  <c r="BC5" i="13"/>
  <c r="BC5" i="12" s="1"/>
  <c r="BH9" i="22"/>
  <c r="BH10" i="19"/>
  <c r="BH9" i="19"/>
  <c r="BG9" i="13"/>
  <c r="BG9" i="12" s="1"/>
  <c r="BI9" i="9"/>
  <c r="BH9" i="9"/>
  <c r="BH9" i="13"/>
  <c r="BH9" i="12" s="1"/>
  <c r="BH9" i="23"/>
  <c r="V6" i="23"/>
  <c r="V6" i="22"/>
  <c r="U6" i="13"/>
  <c r="U6" i="12" s="1"/>
  <c r="V7" i="19"/>
  <c r="M5" i="23"/>
  <c r="M5" i="13"/>
  <c r="M5" i="12" s="1"/>
  <c r="L5" i="9"/>
  <c r="M5" i="22"/>
  <c r="M5" i="9"/>
  <c r="N5" i="9"/>
  <c r="BU37" i="19"/>
  <c r="BU36" i="23"/>
  <c r="BU36" i="19"/>
  <c r="BU36" i="22"/>
  <c r="BT36" i="13"/>
  <c r="BT36" i="12" s="1"/>
  <c r="CS48" i="13"/>
  <c r="CS48" i="12" s="1"/>
  <c r="AO38" i="26"/>
  <c r="AE33" i="13"/>
  <c r="AE33" i="12" s="1"/>
  <c r="AY38" i="26"/>
  <c r="K35" i="26"/>
  <c r="BJ48" i="26"/>
  <c r="AE38" i="26"/>
  <c r="CP48" i="26"/>
  <c r="BT44" i="13"/>
  <c r="BT44" i="12" s="1"/>
  <c r="CA50" i="13"/>
  <c r="CA50" i="12" s="1"/>
  <c r="BY39" i="26"/>
  <c r="AK46" i="26"/>
  <c r="BV49" i="13"/>
  <c r="BV49" i="12" s="1"/>
  <c r="BV49" i="23"/>
  <c r="BV49" i="19"/>
  <c r="BU49" i="13"/>
  <c r="BU49" i="12" s="1"/>
  <c r="BD18" i="22"/>
  <c r="BD18" i="23"/>
  <c r="BC18" i="13"/>
  <c r="BC18" i="12" s="1"/>
  <c r="BD18" i="19"/>
  <c r="BC18" i="9"/>
  <c r="CX42" i="19"/>
  <c r="CX41" i="19"/>
  <c r="CX41" i="23"/>
  <c r="CW41" i="13"/>
  <c r="CW41" i="12" s="1"/>
  <c r="DA44" i="23"/>
  <c r="DA44" i="19"/>
  <c r="DA45" i="19"/>
  <c r="CX41" i="13"/>
  <c r="CX41" i="12" s="1"/>
  <c r="CL40" i="26"/>
  <c r="CE53" i="28"/>
  <c r="C42" i="26"/>
  <c r="T50" i="26"/>
  <c r="BO39" i="26"/>
  <c r="AH36" i="26"/>
  <c r="AM47" i="26"/>
  <c r="I31" i="26"/>
  <c r="AL47" i="26"/>
  <c r="CU51" i="26"/>
  <c r="BM41" i="23"/>
  <c r="CF48" i="19"/>
  <c r="CF47" i="23"/>
  <c r="CE47" i="13"/>
  <c r="CE47" i="12" s="1"/>
  <c r="CH38" i="13"/>
  <c r="CH38" i="12" s="1"/>
  <c r="CI38" i="23"/>
  <c r="CI38" i="19"/>
  <c r="CI39" i="19"/>
  <c r="CO44" i="13"/>
  <c r="CO44" i="12" s="1"/>
  <c r="CO44" i="23"/>
  <c r="CO44" i="19"/>
  <c r="CO45" i="19"/>
  <c r="CV51" i="22"/>
  <c r="CV51" i="23"/>
  <c r="CV52" i="19"/>
  <c r="BL20" i="19"/>
  <c r="BL20" i="22"/>
  <c r="BL20" i="13"/>
  <c r="BL20" i="12" s="1"/>
  <c r="BM20" i="9"/>
  <c r="BL20" i="23"/>
  <c r="BL24" i="19"/>
  <c r="BL23" i="23"/>
  <c r="BL23" i="13"/>
  <c r="BL23" i="12" s="1"/>
  <c r="BL23" i="22"/>
  <c r="BL23" i="19"/>
  <c r="BM23" i="9"/>
  <c r="BL7" i="22"/>
  <c r="BL7" i="23"/>
  <c r="BL7" i="9"/>
  <c r="BM7" i="9"/>
  <c r="BL7" i="19"/>
  <c r="BL8" i="19"/>
  <c r="BL7" i="13"/>
  <c r="BL7" i="12" s="1"/>
  <c r="BK7" i="13"/>
  <c r="BK7" i="12" s="1"/>
  <c r="BK7" i="9"/>
  <c r="BA51" i="26"/>
  <c r="C41" i="26"/>
  <c r="T46" i="26"/>
  <c r="Q50" i="26"/>
  <c r="L41" i="26"/>
  <c r="CF50" i="26"/>
  <c r="AC49" i="26"/>
  <c r="AQ9" i="13"/>
  <c r="AQ9" i="12" s="1"/>
  <c r="M53" i="28"/>
  <c r="P45" i="26"/>
  <c r="L47" i="26"/>
  <c r="BK42" i="26"/>
  <c r="BH48" i="13"/>
  <c r="BH48" i="12" s="1"/>
  <c r="BH49" i="19"/>
  <c r="BH48" i="23"/>
  <c r="BH48" i="19"/>
  <c r="BK39" i="13"/>
  <c r="BK39" i="12" s="1"/>
  <c r="BK39" i="23"/>
  <c r="BK39" i="19"/>
  <c r="BK40" i="19"/>
  <c r="BR45" i="13"/>
  <c r="BR45" i="12" s="1"/>
  <c r="BR45" i="19"/>
  <c r="BR45" i="23"/>
  <c r="BT36" i="19"/>
  <c r="BT35" i="23"/>
  <c r="BT35" i="19"/>
  <c r="BT35" i="22"/>
  <c r="BT35" i="13"/>
  <c r="BT35" i="12" s="1"/>
  <c r="CE46" i="23"/>
  <c r="CE47" i="19"/>
  <c r="CM42" i="23"/>
  <c r="CM43" i="19"/>
  <c r="CM42" i="19"/>
  <c r="CM42" i="13"/>
  <c r="CM42" i="12" s="1"/>
  <c r="AT19" i="23"/>
  <c r="AT19" i="22"/>
  <c r="AT19" i="19"/>
  <c r="V22" i="19"/>
  <c r="W22" i="9"/>
  <c r="V22" i="23"/>
  <c r="V22" i="13"/>
  <c r="V22" i="12" s="1"/>
  <c r="U22" i="13"/>
  <c r="U22" i="12" s="1"/>
  <c r="V22" i="22"/>
  <c r="V23" i="19"/>
  <c r="V22" i="9"/>
  <c r="U22" i="9"/>
  <c r="AT6" i="22"/>
  <c r="AT6" i="19"/>
  <c r="AT6" i="23"/>
  <c r="AT6" i="9"/>
  <c r="AT6" i="13"/>
  <c r="AT6" i="12" s="1"/>
  <c r="AU6" i="9"/>
  <c r="AS6" i="13"/>
  <c r="AS6" i="12" s="1"/>
  <c r="AL10" i="22"/>
  <c r="AK10" i="13"/>
  <c r="AK10" i="12" s="1"/>
  <c r="AK10" i="9"/>
  <c r="AL10" i="9"/>
  <c r="AM10" i="9"/>
  <c r="AL10" i="19"/>
  <c r="AL10" i="13"/>
  <c r="AL10" i="12" s="1"/>
  <c r="BI49" i="23"/>
  <c r="BI49" i="19"/>
  <c r="BI49" i="13"/>
  <c r="BI49" i="12" s="1"/>
  <c r="BI50" i="19"/>
  <c r="CG48" i="23"/>
  <c r="CG49" i="19"/>
  <c r="CR47" i="23"/>
  <c r="CR48" i="19"/>
  <c r="CO53" i="28"/>
  <c r="BC53" i="28"/>
  <c r="CF30" i="26"/>
  <c r="H19" i="9"/>
  <c r="Z45" i="26"/>
  <c r="AG49" i="26"/>
  <c r="AH50" i="26"/>
  <c r="AM43" i="26"/>
  <c r="AP35" i="26"/>
  <c r="CB46" i="26"/>
  <c r="F40" i="26"/>
  <c r="BG53" i="28"/>
  <c r="BG47" i="13"/>
  <c r="BG47" i="12" s="1"/>
  <c r="BG47" i="23"/>
  <c r="BG47" i="19"/>
  <c r="BU48" i="23"/>
  <c r="BU48" i="13"/>
  <c r="BU48" i="12" s="1"/>
  <c r="BU49" i="19"/>
  <c r="BU48" i="19"/>
  <c r="BX39" i="23"/>
  <c r="BX40" i="19"/>
  <c r="CY42" i="19"/>
  <c r="CY43" i="19"/>
  <c r="CY42" i="23"/>
  <c r="CY42" i="13"/>
  <c r="CY42" i="12" s="1"/>
  <c r="AP21" i="13"/>
  <c r="AP21" i="12" s="1"/>
  <c r="AP21" i="23"/>
  <c r="AP21" i="22"/>
  <c r="AP21" i="19"/>
  <c r="E7" i="23"/>
  <c r="E7" i="13"/>
  <c r="E7" i="12" s="1"/>
  <c r="E7" i="22"/>
  <c r="D7" i="9"/>
  <c r="F7" i="9"/>
  <c r="E7" i="9"/>
  <c r="I32" i="26"/>
  <c r="AX20" i="19"/>
  <c r="BG30" i="26"/>
  <c r="AW20" i="9"/>
  <c r="BJ38" i="19"/>
  <c r="BJ38" i="13"/>
  <c r="BJ38" i="12" s="1"/>
  <c r="BJ38" i="23"/>
  <c r="CB31" i="23"/>
  <c r="CB31" i="19"/>
  <c r="CB31" i="22"/>
  <c r="CB32" i="19"/>
  <c r="CH37" i="19"/>
  <c r="CH38" i="19"/>
  <c r="CH37" i="23"/>
  <c r="CG37" i="13"/>
  <c r="CG37" i="12" s="1"/>
  <c r="CS37" i="19"/>
  <c r="CS36" i="23"/>
  <c r="CS36" i="22"/>
  <c r="CS36" i="19"/>
  <c r="CU50" i="19"/>
  <c r="CU50" i="23"/>
  <c r="CU51" i="19"/>
  <c r="BH20" i="19"/>
  <c r="BG19" i="13"/>
  <c r="BG19" i="12" s="1"/>
  <c r="BH19" i="23"/>
  <c r="BH19" i="22"/>
  <c r="BH19" i="19"/>
  <c r="AP8" i="19"/>
  <c r="AP9" i="19"/>
  <c r="AO8" i="13"/>
  <c r="AO8" i="12" s="1"/>
  <c r="AX10" i="19"/>
  <c r="AX10" i="22"/>
  <c r="AX10" i="23"/>
  <c r="AX11" i="19"/>
  <c r="AX10" i="13"/>
  <c r="AX10" i="12" s="1"/>
  <c r="AX10" i="9"/>
  <c r="AW10" i="13"/>
  <c r="AW10" i="12" s="1"/>
  <c r="AX7" i="22"/>
  <c r="AX7" i="23"/>
  <c r="AX7" i="19"/>
  <c r="AX8" i="19"/>
  <c r="AW7" i="13"/>
  <c r="AW7" i="12" s="1"/>
  <c r="AX7" i="13"/>
  <c r="AX7" i="12" s="1"/>
  <c r="AX7" i="9"/>
  <c r="DA44" i="13"/>
  <c r="DA44" i="12" s="1"/>
  <c r="CR48" i="13"/>
  <c r="CR48" i="12" s="1"/>
  <c r="BU36" i="13"/>
  <c r="BU36" i="12" s="1"/>
  <c r="AX20" i="22"/>
  <c r="U31" i="26"/>
  <c r="CO40" i="26"/>
  <c r="AT44" i="26"/>
  <c r="N53" i="28"/>
  <c r="BU53" i="28"/>
  <c r="BF53" i="28"/>
  <c r="CK53" i="28"/>
  <c r="CU53" i="28"/>
  <c r="CS49" i="19"/>
  <c r="BP31" i="23"/>
  <c r="BP31" i="19"/>
  <c r="BP31" i="22"/>
  <c r="BP32" i="19"/>
  <c r="BP31" i="13"/>
  <c r="BP31" i="12" s="1"/>
  <c r="BQ44" i="23"/>
  <c r="BQ44" i="19"/>
  <c r="BW39" i="19"/>
  <c r="BW38" i="19"/>
  <c r="BV38" i="13"/>
  <c r="BV38" i="12" s="1"/>
  <c r="BW38" i="23"/>
  <c r="BZ42" i="19"/>
  <c r="BZ41" i="19"/>
  <c r="BZ41" i="23"/>
  <c r="BY41" i="13"/>
  <c r="BY41" i="12" s="1"/>
  <c r="BZ41" i="13"/>
  <c r="BZ41" i="12" s="1"/>
  <c r="CD45" i="23"/>
  <c r="CC45" i="13"/>
  <c r="CC45" i="12" s="1"/>
  <c r="CG36" i="23"/>
  <c r="CG36" i="22"/>
  <c r="CG37" i="19"/>
  <c r="CQ34" i="23"/>
  <c r="CQ34" i="22"/>
  <c r="CQ35" i="19"/>
  <c r="CQ34" i="19"/>
  <c r="CQ34" i="13"/>
  <c r="CQ34" i="12" s="1"/>
  <c r="DA33" i="19"/>
  <c r="DA32" i="23"/>
  <c r="DA32" i="22"/>
  <c r="DC46" i="23"/>
  <c r="DC46" i="19"/>
  <c r="DC46" i="13"/>
  <c r="DC46" i="12" s="1"/>
  <c r="DC47" i="19"/>
  <c r="BD21" i="19"/>
  <c r="BD21" i="22"/>
  <c r="BD21" i="23"/>
  <c r="Z18" i="19"/>
  <c r="Z18" i="23"/>
  <c r="Z18" i="13"/>
  <c r="Z18" i="12" s="1"/>
  <c r="Z18" i="22"/>
  <c r="Z19" i="19"/>
  <c r="AD23" i="19"/>
  <c r="AD23" i="22"/>
  <c r="AE23" i="9"/>
  <c r="AD23" i="13"/>
  <c r="AD23" i="12" s="1"/>
  <c r="AD23" i="23"/>
  <c r="AD24" i="19"/>
  <c r="AC23" i="13"/>
  <c r="AC23" i="12" s="1"/>
  <c r="AD23" i="9"/>
  <c r="BH6" i="22"/>
  <c r="BH6" i="23"/>
  <c r="BH6" i="13"/>
  <c r="BH6" i="12" s="1"/>
  <c r="BI6" i="9"/>
  <c r="BH6" i="19"/>
  <c r="BG6" i="13"/>
  <c r="BG6" i="12" s="1"/>
  <c r="AX20" i="13"/>
  <c r="AX20" i="12" s="1"/>
  <c r="AF31" i="26"/>
  <c r="AS43" i="26"/>
  <c r="AW20" i="13"/>
  <c r="AW20" i="12" s="1"/>
  <c r="BN42" i="13"/>
  <c r="BN42" i="12" s="1"/>
  <c r="BN42" i="23"/>
  <c r="BN43" i="19"/>
  <c r="BT48" i="19"/>
  <c r="BT47" i="13"/>
  <c r="BT47" i="12" s="1"/>
  <c r="BT47" i="23"/>
  <c r="BT47" i="19"/>
  <c r="BX52" i="19"/>
  <c r="BX51" i="13"/>
  <c r="BX51" i="12" s="1"/>
  <c r="BX51" i="22"/>
  <c r="BX51" i="23"/>
  <c r="CI51" i="19"/>
  <c r="CI50" i="23"/>
  <c r="CI50" i="19"/>
  <c r="CI50" i="13"/>
  <c r="CI50" i="12" s="1"/>
  <c r="V9" i="23"/>
  <c r="W9" i="9"/>
  <c r="V9" i="13"/>
  <c r="V9" i="12" s="1"/>
  <c r="V9" i="22"/>
  <c r="V10" i="19"/>
  <c r="U9" i="13"/>
  <c r="U9" i="12" s="1"/>
  <c r="V9" i="9"/>
  <c r="L8" i="22"/>
  <c r="L8" i="23"/>
  <c r="L9" i="19"/>
  <c r="L8" i="13"/>
  <c r="L8" i="12" s="1"/>
  <c r="K8" i="13"/>
  <c r="K8" i="12" s="1"/>
  <c r="M8" i="9"/>
  <c r="L8" i="9"/>
  <c r="CS44" i="13"/>
  <c r="CS44" i="12" s="1"/>
  <c r="AX21" i="19"/>
  <c r="BE47" i="26"/>
  <c r="AR9" i="23"/>
  <c r="Q46" i="26"/>
  <c r="BP43" i="26"/>
  <c r="AF33" i="13"/>
  <c r="AF33" i="12" s="1"/>
  <c r="AP40" i="26"/>
  <c r="AR9" i="19"/>
  <c r="AZ9" i="8"/>
  <c r="BA9" i="9" s="1"/>
  <c r="AO53" i="28"/>
  <c r="X48" i="26"/>
  <c r="J31" i="26"/>
  <c r="BS35" i="19"/>
  <c r="BS34" i="22"/>
  <c r="BS34" i="23"/>
  <c r="BS34" i="13"/>
  <c r="BS34" i="12" s="1"/>
  <c r="BV37" i="19"/>
  <c r="BV37" i="23"/>
  <c r="BV38" i="19"/>
  <c r="BV37" i="13"/>
  <c r="BV37" i="12" s="1"/>
  <c r="BU37" i="13"/>
  <c r="BU37" i="12" s="1"/>
  <c r="CH49" i="23"/>
  <c r="CH49" i="13"/>
  <c r="CH49" i="12" s="1"/>
  <c r="CG49" i="13"/>
  <c r="CG49" i="12" s="1"/>
  <c r="CH50" i="19"/>
  <c r="CO32" i="23"/>
  <c r="CO32" i="19"/>
  <c r="CO32" i="22"/>
  <c r="CO33" i="19"/>
  <c r="CP33" i="23"/>
  <c r="CP33" i="22"/>
  <c r="CP33" i="13"/>
  <c r="CP33" i="12" s="1"/>
  <c r="CO33" i="13"/>
  <c r="CO33" i="12" s="1"/>
  <c r="CT49" i="19"/>
  <c r="CT50" i="19"/>
  <c r="CS49" i="13"/>
  <c r="CS49" i="12" s="1"/>
  <c r="CT49" i="13"/>
  <c r="CT49" i="12" s="1"/>
  <c r="CT49" i="23"/>
  <c r="F19" i="22"/>
  <c r="F19" i="23"/>
  <c r="F19" i="9"/>
  <c r="E19" i="13"/>
  <c r="E19" i="12" s="1"/>
  <c r="F19" i="13"/>
  <c r="F19" i="12" s="1"/>
  <c r="AL20" i="13"/>
  <c r="AL20" i="12" s="1"/>
  <c r="AL20" i="22"/>
  <c r="AL21" i="19"/>
  <c r="AL20" i="23"/>
  <c r="BH22" i="13"/>
  <c r="BH22" i="12" s="1"/>
  <c r="BH22" i="19"/>
  <c r="BH22" i="23"/>
  <c r="BI22" i="9"/>
  <c r="BH22" i="22"/>
  <c r="U19" i="13"/>
  <c r="U19" i="12" s="1"/>
  <c r="V20" i="19"/>
  <c r="V19" i="9"/>
  <c r="U19" i="9"/>
  <c r="V19" i="22"/>
  <c r="V19" i="19"/>
  <c r="V19" i="23"/>
  <c r="AL7" i="23"/>
  <c r="AL7" i="22"/>
  <c r="AL7" i="19"/>
  <c r="AL7" i="9"/>
  <c r="AL7" i="13"/>
  <c r="AL7" i="12" s="1"/>
  <c r="AK7" i="13"/>
  <c r="AK7" i="9"/>
  <c r="BD8" i="23"/>
  <c r="BD8" i="19"/>
  <c r="BD8" i="22"/>
  <c r="BC8" i="13"/>
  <c r="BC8" i="12" s="1"/>
  <c r="BD9" i="19"/>
  <c r="BD8" i="9"/>
  <c r="BL10" i="22"/>
  <c r="BL11" i="19"/>
  <c r="BL10" i="23"/>
  <c r="BL10" i="19"/>
  <c r="BL10" i="9"/>
  <c r="BM10" i="9"/>
  <c r="BK10" i="13"/>
  <c r="BK10" i="12" s="1"/>
  <c r="BL10" i="13"/>
  <c r="BL10" i="12" s="1"/>
  <c r="BG35" i="13"/>
  <c r="BG35" i="12" s="1"/>
  <c r="BG35" i="23"/>
  <c r="BG36" i="19"/>
  <c r="BG35" i="19"/>
  <c r="AP18" i="22"/>
  <c r="AP18" i="23"/>
  <c r="AP18" i="13"/>
  <c r="AP18" i="12" s="1"/>
  <c r="AP18" i="19"/>
  <c r="AQ18" i="9"/>
  <c r="DD35" i="13"/>
  <c r="DD35" i="12" s="1"/>
  <c r="CW53" i="28"/>
  <c r="V45" i="26"/>
  <c r="AS30" i="26"/>
  <c r="CB44" i="13"/>
  <c r="CB44" i="12" s="1"/>
  <c r="CC44" i="23"/>
  <c r="CC45" i="19"/>
  <c r="CZ31" i="23"/>
  <c r="CZ31" i="19"/>
  <c r="CZ31" i="22"/>
  <c r="AP5" i="23"/>
  <c r="AP5" i="22"/>
  <c r="AP5" i="19"/>
  <c r="AP5" i="13"/>
  <c r="AP5" i="12" s="1"/>
  <c r="AP5" i="9"/>
  <c r="AO5" i="13"/>
  <c r="AO5" i="12" s="1"/>
  <c r="AD10" i="13"/>
  <c r="AD10" i="12" s="1"/>
  <c r="AD10" i="22"/>
  <c r="AD11" i="19"/>
  <c r="AD10" i="23"/>
  <c r="AD10" i="19"/>
  <c r="AE10" i="9"/>
  <c r="AC10" i="13"/>
  <c r="AC10" i="12" s="1"/>
  <c r="AD10" i="9"/>
  <c r="AC10" i="9"/>
  <c r="E10" i="22"/>
  <c r="E10" i="23"/>
  <c r="E10" i="9"/>
  <c r="D10" i="13"/>
  <c r="D10" i="12" s="1"/>
  <c r="E10" i="13"/>
  <c r="E10" i="12" s="1"/>
  <c r="F10" i="9"/>
  <c r="D10" i="9"/>
  <c r="BD39" i="26"/>
  <c r="AE22" i="9"/>
  <c r="CM53" i="28"/>
  <c r="AU44" i="26"/>
  <c r="BE44" i="26"/>
  <c r="BB6" i="13"/>
  <c r="BB6" i="12" s="1"/>
  <c r="K52" i="21"/>
  <c r="CI31" i="26"/>
  <c r="AM36" i="26"/>
  <c r="AQ42" i="26"/>
  <c r="AT32" i="26"/>
  <c r="AA37" i="26"/>
  <c r="AH46" i="26"/>
  <c r="BQ6" i="8"/>
  <c r="BP6" i="13" s="1"/>
  <c r="BP6" i="12" s="1"/>
  <c r="AE37" i="26"/>
  <c r="L49" i="26"/>
  <c r="AX48" i="26"/>
  <c r="I39" i="26"/>
  <c r="U35" i="26"/>
  <c r="CX30" i="26"/>
  <c r="AK33" i="26"/>
  <c r="N32" i="26"/>
  <c r="AK35" i="26"/>
  <c r="R53" i="28"/>
  <c r="K44" i="26"/>
  <c r="AO21" i="19"/>
  <c r="CY36" i="13"/>
  <c r="CY36" i="12" s="1"/>
  <c r="L19" i="19"/>
  <c r="BD46" i="26"/>
  <c r="H35" i="26"/>
  <c r="AG50" i="26"/>
  <c r="BU30" i="26"/>
  <c r="AO22" i="19"/>
  <c r="BQ53" i="28"/>
  <c r="CR53" i="28"/>
  <c r="AP43" i="26"/>
  <c r="AM38" i="26"/>
  <c r="BC35" i="26"/>
  <c r="X53" i="28"/>
  <c r="Q53" i="28"/>
  <c r="AD53" i="28"/>
  <c r="AH32" i="13"/>
  <c r="AH32" i="12" s="1"/>
  <c r="BN49" i="26"/>
  <c r="BT53" i="28"/>
  <c r="CA53" i="28"/>
  <c r="DB53" i="28"/>
  <c r="AS18" i="22"/>
  <c r="AN31" i="26"/>
  <c r="AO35" i="26"/>
  <c r="BV38" i="26"/>
  <c r="AZ5" i="8"/>
  <c r="AY5" i="13" s="1"/>
  <c r="AY5" i="12" s="1"/>
  <c r="T45" i="26"/>
  <c r="L46" i="26"/>
  <c r="CW51" i="13"/>
  <c r="CW51" i="12" s="1"/>
  <c r="CU43" i="26"/>
  <c r="DA53" i="28"/>
  <c r="CB43" i="26"/>
  <c r="C53" i="28"/>
  <c r="V46" i="26"/>
  <c r="BI40" i="26"/>
  <c r="AM53" i="28"/>
  <c r="AP53" i="28"/>
  <c r="BI53" i="28"/>
  <c r="BO53" i="28"/>
  <c r="BW53" i="28"/>
  <c r="AO40" i="23"/>
  <c r="V8" i="19"/>
  <c r="V8" i="23"/>
  <c r="U8" i="9"/>
  <c r="U8" i="13"/>
  <c r="U8" i="12" s="1"/>
  <c r="V8" i="22"/>
  <c r="AX49" i="23"/>
  <c r="AW49" i="13"/>
  <c r="AW49" i="12" s="1"/>
  <c r="AX50" i="19"/>
  <c r="BX37" i="23"/>
  <c r="BW37" i="13"/>
  <c r="BW37" i="12" s="1"/>
  <c r="W35" i="19"/>
  <c r="W34" i="23"/>
  <c r="V34" i="13"/>
  <c r="V34" i="12" s="1"/>
  <c r="AM50" i="13"/>
  <c r="AM50" i="12" s="1"/>
  <c r="AM50" i="23"/>
  <c r="AX50" i="13"/>
  <c r="AX50" i="12" s="1"/>
  <c r="AY51" i="19"/>
  <c r="AY50" i="23"/>
  <c r="BO40" i="23"/>
  <c r="BO40" i="19"/>
  <c r="BO41" i="19"/>
  <c r="BY50" i="23"/>
  <c r="BY50" i="13"/>
  <c r="BY50" i="12" s="1"/>
  <c r="BY51" i="19"/>
  <c r="BY50" i="19"/>
  <c r="U33" i="13"/>
  <c r="U33" i="12" s="1"/>
  <c r="V34" i="19"/>
  <c r="V33" i="23"/>
  <c r="AV36" i="13"/>
  <c r="AV36" i="12" s="1"/>
  <c r="AW36" i="23"/>
  <c r="AW37" i="19"/>
  <c r="BE44" i="23"/>
  <c r="BE45" i="19"/>
  <c r="BZ50" i="23"/>
  <c r="BZ50" i="19"/>
  <c r="BZ51" i="19"/>
  <c r="CT33" i="22"/>
  <c r="CT33" i="19"/>
  <c r="CT33" i="23"/>
  <c r="CT34" i="19"/>
  <c r="CT33" i="13"/>
  <c r="CT33" i="12" s="1"/>
  <c r="CS33" i="13"/>
  <c r="CS33" i="12" s="1"/>
  <c r="CX49" i="23"/>
  <c r="CW49" i="13"/>
  <c r="CW49" i="12" s="1"/>
  <c r="CX50" i="19"/>
  <c r="AY39" i="13"/>
  <c r="AY39" i="12" s="1"/>
  <c r="AZ40" i="19"/>
  <c r="AZ39" i="23"/>
  <c r="AP19" i="22"/>
  <c r="AP19" i="23"/>
  <c r="AP20" i="19"/>
  <c r="AO19" i="9"/>
  <c r="AP19" i="19"/>
  <c r="AQ19" i="9"/>
  <c r="AP19" i="9"/>
  <c r="AP19" i="13"/>
  <c r="AP19" i="12" s="1"/>
  <c r="Z49" i="19"/>
  <c r="Y49" i="13"/>
  <c r="Y49" i="12" s="1"/>
  <c r="Z49" i="13"/>
  <c r="Z49" i="12" s="1"/>
  <c r="Z49" i="23"/>
  <c r="Z50" i="19"/>
  <c r="BQ43" i="13"/>
  <c r="BQ43" i="12" s="1"/>
  <c r="BR43" i="23"/>
  <c r="BR44" i="19"/>
  <c r="BR43" i="19"/>
  <c r="CF31" i="22"/>
  <c r="CE31" i="13"/>
  <c r="CE31" i="12" s="1"/>
  <c r="CF32" i="19"/>
  <c r="CF31" i="19"/>
  <c r="CF31" i="23"/>
  <c r="AP41" i="23"/>
  <c r="BM51" i="23"/>
  <c r="BM52" i="19"/>
  <c r="BM51" i="22"/>
  <c r="AH38" i="26"/>
  <c r="AK43" i="26"/>
  <c r="AX40" i="26"/>
  <c r="BN50" i="13"/>
  <c r="BN50" i="12" s="1"/>
  <c r="X36" i="13"/>
  <c r="X36" i="12" s="1"/>
  <c r="Y37" i="19"/>
  <c r="Y36" i="23"/>
  <c r="BC43" i="13"/>
  <c r="BC43" i="12" s="1"/>
  <c r="BD43" i="19"/>
  <c r="BD43" i="23"/>
  <c r="AN39" i="23"/>
  <c r="AN39" i="19"/>
  <c r="BA40" i="23"/>
  <c r="BA41" i="19"/>
  <c r="AZ40" i="13"/>
  <c r="AZ40" i="12" s="1"/>
  <c r="BP42" i="13"/>
  <c r="BP42" i="12" s="1"/>
  <c r="BQ42" i="23"/>
  <c r="BQ43" i="19"/>
  <c r="CJ48" i="19"/>
  <c r="CI47" i="13"/>
  <c r="CI47" i="12" s="1"/>
  <c r="CJ47" i="23"/>
  <c r="CL37" i="23"/>
  <c r="CL37" i="19"/>
  <c r="CK37" i="13"/>
  <c r="CK37" i="12" s="1"/>
  <c r="CM50" i="23"/>
  <c r="CM50" i="19"/>
  <c r="CM50" i="13"/>
  <c r="CM50" i="12" s="1"/>
  <c r="CT45" i="19"/>
  <c r="CT45" i="23"/>
  <c r="CS45" i="13"/>
  <c r="CS45" i="12" s="1"/>
  <c r="CV35" i="23"/>
  <c r="CV35" i="22"/>
  <c r="CU35" i="13"/>
  <c r="CU35" i="12" s="1"/>
  <c r="DC47" i="26"/>
  <c r="CO50" i="26"/>
  <c r="CY35" i="26"/>
  <c r="CN53" i="28"/>
  <c r="BC41" i="26"/>
  <c r="AY36" i="26"/>
  <c r="BX43" i="26"/>
  <c r="BG33" i="26"/>
  <c r="U30" i="26"/>
  <c r="AO33" i="26"/>
  <c r="AF53" i="28"/>
  <c r="BJ36" i="26"/>
  <c r="U33" i="19"/>
  <c r="T32" i="13"/>
  <c r="T32" i="12" s="1"/>
  <c r="U32" i="23"/>
  <c r="U32" i="22"/>
  <c r="AT11" i="19"/>
  <c r="AT10" i="23"/>
  <c r="AT10" i="22"/>
  <c r="AS10" i="13"/>
  <c r="AS10" i="12" s="1"/>
  <c r="AT10" i="13"/>
  <c r="AT10" i="12" s="1"/>
  <c r="AS10" i="9"/>
  <c r="AT10" i="19"/>
  <c r="AT10" i="9"/>
  <c r="AT34" i="19"/>
  <c r="AT33" i="23"/>
  <c r="BT33" i="22"/>
  <c r="BT33" i="13"/>
  <c r="BT33" i="12" s="1"/>
  <c r="BT34" i="19"/>
  <c r="BT33" i="23"/>
  <c r="BT33" i="19"/>
  <c r="CH34" i="13"/>
  <c r="CH34" i="12" s="1"/>
  <c r="CI34" i="19"/>
  <c r="CI34" i="23"/>
  <c r="CI34" i="22"/>
  <c r="CI34" i="13"/>
  <c r="CI34" i="12" s="1"/>
  <c r="CO40" i="23"/>
  <c r="CO41" i="19"/>
  <c r="CW48" i="19"/>
  <c r="CW48" i="23"/>
  <c r="CW49" i="19"/>
  <c r="CZ51" i="23"/>
  <c r="CZ51" i="22"/>
  <c r="CY51" i="13"/>
  <c r="CY51" i="12" s="1"/>
  <c r="CZ52" i="19"/>
  <c r="X48" i="13"/>
  <c r="X48" i="12" s="1"/>
  <c r="Y48" i="13"/>
  <c r="Y48" i="12" s="1"/>
  <c r="Y48" i="23"/>
  <c r="Y49" i="19"/>
  <c r="DB32" i="26"/>
  <c r="CR35" i="13"/>
  <c r="CR35" i="12" s="1"/>
  <c r="BM49" i="26"/>
  <c r="CO50" i="13"/>
  <c r="CO50" i="12" s="1"/>
  <c r="C47" i="26"/>
  <c r="BK33" i="26"/>
  <c r="Y38" i="26"/>
  <c r="AH41" i="26"/>
  <c r="AH43" i="26"/>
  <c r="F40" i="13"/>
  <c r="F40" i="12" s="1"/>
  <c r="R32" i="26"/>
  <c r="AS31" i="13"/>
  <c r="AS31" i="12" s="1"/>
  <c r="AF43" i="13"/>
  <c r="AF43" i="12" s="1"/>
  <c r="AF43" i="23"/>
  <c r="BQ31" i="13"/>
  <c r="BQ31" i="12" s="1"/>
  <c r="BR31" i="23"/>
  <c r="BR31" i="19"/>
  <c r="BR31" i="22"/>
  <c r="AG32" i="23"/>
  <c r="AG32" i="19"/>
  <c r="AY51" i="13"/>
  <c r="AY51" i="12" s="1"/>
  <c r="AZ52" i="19"/>
  <c r="AZ51" i="23"/>
  <c r="BI36" i="19"/>
  <c r="BI35" i="23"/>
  <c r="BH35" i="13"/>
  <c r="BH35" i="12" s="1"/>
  <c r="BJ36" i="23"/>
  <c r="BJ37" i="19"/>
  <c r="BI36" i="13"/>
  <c r="BI36" i="12" s="1"/>
  <c r="CF44" i="13"/>
  <c r="CF44" i="12" s="1"/>
  <c r="CG44" i="23"/>
  <c r="CG45" i="19"/>
  <c r="BF33" i="23"/>
  <c r="BF34" i="19"/>
  <c r="BE33" i="13"/>
  <c r="BE33" i="12" s="1"/>
  <c r="DD39" i="13"/>
  <c r="DD39" i="12" s="1"/>
  <c r="BL49" i="26"/>
  <c r="CV53" i="28"/>
  <c r="BF32" i="26"/>
  <c r="BR36" i="26"/>
  <c r="AV5" i="19"/>
  <c r="AJ46" i="26"/>
  <c r="AN38" i="26"/>
  <c r="BX47" i="26"/>
  <c r="L34" i="26"/>
  <c r="AI45" i="13"/>
  <c r="AI45" i="12" s="1"/>
  <c r="CJ53" i="28"/>
  <c r="AT20" i="9"/>
  <c r="AT20" i="23"/>
  <c r="AU20" i="9"/>
  <c r="AT20" i="19"/>
  <c r="AT20" i="22"/>
  <c r="Z23" i="23"/>
  <c r="Y23" i="9"/>
  <c r="Z23" i="9"/>
  <c r="Y23" i="13"/>
  <c r="Y23" i="12" s="1"/>
  <c r="Z23" i="13"/>
  <c r="Z23" i="12" s="1"/>
  <c r="Z24" i="19"/>
  <c r="Z23" i="19"/>
  <c r="Z23" i="22"/>
  <c r="V46" i="13"/>
  <c r="V46" i="12" s="1"/>
  <c r="W46" i="13"/>
  <c r="W46" i="12" s="1"/>
  <c r="W46" i="23"/>
  <c r="W46" i="19"/>
  <c r="W47" i="19"/>
  <c r="BT46" i="13"/>
  <c r="BT46" i="12" s="1"/>
  <c r="BU46" i="23"/>
  <c r="BU46" i="19"/>
  <c r="BU47" i="19"/>
  <c r="AT34" i="13"/>
  <c r="AT34" i="12" s="1"/>
  <c r="AU35" i="19"/>
  <c r="AU34" i="23"/>
  <c r="CA39" i="23"/>
  <c r="CC42" i="19"/>
  <c r="CB41" i="13"/>
  <c r="CB41" i="12" s="1"/>
  <c r="CC41" i="13"/>
  <c r="CC41" i="12" s="1"/>
  <c r="CC41" i="23"/>
  <c r="CJ36" i="13"/>
  <c r="CJ36" i="12" s="1"/>
  <c r="CK36" i="22"/>
  <c r="CK37" i="19"/>
  <c r="CK36" i="23"/>
  <c r="CK36" i="19"/>
  <c r="CU34" i="23"/>
  <c r="CU35" i="19"/>
  <c r="CU34" i="19"/>
  <c r="CU34" i="22"/>
  <c r="CY39" i="19"/>
  <c r="CY38" i="23"/>
  <c r="CY38" i="19"/>
  <c r="CY38" i="13"/>
  <c r="CY38" i="12" s="1"/>
  <c r="DD43" i="23"/>
  <c r="DD44" i="19"/>
  <c r="DD43" i="19"/>
  <c r="AF31" i="13"/>
  <c r="AF31" i="12" s="1"/>
  <c r="AF31" i="23"/>
  <c r="AF31" i="19"/>
  <c r="BS44" i="23"/>
  <c r="BS45" i="19"/>
  <c r="CD37" i="26"/>
  <c r="CE52" i="26"/>
  <c r="AM34" i="26"/>
  <c r="BL44" i="26"/>
  <c r="AK41" i="26"/>
  <c r="BS32" i="22"/>
  <c r="BS32" i="23"/>
  <c r="BS32" i="13"/>
  <c r="BS32" i="12" s="1"/>
  <c r="BG46" i="13"/>
  <c r="BG46" i="12" s="1"/>
  <c r="BH46" i="23"/>
  <c r="BH46" i="19"/>
  <c r="BH47" i="19"/>
  <c r="AV47" i="23"/>
  <c r="AV48" i="19"/>
  <c r="CP41" i="23"/>
  <c r="CO41" i="13"/>
  <c r="CO41" i="12" s="1"/>
  <c r="CP41" i="19"/>
  <c r="CS32" i="23"/>
  <c r="CS32" i="22"/>
  <c r="CS33" i="19"/>
  <c r="AS44" i="19"/>
  <c r="AR44" i="13"/>
  <c r="AR44" i="12" s="1"/>
  <c r="AS44" i="23"/>
  <c r="AS45" i="19"/>
  <c r="BU48" i="26"/>
  <c r="BV42" i="26"/>
  <c r="AR42" i="26"/>
  <c r="D46" i="26"/>
  <c r="AH53" i="28"/>
  <c r="AL38" i="13"/>
  <c r="AL38" i="12" s="1"/>
  <c r="AM38" i="13"/>
  <c r="AM38" i="12" s="1"/>
  <c r="AM38" i="19"/>
  <c r="AM38" i="23"/>
  <c r="AT46" i="13"/>
  <c r="AT46" i="12" s="1"/>
  <c r="AU47" i="19"/>
  <c r="AU46" i="23"/>
  <c r="AP6" i="22"/>
  <c r="AP7" i="19"/>
  <c r="AP6" i="13"/>
  <c r="AP6" i="12" s="1"/>
  <c r="AP6" i="23"/>
  <c r="AP6" i="19"/>
  <c r="AO6" i="13"/>
  <c r="AO6" i="12" s="1"/>
  <c r="AP6" i="9"/>
  <c r="AO6" i="9"/>
  <c r="AA51" i="19"/>
  <c r="Z50" i="13"/>
  <c r="Z50" i="12" s="1"/>
  <c r="AA50" i="19"/>
  <c r="AA50" i="23"/>
  <c r="AB39" i="19"/>
  <c r="AB39" i="23"/>
  <c r="AV48" i="13"/>
  <c r="AV48" i="12" s="1"/>
  <c r="AW48" i="23"/>
  <c r="AW49" i="19"/>
  <c r="AG44" i="19"/>
  <c r="AG44" i="23"/>
  <c r="BD31" i="23"/>
  <c r="BC31" i="13"/>
  <c r="BC31" i="12" s="1"/>
  <c r="BD31" i="19"/>
  <c r="CE43" i="13"/>
  <c r="CE43" i="12" s="1"/>
  <c r="CF43" i="23"/>
  <c r="CF44" i="19"/>
  <c r="CF43" i="19"/>
  <c r="DA41" i="19"/>
  <c r="DA40" i="23"/>
  <c r="AK36" i="26"/>
  <c r="AJ32" i="26"/>
  <c r="BC49" i="26"/>
  <c r="AO19" i="13"/>
  <c r="AO19" i="12" s="1"/>
  <c r="AB52" i="19"/>
  <c r="AB51" i="13"/>
  <c r="AB51" i="12" s="1"/>
  <c r="AB51" i="23"/>
  <c r="AA51" i="13"/>
  <c r="AA51" i="12" s="1"/>
  <c r="V6" i="19"/>
  <c r="V5" i="19"/>
  <c r="V5" i="22"/>
  <c r="V5" i="23"/>
  <c r="V5" i="9"/>
  <c r="U5" i="13"/>
  <c r="U5" i="12" s="1"/>
  <c r="U5" i="9"/>
  <c r="V5" i="13"/>
  <c r="V5" i="12" s="1"/>
  <c r="BJ37" i="13"/>
  <c r="BJ37" i="12" s="1"/>
  <c r="BK37" i="23"/>
  <c r="BK38" i="19"/>
  <c r="AS45" i="13"/>
  <c r="AS45" i="12" s="1"/>
  <c r="AT46" i="19"/>
  <c r="AT45" i="23"/>
  <c r="CD41" i="23"/>
  <c r="CD41" i="19"/>
  <c r="CD42" i="19"/>
  <c r="CN40" i="19"/>
  <c r="CM39" i="13"/>
  <c r="CM39" i="12" s="1"/>
  <c r="CN39" i="23"/>
  <c r="CV47" i="23"/>
  <c r="CP41" i="26"/>
  <c r="CL53" i="28"/>
  <c r="BE39" i="26"/>
  <c r="BN35" i="26"/>
  <c r="DB46" i="26"/>
  <c r="BQ5" i="8"/>
  <c r="BP5" i="9" s="1"/>
  <c r="BI51" i="26"/>
  <c r="AT40" i="26"/>
  <c r="CU44" i="26"/>
  <c r="X36" i="26"/>
  <c r="U45" i="13"/>
  <c r="U45" i="12" s="1"/>
  <c r="V45" i="23"/>
  <c r="V45" i="13"/>
  <c r="V45" i="12" s="1"/>
  <c r="V46" i="19"/>
  <c r="V45" i="19"/>
  <c r="AI34" i="23"/>
  <c r="AK18" i="13"/>
  <c r="AK18" i="12" s="1"/>
  <c r="AL18" i="19"/>
  <c r="AL18" i="22"/>
  <c r="AL18" i="23"/>
  <c r="AK18" i="9"/>
  <c r="BH24" i="19"/>
  <c r="BH23" i="13"/>
  <c r="BH23" i="12" s="1"/>
  <c r="BH23" i="23"/>
  <c r="BH23" i="22"/>
  <c r="BH23" i="19"/>
  <c r="AT8" i="19"/>
  <c r="AT7" i="23"/>
  <c r="AT7" i="19"/>
  <c r="AT7" i="9"/>
  <c r="AT7" i="13"/>
  <c r="AT7" i="12" s="1"/>
  <c r="AS7" i="13"/>
  <c r="AS7" i="12" s="1"/>
  <c r="AT7" i="22"/>
  <c r="T44" i="13"/>
  <c r="T44" i="12" s="1"/>
  <c r="U44" i="23"/>
  <c r="U44" i="13"/>
  <c r="U44" i="12" s="1"/>
  <c r="U44" i="19"/>
  <c r="U45" i="19"/>
  <c r="AH45" i="23"/>
  <c r="AH45" i="13"/>
  <c r="AH45" i="12" s="1"/>
  <c r="BB41" i="13"/>
  <c r="BB41" i="12" s="1"/>
  <c r="BB42" i="19"/>
  <c r="BA41" i="13"/>
  <c r="BA41" i="12" s="1"/>
  <c r="BB41" i="23"/>
  <c r="CY50" i="23"/>
  <c r="CY50" i="19"/>
  <c r="CY51" i="19"/>
  <c r="AH33" i="23"/>
  <c r="AN51" i="13"/>
  <c r="AN51" i="12" s="1"/>
  <c r="AN52" i="19"/>
  <c r="AN51" i="19"/>
  <c r="AN51" i="23"/>
  <c r="AU35" i="13"/>
  <c r="AU35" i="12" s="1"/>
  <c r="AV36" i="19"/>
  <c r="AV35" i="23"/>
  <c r="BI47" i="23"/>
  <c r="BI48" i="19"/>
  <c r="BH47" i="13"/>
  <c r="BH47" i="12" s="1"/>
  <c r="BI47" i="19"/>
  <c r="AD43" i="26"/>
  <c r="BW52" i="24"/>
  <c r="BW52" i="26" s="1"/>
  <c r="AE42" i="23"/>
  <c r="AC6" i="13"/>
  <c r="AC6" i="12" s="1"/>
  <c r="AD6" i="19"/>
  <c r="AC6" i="9"/>
  <c r="AD6" i="9"/>
  <c r="AD6" i="13"/>
  <c r="AD6" i="12" s="1"/>
  <c r="BK50" i="13"/>
  <c r="BK50" i="12" s="1"/>
  <c r="BL50" i="23"/>
  <c r="BL50" i="19"/>
  <c r="X48" i="19"/>
  <c r="W47" i="13"/>
  <c r="W47" i="12" s="1"/>
  <c r="X47" i="19"/>
  <c r="X47" i="23"/>
  <c r="BJ49" i="13"/>
  <c r="BJ49" i="12" s="1"/>
  <c r="BK50" i="19"/>
  <c r="BK49" i="23"/>
  <c r="BK49" i="19"/>
  <c r="BX49" i="19"/>
  <c r="BW49" i="13"/>
  <c r="BW49" i="12" s="1"/>
  <c r="BX49" i="23"/>
  <c r="AW37" i="13"/>
  <c r="AW37" i="12" s="1"/>
  <c r="AX37" i="23"/>
  <c r="CH45" i="23"/>
  <c r="CH45" i="13"/>
  <c r="CH45" i="12" s="1"/>
  <c r="CH45" i="19"/>
  <c r="CG45" i="13"/>
  <c r="CG45" i="12" s="1"/>
  <c r="CH46" i="19"/>
  <c r="CK48" i="13"/>
  <c r="CK48" i="12" s="1"/>
  <c r="CK48" i="23"/>
  <c r="CK48" i="19"/>
  <c r="CJ48" i="13"/>
  <c r="CJ48" i="12" s="1"/>
  <c r="CK49" i="19"/>
  <c r="CM38" i="23"/>
  <c r="CM39" i="19"/>
  <c r="CM38" i="19"/>
  <c r="CR31" i="23"/>
  <c r="CR31" i="19"/>
  <c r="CR31" i="22"/>
  <c r="CR32" i="19"/>
  <c r="CS44" i="19"/>
  <c r="CS44" i="23"/>
  <c r="CS45" i="19"/>
  <c r="CU46" i="23"/>
  <c r="CU46" i="19"/>
  <c r="CU47" i="19"/>
  <c r="AP37" i="26"/>
  <c r="M40" i="26"/>
  <c r="BR38" i="26"/>
  <c r="BY52" i="26"/>
  <c r="CH30" i="26"/>
  <c r="AU38" i="26"/>
  <c r="AC32" i="26"/>
  <c r="AC38" i="26"/>
  <c r="AG53" i="28"/>
  <c r="K39" i="26"/>
  <c r="X35" i="23"/>
  <c r="W35" i="13"/>
  <c r="W35" i="12" s="1"/>
  <c r="X36" i="19"/>
  <c r="AY39" i="19"/>
  <c r="AY38" i="23"/>
  <c r="BI48" i="13"/>
  <c r="BI48" i="12" s="1"/>
  <c r="BJ48" i="13"/>
  <c r="BJ48" i="12" s="1"/>
  <c r="BJ49" i="19"/>
  <c r="BJ48" i="23"/>
  <c r="Z20" i="19"/>
  <c r="Z20" i="9"/>
  <c r="Z20" i="22"/>
  <c r="Y20" i="13"/>
  <c r="Y20" i="12" s="1"/>
  <c r="Z20" i="23"/>
  <c r="Z20" i="13"/>
  <c r="Z20" i="12" s="1"/>
  <c r="Z21" i="19"/>
  <c r="AD41" i="23"/>
  <c r="BT45" i="13"/>
  <c r="BT45" i="12" s="1"/>
  <c r="BT45" i="19"/>
  <c r="BT45" i="23"/>
  <c r="BS45" i="13"/>
  <c r="BS45" i="12" s="1"/>
  <c r="BT46" i="19"/>
  <c r="BZ40" i="19"/>
  <c r="BZ39" i="23"/>
  <c r="CB41" i="19"/>
  <c r="CB40" i="23"/>
  <c r="CG32" i="23"/>
  <c r="CF32" i="13"/>
  <c r="CF32" i="12" s="1"/>
  <c r="CG32" i="22"/>
  <c r="CG33" i="19"/>
  <c r="CW36" i="19"/>
  <c r="CW36" i="22"/>
  <c r="CW36" i="23"/>
  <c r="CW37" i="19"/>
  <c r="DA41" i="13"/>
  <c r="DA41" i="12" s="1"/>
  <c r="DB41" i="23"/>
  <c r="DB41" i="19"/>
  <c r="BV48" i="13"/>
  <c r="BV48" i="12" s="1"/>
  <c r="BW48" i="13"/>
  <c r="BW48" i="12" s="1"/>
  <c r="BW48" i="23"/>
  <c r="BW49" i="19"/>
  <c r="D18" i="13"/>
  <c r="D18" i="12" s="1"/>
  <c r="BI43" i="26"/>
  <c r="AS42" i="26"/>
  <c r="CH35" i="26"/>
  <c r="BA5" i="9"/>
  <c r="CZ47" i="26"/>
  <c r="AG38" i="26"/>
  <c r="BS36" i="26"/>
  <c r="AX44" i="26"/>
  <c r="T38" i="26"/>
  <c r="AA33" i="26"/>
  <c r="AZ7" i="8"/>
  <c r="AY7" i="9" s="1"/>
  <c r="E32" i="26"/>
  <c r="I46" i="26"/>
  <c r="S36" i="26"/>
  <c r="AC42" i="26"/>
  <c r="AE39" i="26"/>
  <c r="AN8" i="22"/>
  <c r="AN8" i="13"/>
  <c r="AN8" i="12" s="1"/>
  <c r="BJ10" i="9"/>
  <c r="BI10" i="9"/>
  <c r="BJ10" i="13"/>
  <c r="BJ10" i="12" s="1"/>
  <c r="BJ10" i="23"/>
  <c r="BK10" i="9"/>
  <c r="BJ11" i="19"/>
  <c r="BJ10" i="22"/>
  <c r="BJ10" i="19"/>
  <c r="BI10" i="13"/>
  <c r="BI10" i="12" s="1"/>
  <c r="BQ10" i="8"/>
  <c r="L33" i="23"/>
  <c r="L33" i="22"/>
  <c r="K33" i="13"/>
  <c r="K33" i="12" s="1"/>
  <c r="AQ40" i="23"/>
  <c r="AW46" i="23"/>
  <c r="AW46" i="19"/>
  <c r="BK35" i="23"/>
  <c r="BK35" i="22"/>
  <c r="BK35" i="19"/>
  <c r="BV45" i="23"/>
  <c r="BV45" i="19"/>
  <c r="CU44" i="19"/>
  <c r="CU44" i="23"/>
  <c r="CU45" i="19"/>
  <c r="DB39" i="23"/>
  <c r="DB40" i="19"/>
  <c r="DB39" i="19"/>
  <c r="T9" i="23"/>
  <c r="T9" i="13"/>
  <c r="T9" i="12" s="1"/>
  <c r="U9" i="9"/>
  <c r="T10" i="19"/>
  <c r="T9" i="22"/>
  <c r="T9" i="9"/>
  <c r="S9" i="13"/>
  <c r="S9" i="12" s="1"/>
  <c r="T9" i="19"/>
  <c r="M34" i="23"/>
  <c r="M34" i="22"/>
  <c r="AY48" i="19"/>
  <c r="BG43" i="23"/>
  <c r="BG43" i="19"/>
  <c r="BJ34" i="19"/>
  <c r="CO50" i="19"/>
  <c r="CQ40" i="19"/>
  <c r="CQ41" i="19"/>
  <c r="CQ40" i="23"/>
  <c r="CT43" i="23"/>
  <c r="CT44" i="19"/>
  <c r="CY48" i="23"/>
  <c r="CY49" i="19"/>
  <c r="CY48" i="13"/>
  <c r="CY48" i="12" s="1"/>
  <c r="CY48" i="19"/>
  <c r="D39" i="23"/>
  <c r="D40" i="19"/>
  <c r="CV30" i="26"/>
  <c r="AO34" i="26"/>
  <c r="AW43" i="26"/>
  <c r="G39" i="26"/>
  <c r="D48" i="26"/>
  <c r="BA8" i="13"/>
  <c r="BB8" i="22"/>
  <c r="BB9" i="19"/>
  <c r="BB8" i="23"/>
  <c r="BB8" i="13"/>
  <c r="BB8" i="12" s="1"/>
  <c r="BQ8" i="8"/>
  <c r="BB8" i="9"/>
  <c r="X5" i="22"/>
  <c r="X5" i="23"/>
  <c r="X5" i="9"/>
  <c r="W5" i="9"/>
  <c r="X5" i="13"/>
  <c r="X5" i="12" s="1"/>
  <c r="Y5" i="9"/>
  <c r="AI5" i="8"/>
  <c r="W5" i="13"/>
  <c r="M7" i="23"/>
  <c r="N7" i="9"/>
  <c r="M7" i="22"/>
  <c r="M8" i="19"/>
  <c r="M7" i="13"/>
  <c r="M7" i="12" s="1"/>
  <c r="M7" i="19"/>
  <c r="AI32" i="13"/>
  <c r="AI32" i="12" s="1"/>
  <c r="AI32" i="23"/>
  <c r="AJ46" i="19"/>
  <c r="AJ45" i="23"/>
  <c r="AJ45" i="13"/>
  <c r="AJ45" i="12" s="1"/>
  <c r="AT31" i="23"/>
  <c r="AT31" i="19"/>
  <c r="AV45" i="23"/>
  <c r="AV45" i="19"/>
  <c r="AX35" i="19"/>
  <c r="AX35" i="23"/>
  <c r="BA50" i="19"/>
  <c r="BA50" i="23"/>
  <c r="BC41" i="19"/>
  <c r="BC40" i="23"/>
  <c r="BI33" i="23"/>
  <c r="BI33" i="19"/>
  <c r="BI33" i="13"/>
  <c r="BI33" i="12" s="1"/>
  <c r="BO50" i="23"/>
  <c r="BO50" i="19"/>
  <c r="BO51" i="19"/>
  <c r="BU32" i="23"/>
  <c r="BU32" i="19"/>
  <c r="BU32" i="22"/>
  <c r="BU32" i="13"/>
  <c r="BU32" i="12" s="1"/>
  <c r="BU33" i="19"/>
  <c r="CB38" i="23"/>
  <c r="CB38" i="19"/>
  <c r="CN50" i="19"/>
  <c r="CN49" i="23"/>
  <c r="CN49" i="19"/>
  <c r="CN49" i="13"/>
  <c r="CN49" i="12" s="1"/>
  <c r="E39" i="19"/>
  <c r="E39" i="23"/>
  <c r="E39" i="13"/>
  <c r="E39" i="12" s="1"/>
  <c r="F40" i="19"/>
  <c r="F40" i="23"/>
  <c r="H42" i="23"/>
  <c r="AB41" i="26"/>
  <c r="BB36" i="26"/>
  <c r="BN31" i="13"/>
  <c r="BN31" i="12" s="1"/>
  <c r="AY37" i="26"/>
  <c r="AL53" i="28"/>
  <c r="CB50" i="26"/>
  <c r="CO47" i="26"/>
  <c r="BK30" i="26"/>
  <c r="AD9" i="13"/>
  <c r="AD9" i="12" s="1"/>
  <c r="AE9" i="13"/>
  <c r="AE9" i="12" s="1"/>
  <c r="AE9" i="19"/>
  <c r="AE9" i="23"/>
  <c r="AE9" i="9"/>
  <c r="AE9" i="22"/>
  <c r="AE10" i="19"/>
  <c r="AD9" i="9"/>
  <c r="AF9" i="9"/>
  <c r="AK20" i="22"/>
  <c r="AK20" i="19"/>
  <c r="AK20" i="23"/>
  <c r="AJ20" i="13"/>
  <c r="AJ20" i="12" s="1"/>
  <c r="AK20" i="9"/>
  <c r="AK21" i="19"/>
  <c r="AK20" i="13"/>
  <c r="AK20" i="12" s="1"/>
  <c r="AL20" i="9"/>
  <c r="C50" i="19"/>
  <c r="C50" i="13"/>
  <c r="C50" i="12" s="1"/>
  <c r="C50" i="23"/>
  <c r="AM37" i="19"/>
  <c r="AM36" i="23"/>
  <c r="BF31" i="23"/>
  <c r="BF31" i="19"/>
  <c r="BL48" i="23"/>
  <c r="BL48" i="19"/>
  <c r="BL49" i="19"/>
  <c r="BM49" i="23"/>
  <c r="BM49" i="19"/>
  <c r="BM49" i="13"/>
  <c r="BM49" i="12" s="1"/>
  <c r="BN50" i="23"/>
  <c r="BN50" i="19"/>
  <c r="BT31" i="23"/>
  <c r="BT31" i="19"/>
  <c r="BT31" i="22"/>
  <c r="BT32" i="19"/>
  <c r="BX35" i="23"/>
  <c r="BX35" i="22"/>
  <c r="CA37" i="23"/>
  <c r="CE40" i="19"/>
  <c r="CE40" i="23"/>
  <c r="CE41" i="19"/>
  <c r="CI45" i="19"/>
  <c r="CI44" i="23"/>
  <c r="CI44" i="19"/>
  <c r="CM48" i="23"/>
  <c r="CM49" i="19"/>
  <c r="CM48" i="19"/>
  <c r="AH51" i="26"/>
  <c r="K53" i="28"/>
  <c r="BG43" i="13"/>
  <c r="BG43" i="12" s="1"/>
  <c r="BN9" i="19"/>
  <c r="BN8" i="23"/>
  <c r="BN8" i="9"/>
  <c r="BN8" i="22"/>
  <c r="BM8" i="9"/>
  <c r="BM8" i="13"/>
  <c r="BM8" i="12" s="1"/>
  <c r="BO8" i="9"/>
  <c r="BN8" i="13"/>
  <c r="BN8" i="12" s="1"/>
  <c r="AL35" i="23"/>
  <c r="AL36" i="19"/>
  <c r="AL35" i="19"/>
  <c r="AN50" i="19"/>
  <c r="AN49" i="23"/>
  <c r="AX47" i="23"/>
  <c r="AX47" i="19"/>
  <c r="AZ37" i="23"/>
  <c r="BQ40" i="19"/>
  <c r="BQ40" i="23"/>
  <c r="CC51" i="19"/>
  <c r="CC50" i="19"/>
  <c r="CC50" i="23"/>
  <c r="CX47" i="19"/>
  <c r="CX47" i="23"/>
  <c r="CW47" i="13"/>
  <c r="CW47" i="12" s="1"/>
  <c r="DA38" i="23"/>
  <c r="DA38" i="19"/>
  <c r="D18" i="9"/>
  <c r="BX38" i="13"/>
  <c r="BX38" i="12" s="1"/>
  <c r="X35" i="26"/>
  <c r="L50" i="26"/>
  <c r="AN49" i="26"/>
  <c r="AO39" i="26"/>
  <c r="E49" i="26"/>
  <c r="AF38" i="26"/>
  <c r="AK49" i="26"/>
  <c r="AQ46" i="26"/>
  <c r="K38" i="26"/>
  <c r="BD41" i="26"/>
  <c r="BA38" i="26"/>
  <c r="X6" i="19"/>
  <c r="T7" i="19"/>
  <c r="U6" i="9"/>
  <c r="T6" i="9"/>
  <c r="T6" i="13"/>
  <c r="T6" i="12" s="1"/>
  <c r="S6" i="13"/>
  <c r="S6" i="12" s="1"/>
  <c r="M10" i="13"/>
  <c r="M10" i="12" s="1"/>
  <c r="M10" i="22"/>
  <c r="M10" i="23"/>
  <c r="L10" i="13"/>
  <c r="L10" i="12" s="1"/>
  <c r="L10" i="9"/>
  <c r="M10" i="9"/>
  <c r="N10" i="9"/>
  <c r="M46" i="13"/>
  <c r="M46" i="12" s="1"/>
  <c r="M46" i="23"/>
  <c r="M46" i="19"/>
  <c r="AK34" i="23"/>
  <c r="AK34" i="19"/>
  <c r="AK35" i="19"/>
  <c r="AP39" i="23"/>
  <c r="AR41" i="23"/>
  <c r="AR41" i="19"/>
  <c r="AR42" i="19"/>
  <c r="BY48" i="23"/>
  <c r="BY48" i="19"/>
  <c r="BY48" i="13"/>
  <c r="BY48" i="12" s="1"/>
  <c r="BY49" i="19"/>
  <c r="CH44" i="19"/>
  <c r="CH43" i="23"/>
  <c r="CH43" i="19"/>
  <c r="CL48" i="19"/>
  <c r="CL47" i="23"/>
  <c r="CL47" i="19"/>
  <c r="CR42" i="19"/>
  <c r="CR41" i="23"/>
  <c r="CW46" i="23"/>
  <c r="CW47" i="19"/>
  <c r="CW46" i="19"/>
  <c r="CW46" i="13"/>
  <c r="CW46" i="12" s="1"/>
  <c r="CL35" i="26"/>
  <c r="AY48" i="13"/>
  <c r="AY48" i="12" s="1"/>
  <c r="AR9" i="13"/>
  <c r="AR9" i="12" s="1"/>
  <c r="AS9" i="9"/>
  <c r="AI10" i="8"/>
  <c r="Z11" i="19"/>
  <c r="Z10" i="19"/>
  <c r="Y10" i="13"/>
  <c r="Y10" i="12" s="1"/>
  <c r="Z10" i="22"/>
  <c r="Z10" i="23"/>
  <c r="Z10" i="13"/>
  <c r="Z10" i="12" s="1"/>
  <c r="AA10" i="9"/>
  <c r="K44" i="13"/>
  <c r="K44" i="12" s="1"/>
  <c r="J44" i="13"/>
  <c r="J44" i="12" s="1"/>
  <c r="K45" i="19"/>
  <c r="K44" i="23"/>
  <c r="BD41" i="13"/>
  <c r="BD41" i="12" s="1"/>
  <c r="BD41" i="23"/>
  <c r="BD42" i="19"/>
  <c r="BF42" i="23"/>
  <c r="BF42" i="19"/>
  <c r="BK47" i="19"/>
  <c r="BK47" i="23"/>
  <c r="BK48" i="19"/>
  <c r="BM53" i="28"/>
  <c r="CK46" i="19"/>
  <c r="CK46" i="23"/>
  <c r="CK47" i="19"/>
  <c r="CZ37" i="23"/>
  <c r="CZ38" i="19"/>
  <c r="BW40" i="26"/>
  <c r="Y50" i="26"/>
  <c r="AT48" i="26"/>
  <c r="BA32" i="26"/>
  <c r="BV45" i="26"/>
  <c r="K45" i="13"/>
  <c r="K45" i="12" s="1"/>
  <c r="L45" i="19"/>
  <c r="L46" i="19"/>
  <c r="L45" i="23"/>
  <c r="AU32" i="19"/>
  <c r="AU32" i="23"/>
  <c r="AW34" i="23"/>
  <c r="AY36" i="23"/>
  <c r="BB39" i="23"/>
  <c r="BJ46" i="23"/>
  <c r="BP39" i="23"/>
  <c r="BU44" i="23"/>
  <c r="BU44" i="19"/>
  <c r="BU45" i="19"/>
  <c r="CB50" i="23"/>
  <c r="CB50" i="19"/>
  <c r="CU32" i="23"/>
  <c r="CU33" i="19"/>
  <c r="CU32" i="19"/>
  <c r="CU32" i="13"/>
  <c r="CU32" i="12" s="1"/>
  <c r="CU32" i="22"/>
  <c r="DA50" i="23"/>
  <c r="DA50" i="19"/>
  <c r="D50" i="13"/>
  <c r="D50" i="12" s="1"/>
  <c r="D50" i="23"/>
  <c r="D50" i="19"/>
  <c r="I31" i="22"/>
  <c r="I31" i="23"/>
  <c r="I31" i="19"/>
  <c r="CO33" i="26"/>
  <c r="CP31" i="13"/>
  <c r="CP31" i="12" s="1"/>
  <c r="AS32" i="26"/>
  <c r="AD50" i="26"/>
  <c r="AP31" i="26"/>
  <c r="I35" i="26"/>
  <c r="AI9" i="8"/>
  <c r="E53" i="28"/>
  <c r="O53" i="28"/>
  <c r="G53" i="28"/>
  <c r="AB48" i="26"/>
  <c r="AJ53" i="28"/>
  <c r="AN8" i="19"/>
  <c r="AF6" i="13"/>
  <c r="AF6" i="12" s="1"/>
  <c r="AE6" i="13"/>
  <c r="AE6" i="12" s="1"/>
  <c r="AF6" i="22"/>
  <c r="AE6" i="9"/>
  <c r="AF6" i="9"/>
  <c r="AF6" i="19"/>
  <c r="AF7" i="19"/>
  <c r="AF6" i="23"/>
  <c r="AG6" i="9"/>
  <c r="I5" i="19"/>
  <c r="H5" i="9"/>
  <c r="I5" i="22"/>
  <c r="I5" i="23"/>
  <c r="AM48" i="23"/>
  <c r="AO51" i="13"/>
  <c r="AO51" i="12" s="1"/>
  <c r="AP51" i="23"/>
  <c r="AP52" i="19"/>
  <c r="BI45" i="23"/>
  <c r="BI45" i="19"/>
  <c r="BI46" i="19"/>
  <c r="BX48" i="19"/>
  <c r="BX47" i="23"/>
  <c r="BZ37" i="13"/>
  <c r="BZ37" i="12" s="1"/>
  <c r="BZ37" i="23"/>
  <c r="BY37" i="13"/>
  <c r="BY37" i="12" s="1"/>
  <c r="CA50" i="19"/>
  <c r="CA49" i="19"/>
  <c r="CA49" i="23"/>
  <c r="CN37" i="23"/>
  <c r="CM37" i="13"/>
  <c r="CM37" i="12" s="1"/>
  <c r="CO38" i="23"/>
  <c r="CO38" i="19"/>
  <c r="DC40" i="23"/>
  <c r="DC41" i="19"/>
  <c r="DC40" i="19"/>
  <c r="E51" i="13"/>
  <c r="E51" i="12" s="1"/>
  <c r="E51" i="19"/>
  <c r="E51" i="22"/>
  <c r="E51" i="23"/>
  <c r="E52" i="19"/>
  <c r="E46" i="26"/>
  <c r="AD37" i="26"/>
  <c r="BK22" i="23"/>
  <c r="AZ34" i="26"/>
  <c r="AV11" i="19"/>
  <c r="AV10" i="19"/>
  <c r="AV10" i="22"/>
  <c r="AV10" i="9"/>
  <c r="AV10" i="13"/>
  <c r="AV10" i="12" s="1"/>
  <c r="AU10" i="9"/>
  <c r="AZ10" i="8"/>
  <c r="AV10" i="23"/>
  <c r="AW10" i="9"/>
  <c r="AU10" i="13"/>
  <c r="AG43" i="13"/>
  <c r="AG43" i="12" s="1"/>
  <c r="AH43" i="23"/>
  <c r="AO38" i="23"/>
  <c r="AO38" i="19"/>
  <c r="AR42" i="13"/>
  <c r="AR42" i="12" s="1"/>
  <c r="AS42" i="23"/>
  <c r="AS43" i="19"/>
  <c r="AS42" i="19"/>
  <c r="AU44" i="23"/>
  <c r="AU44" i="19"/>
  <c r="AZ49" i="23"/>
  <c r="AZ49" i="19"/>
  <c r="BG31" i="19"/>
  <c r="BG31" i="23"/>
  <c r="BM37" i="19"/>
  <c r="BM37" i="23"/>
  <c r="BM37" i="13"/>
  <c r="BM37" i="12" s="1"/>
  <c r="BL37" i="13"/>
  <c r="BL37" i="12" s="1"/>
  <c r="BO39" i="19"/>
  <c r="BO38" i="19"/>
  <c r="BO38" i="23"/>
  <c r="BV33" i="22"/>
  <c r="BV33" i="19"/>
  <c r="BV33" i="23"/>
  <c r="BU33" i="13"/>
  <c r="BU33" i="12" s="1"/>
  <c r="CM37" i="19"/>
  <c r="CM36" i="23"/>
  <c r="CM36" i="19"/>
  <c r="CM36" i="22"/>
  <c r="G41" i="23"/>
  <c r="CZ31" i="13"/>
  <c r="CZ31" i="12" s="1"/>
  <c r="BE46" i="26"/>
  <c r="BV30" i="26"/>
  <c r="BJ22" i="13"/>
  <c r="BJ22" i="12" s="1"/>
  <c r="AH44" i="26"/>
  <c r="AY48" i="23"/>
  <c r="CA49" i="26"/>
  <c r="X8" i="13"/>
  <c r="X8" i="12" s="1"/>
  <c r="Y8" i="9"/>
  <c r="X8" i="22"/>
  <c r="W8" i="13"/>
  <c r="W8" i="12" s="1"/>
  <c r="X9" i="19"/>
  <c r="AO19" i="19"/>
  <c r="AO18" i="9"/>
  <c r="AP18" i="9"/>
  <c r="AO18" i="13"/>
  <c r="AO18" i="12" s="1"/>
  <c r="AS22" i="23"/>
  <c r="AR22" i="13"/>
  <c r="AR22" i="12" s="1"/>
  <c r="AK47" i="19"/>
  <c r="AJ46" i="13"/>
  <c r="AJ46" i="12" s="1"/>
  <c r="AK46" i="19"/>
  <c r="AK47" i="13"/>
  <c r="AK47" i="12" s="1"/>
  <c r="AL47" i="23"/>
  <c r="AL47" i="19"/>
  <c r="AL48" i="19"/>
  <c r="BE42" i="19"/>
  <c r="BE42" i="23"/>
  <c r="BH44" i="23"/>
  <c r="BH45" i="19"/>
  <c r="BH44" i="19"/>
  <c r="BW46" i="23"/>
  <c r="BW47" i="19"/>
  <c r="BW46" i="19"/>
  <c r="CP51" i="23"/>
  <c r="CP51" i="22"/>
  <c r="CP52" i="19"/>
  <c r="CX35" i="23"/>
  <c r="CX35" i="19"/>
  <c r="CX36" i="19"/>
  <c r="CX35" i="22"/>
  <c r="BN41" i="26"/>
  <c r="AO46" i="26"/>
  <c r="AE46" i="26"/>
  <c r="L53" i="28"/>
  <c r="O48" i="26"/>
  <c r="Z53" i="28"/>
  <c r="BU47" i="26"/>
  <c r="CK51" i="26"/>
  <c r="D39" i="13"/>
  <c r="D39" i="12" s="1"/>
  <c r="E6" i="23"/>
  <c r="E6" i="13"/>
  <c r="E6" i="12" s="1"/>
  <c r="E6" i="22"/>
  <c r="D6" i="13"/>
  <c r="D6" i="12" s="1"/>
  <c r="E7" i="19"/>
  <c r="E6" i="9"/>
  <c r="J44" i="19"/>
  <c r="J43" i="23"/>
  <c r="AF41" i="23"/>
  <c r="AN50" i="13"/>
  <c r="AN50" i="12" s="1"/>
  <c r="AO51" i="19"/>
  <c r="AO50" i="23"/>
  <c r="BA38" i="23"/>
  <c r="BA38" i="19"/>
  <c r="BS42" i="23"/>
  <c r="BS42" i="19"/>
  <c r="BY36" i="23"/>
  <c r="BY36" i="22"/>
  <c r="BY37" i="19"/>
  <c r="CC53" i="28"/>
  <c r="CD51" i="23"/>
  <c r="CD51" i="19"/>
  <c r="CD51" i="22"/>
  <c r="CD52" i="19"/>
  <c r="CI32" i="23"/>
  <c r="CI32" i="22"/>
  <c r="CI33" i="19"/>
  <c r="CL36" i="19"/>
  <c r="CL35" i="23"/>
  <c r="CL35" i="19"/>
  <c r="CL35" i="22"/>
  <c r="CS42" i="19"/>
  <c r="CS43" i="19"/>
  <c r="CS42" i="23"/>
  <c r="CW34" i="23"/>
  <c r="CW35" i="19"/>
  <c r="CW34" i="19"/>
  <c r="CW34" i="22"/>
  <c r="CW34" i="13"/>
  <c r="CW34" i="12" s="1"/>
  <c r="CZ49" i="13"/>
  <c r="CZ49" i="12" s="1"/>
  <c r="CY49" i="13"/>
  <c r="CY49" i="12" s="1"/>
  <c r="CZ49" i="19"/>
  <c r="CZ49" i="23"/>
  <c r="DD42" i="19"/>
  <c r="DD41" i="23"/>
  <c r="I43" i="13"/>
  <c r="I43" i="12" s="1"/>
  <c r="I43" i="23"/>
  <c r="CQ41" i="26"/>
  <c r="CT35" i="26"/>
  <c r="CP53" i="28"/>
  <c r="AF39" i="26"/>
  <c r="S10" i="9"/>
  <c r="Z33" i="26"/>
  <c r="AM48" i="26"/>
  <c r="P20" i="22"/>
  <c r="AY33" i="26"/>
  <c r="AS41" i="26"/>
  <c r="AR46" i="26"/>
  <c r="G38" i="26"/>
  <c r="K46" i="26"/>
  <c r="DC31" i="13"/>
  <c r="DC31" i="12" s="1"/>
  <c r="CY47" i="13"/>
  <c r="CY47" i="12" s="1"/>
  <c r="DB48" i="26"/>
  <c r="Z40" i="26"/>
  <c r="Q51" i="26"/>
  <c r="BJ31" i="26"/>
  <c r="CN47" i="26"/>
  <c r="AX35" i="26"/>
  <c r="BB48" i="26"/>
  <c r="BB40" i="26"/>
  <c r="B31" i="13"/>
  <c r="BW45" i="26"/>
  <c r="BD53" i="28"/>
  <c r="CS50" i="26"/>
  <c r="CE39" i="26"/>
  <c r="S45" i="26"/>
  <c r="G19" i="13"/>
  <c r="G19" i="12" s="1"/>
  <c r="AI46" i="26"/>
  <c r="BU34" i="26"/>
  <c r="CS35" i="13"/>
  <c r="CS35" i="12" s="1"/>
  <c r="CX38" i="26"/>
  <c r="BA43" i="26"/>
  <c r="CL51" i="26"/>
  <c r="CT43" i="26"/>
  <c r="E51" i="26"/>
  <c r="CF34" i="26"/>
  <c r="BK48" i="26"/>
  <c r="AM41" i="26"/>
  <c r="H19" i="23"/>
  <c r="AI42" i="26"/>
  <c r="AK31" i="26"/>
  <c r="BN36" i="26"/>
  <c r="CF45" i="26"/>
  <c r="AD39" i="26"/>
  <c r="BZ48" i="26"/>
  <c r="BH40" i="26"/>
  <c r="AF49" i="26"/>
  <c r="AI53" i="28"/>
  <c r="AZ50" i="26"/>
  <c r="L39" i="26"/>
  <c r="CB49" i="26"/>
  <c r="CQ35" i="26"/>
  <c r="BE53" i="28"/>
  <c r="AZ42" i="26"/>
  <c r="BT34" i="26"/>
  <c r="H19" i="13"/>
  <c r="H19" i="12" s="1"/>
  <c r="P35" i="26"/>
  <c r="BL41" i="26"/>
  <c r="CG44" i="26"/>
  <c r="AB53" i="28"/>
  <c r="J44" i="26"/>
  <c r="CG38" i="26"/>
  <c r="W48" i="26"/>
  <c r="AK40" i="26"/>
  <c r="DF49" i="8"/>
  <c r="CD53" i="28"/>
  <c r="AB42" i="26"/>
  <c r="AY40" i="26"/>
  <c r="H19" i="19"/>
  <c r="E40" i="26"/>
  <c r="I49" i="26"/>
  <c r="R36" i="26"/>
  <c r="Q35" i="26"/>
  <c r="R47" i="26"/>
  <c r="AZ4" i="13"/>
  <c r="M46" i="26"/>
  <c r="C20" i="9"/>
  <c r="S38" i="26"/>
  <c r="C48" i="26"/>
  <c r="AI39" i="26"/>
  <c r="AN39" i="26"/>
  <c r="H19" i="22"/>
  <c r="Y41" i="26"/>
  <c r="AL36" i="26"/>
  <c r="BF35" i="26"/>
  <c r="BG36" i="26"/>
  <c r="BQ21" i="8"/>
  <c r="BP21" i="9" s="1"/>
  <c r="N30" i="26"/>
  <c r="I52" i="24"/>
  <c r="I52" i="21"/>
  <c r="C20" i="13"/>
  <c r="C20" i="12" s="1"/>
  <c r="CA43" i="26"/>
  <c r="M34" i="26"/>
  <c r="AR43" i="26"/>
  <c r="E34" i="26"/>
  <c r="DD40" i="26"/>
  <c r="AO31" i="26"/>
  <c r="BE41" i="26"/>
  <c r="G40" i="13"/>
  <c r="G40" i="12" s="1"/>
  <c r="BN42" i="26"/>
  <c r="CC47" i="26"/>
  <c r="V47" i="26"/>
  <c r="AU18" i="23"/>
  <c r="BU45" i="26"/>
  <c r="CD39" i="26"/>
  <c r="CR31" i="26"/>
  <c r="CE36" i="26"/>
  <c r="CO39" i="26"/>
  <c r="AH35" i="26"/>
  <c r="BC45" i="26"/>
  <c r="R19" i="8"/>
  <c r="Q19" i="13" s="1"/>
  <c r="Q19" i="12" s="1"/>
  <c r="DC33" i="26"/>
  <c r="BZ34" i="26"/>
  <c r="BG44" i="26"/>
  <c r="P38" i="26"/>
  <c r="BV34" i="26"/>
  <c r="AG35" i="26"/>
  <c r="R44" i="26"/>
  <c r="AX30" i="26"/>
  <c r="AY30" i="26"/>
  <c r="BR40" i="26"/>
  <c r="BZ32" i="26"/>
  <c r="BZ40" i="26"/>
  <c r="AX34" i="26"/>
  <c r="CU37" i="26"/>
  <c r="BR34" i="26"/>
  <c r="AL34" i="26"/>
  <c r="Z34" i="26"/>
  <c r="AJ43" i="26"/>
  <c r="BI42" i="26"/>
  <c r="BR31" i="26"/>
  <c r="AL41" i="26"/>
  <c r="AN33" i="26"/>
  <c r="AE53" i="28"/>
  <c r="C51" i="26"/>
  <c r="F41" i="26"/>
  <c r="U38" i="26"/>
  <c r="AZ52" i="24"/>
  <c r="AZ52" i="26" s="1"/>
  <c r="AZ52" i="21"/>
  <c r="P20" i="23"/>
  <c r="P20" i="19"/>
  <c r="P23" i="19"/>
  <c r="P23" i="23"/>
  <c r="P23" i="9"/>
  <c r="O23" i="13"/>
  <c r="O23" i="12" s="1"/>
  <c r="P23" i="22"/>
  <c r="P24" i="19"/>
  <c r="O23" i="9"/>
  <c r="G18" i="9"/>
  <c r="F18" i="19"/>
  <c r="F19" i="19"/>
  <c r="F18" i="22"/>
  <c r="F18" i="23"/>
  <c r="F18" i="13"/>
  <c r="F18" i="12" s="1"/>
  <c r="BZ44" i="26"/>
  <c r="CU36" i="26"/>
  <c r="AE43" i="26"/>
  <c r="AA35" i="26"/>
  <c r="BF39" i="26"/>
  <c r="O30" i="26"/>
  <c r="CJ42" i="26"/>
  <c r="J41" i="26"/>
  <c r="Q38" i="26"/>
  <c r="G23" i="13"/>
  <c r="G23" i="12" s="1"/>
  <c r="H24" i="19"/>
  <c r="H23" i="19"/>
  <c r="G23" i="9"/>
  <c r="H23" i="23"/>
  <c r="H23" i="22"/>
  <c r="BH49" i="26"/>
  <c r="AA36" i="26"/>
  <c r="BH50" i="26"/>
  <c r="AG45" i="26"/>
  <c r="BK44" i="26"/>
  <c r="BU42" i="26"/>
  <c r="BW47" i="26"/>
  <c r="BZ49" i="26"/>
  <c r="AI17" i="13"/>
  <c r="AI17" i="22" s="1"/>
  <c r="U53" i="28"/>
  <c r="AC53" i="28"/>
  <c r="T37" i="26"/>
  <c r="N40" i="26"/>
  <c r="CD47" i="26"/>
  <c r="E5" i="9"/>
  <c r="F5" i="9"/>
  <c r="F6" i="19"/>
  <c r="E5" i="13"/>
  <c r="E5" i="12" s="1"/>
  <c r="F5" i="23"/>
  <c r="F5" i="22"/>
  <c r="F5" i="13"/>
  <c r="F5" i="19"/>
  <c r="CF35" i="26"/>
  <c r="H32" i="12"/>
  <c r="Q32" i="26"/>
  <c r="H39" i="26"/>
  <c r="V48" i="26"/>
  <c r="J36" i="26"/>
  <c r="AA48" i="26"/>
  <c r="H31" i="26"/>
  <c r="V35" i="26"/>
  <c r="S39" i="26"/>
  <c r="P41" i="26"/>
  <c r="U42" i="26"/>
  <c r="M39" i="26"/>
  <c r="W45" i="26"/>
  <c r="U47" i="26"/>
  <c r="AA39" i="26"/>
  <c r="R43" i="26"/>
  <c r="J35" i="26"/>
  <c r="Y34" i="13"/>
  <c r="Y34" i="12" s="1"/>
  <c r="Z35" i="26"/>
  <c r="Y42" i="26"/>
  <c r="AA45" i="26"/>
  <c r="J46" i="26"/>
  <c r="X34" i="26"/>
  <c r="Z46" i="26"/>
  <c r="AA53" i="28"/>
  <c r="O40" i="26"/>
  <c r="V43" i="26"/>
  <c r="J38" i="26"/>
  <c r="X33" i="26"/>
  <c r="AA40" i="26"/>
  <c r="I41" i="26"/>
  <c r="O31" i="26"/>
  <c r="S32" i="26"/>
  <c r="N31" i="26"/>
  <c r="BI46" i="26"/>
  <c r="G40" i="23"/>
  <c r="AX36" i="26"/>
  <c r="BN30" i="26"/>
  <c r="AJ52" i="24"/>
  <c r="AJ52" i="21"/>
  <c r="AM40" i="13"/>
  <c r="AM40" i="12" s="1"/>
  <c r="AN40" i="13"/>
  <c r="AN40" i="12" s="1"/>
  <c r="AN41" i="19"/>
  <c r="AN40" i="23"/>
  <c r="AN40" i="19"/>
  <c r="AN41" i="13"/>
  <c r="AN41" i="12" s="1"/>
  <c r="AO41" i="13"/>
  <c r="AO41" i="12" s="1"/>
  <c r="AO41" i="23"/>
  <c r="AO42" i="19"/>
  <c r="AO41" i="19"/>
  <c r="AQ43" i="26"/>
  <c r="AR43" i="13"/>
  <c r="AR43" i="12" s="1"/>
  <c r="AR43" i="23"/>
  <c r="AR43" i="19"/>
  <c r="AR44" i="19"/>
  <c r="AV52" i="24"/>
  <c r="AV52" i="26" s="1"/>
  <c r="AV52" i="21"/>
  <c r="AV50" i="26"/>
  <c r="AV51" i="13"/>
  <c r="AV51" i="12" s="1"/>
  <c r="AW51" i="13"/>
  <c r="AW51" i="12" s="1"/>
  <c r="AW51" i="23"/>
  <c r="AW52" i="19"/>
  <c r="AW51" i="19"/>
  <c r="AW40" i="13"/>
  <c r="AW40" i="12" s="1"/>
  <c r="AX40" i="13"/>
  <c r="AX40" i="12" s="1"/>
  <c r="AX41" i="19"/>
  <c r="AX40" i="19"/>
  <c r="AX40" i="23"/>
  <c r="BO43" i="13"/>
  <c r="BO43" i="12" s="1"/>
  <c r="BO43" i="23"/>
  <c r="BO44" i="19"/>
  <c r="BO43" i="19"/>
  <c r="BP44" i="13"/>
  <c r="BP44" i="12" s="1"/>
  <c r="BP44" i="23"/>
  <c r="BP45" i="19"/>
  <c r="BP44" i="19"/>
  <c r="CC43" i="13"/>
  <c r="CC43" i="12" s="1"/>
  <c r="CC43" i="19"/>
  <c r="CC43" i="23"/>
  <c r="CC44" i="19"/>
  <c r="CE37" i="23"/>
  <c r="CE38" i="19"/>
  <c r="CE37" i="13"/>
  <c r="CE37" i="12" s="1"/>
  <c r="CN39" i="13"/>
  <c r="CN39" i="12" s="1"/>
  <c r="CO40" i="19"/>
  <c r="CO39" i="23"/>
  <c r="CO39" i="19"/>
  <c r="CR46" i="23"/>
  <c r="CR46" i="19"/>
  <c r="CR47" i="19"/>
  <c r="CR46" i="13"/>
  <c r="CR46" i="12" s="1"/>
  <c r="CQ46" i="13"/>
  <c r="CQ46" i="12" s="1"/>
  <c r="CV51" i="13"/>
  <c r="CV51" i="12" s="1"/>
  <c r="CW51" i="23"/>
  <c r="CW52" i="19"/>
  <c r="CW51" i="22"/>
  <c r="CW51" i="19"/>
  <c r="C31" i="19"/>
  <c r="C31" i="22"/>
  <c r="C31" i="23"/>
  <c r="C39" i="13"/>
  <c r="C39" i="12" s="1"/>
  <c r="C40" i="19"/>
  <c r="C39" i="19"/>
  <c r="C39" i="23"/>
  <c r="D32" i="13"/>
  <c r="D32" i="12" s="1"/>
  <c r="D33" i="19"/>
  <c r="D32" i="23"/>
  <c r="D32" i="19"/>
  <c r="D32" i="22"/>
  <c r="E32" i="13"/>
  <c r="E32" i="12" s="1"/>
  <c r="E32" i="23"/>
  <c r="E32" i="22"/>
  <c r="E32" i="19"/>
  <c r="E44" i="26"/>
  <c r="D44" i="26"/>
  <c r="E45" i="13"/>
  <c r="E45" i="12" s="1"/>
  <c r="F45" i="13"/>
  <c r="F45" i="12" s="1"/>
  <c r="F45" i="23"/>
  <c r="F45" i="19"/>
  <c r="F46" i="19"/>
  <c r="F38" i="13"/>
  <c r="F38" i="12" s="1"/>
  <c r="G38" i="13"/>
  <c r="G38" i="12" s="1"/>
  <c r="G38" i="23"/>
  <c r="G39" i="19"/>
  <c r="G38" i="19"/>
  <c r="G46" i="26"/>
  <c r="F46" i="26"/>
  <c r="H43" i="26"/>
  <c r="G47" i="13"/>
  <c r="G47" i="12" s="1"/>
  <c r="H47" i="13"/>
  <c r="H47" i="12" s="1"/>
  <c r="H48" i="19"/>
  <c r="H47" i="23"/>
  <c r="H47" i="19"/>
  <c r="I40" i="13"/>
  <c r="I40" i="12" s="1"/>
  <c r="H40" i="13"/>
  <c r="H40" i="12" s="1"/>
  <c r="I40" i="23"/>
  <c r="I41" i="19"/>
  <c r="I40" i="19"/>
  <c r="J30" i="26"/>
  <c r="I30" i="26"/>
  <c r="I38" i="13"/>
  <c r="I38" i="12" s="1"/>
  <c r="J38" i="13"/>
  <c r="J38" i="12" s="1"/>
  <c r="J38" i="23"/>
  <c r="J39" i="19"/>
  <c r="J38" i="19"/>
  <c r="K31" i="22"/>
  <c r="K31" i="23"/>
  <c r="K31" i="19"/>
  <c r="L42" i="13"/>
  <c r="L42" i="12" s="1"/>
  <c r="L43" i="19"/>
  <c r="L42" i="19"/>
  <c r="L42" i="23"/>
  <c r="M31" i="13"/>
  <c r="M31" i="12" s="1"/>
  <c r="M31" i="23"/>
  <c r="M31" i="22"/>
  <c r="M31" i="19"/>
  <c r="M47" i="13"/>
  <c r="M47" i="12" s="1"/>
  <c r="L47" i="13"/>
  <c r="L47" i="12" s="1"/>
  <c r="M47" i="23"/>
  <c r="M48" i="19"/>
  <c r="M47" i="19"/>
  <c r="N32" i="13"/>
  <c r="N32" i="12" s="1"/>
  <c r="O32" i="13"/>
  <c r="O32" i="12" s="1"/>
  <c r="O33" i="19"/>
  <c r="O32" i="22"/>
  <c r="O32" i="19"/>
  <c r="O32" i="23"/>
  <c r="O41" i="13"/>
  <c r="O41" i="12" s="1"/>
  <c r="P41" i="13"/>
  <c r="P41" i="12" s="1"/>
  <c r="P41" i="23"/>
  <c r="P41" i="19"/>
  <c r="P42" i="19"/>
  <c r="R31" i="13"/>
  <c r="R31" i="12" s="1"/>
  <c r="R31" i="19"/>
  <c r="R31" i="22"/>
  <c r="R31" i="23"/>
  <c r="Q39" i="13"/>
  <c r="Q39" i="12" s="1"/>
  <c r="R39" i="13"/>
  <c r="R39" i="12" s="1"/>
  <c r="R39" i="23"/>
  <c r="R39" i="19"/>
  <c r="R40" i="19"/>
  <c r="S36" i="13"/>
  <c r="S36" i="12" s="1"/>
  <c r="S36" i="23"/>
  <c r="S36" i="22"/>
  <c r="S36" i="19"/>
  <c r="T37" i="13"/>
  <c r="T37" i="12" s="1"/>
  <c r="T37" i="19"/>
  <c r="T37" i="23"/>
  <c r="T42" i="13"/>
  <c r="T42" i="12" s="1"/>
  <c r="U42" i="13"/>
  <c r="U42" i="12" s="1"/>
  <c r="U42" i="19"/>
  <c r="U43" i="19"/>
  <c r="U42" i="23"/>
  <c r="V35" i="13"/>
  <c r="V35" i="12" s="1"/>
  <c r="V35" i="19"/>
  <c r="V35" i="23"/>
  <c r="U47" i="13"/>
  <c r="U47" i="12" s="1"/>
  <c r="V47" i="13"/>
  <c r="V47" i="12" s="1"/>
  <c r="V48" i="19"/>
  <c r="V47" i="19"/>
  <c r="V47" i="23"/>
  <c r="W36" i="13"/>
  <c r="W36" i="12" s="1"/>
  <c r="W36" i="23"/>
  <c r="W36" i="19"/>
  <c r="Z35" i="23"/>
  <c r="Z48" i="19"/>
  <c r="Z47" i="23"/>
  <c r="AA41" i="13"/>
  <c r="AA41" i="12" s="1"/>
  <c r="AB41" i="23"/>
  <c r="AB42" i="19"/>
  <c r="AG38" i="23"/>
  <c r="AG47" i="19"/>
  <c r="AG46" i="23"/>
  <c r="AG47" i="13"/>
  <c r="AG47" i="12" s="1"/>
  <c r="AH47" i="13"/>
  <c r="AH47" i="12" s="1"/>
  <c r="AH47" i="23"/>
  <c r="AI44" i="13"/>
  <c r="AI44" i="12" s="1"/>
  <c r="AI45" i="19"/>
  <c r="AI44" i="23"/>
  <c r="S44" i="26"/>
  <c r="CD44" i="26"/>
  <c r="CX44" i="26"/>
  <c r="CS42" i="26"/>
  <c r="CN31" i="26"/>
  <c r="BE43" i="26"/>
  <c r="AJ45" i="19"/>
  <c r="AJ44" i="23"/>
  <c r="AN36" i="13"/>
  <c r="AN36" i="12" s="1"/>
  <c r="AM36" i="13"/>
  <c r="AM36" i="12" s="1"/>
  <c r="AN36" i="19"/>
  <c r="AN36" i="23"/>
  <c r="O44" i="26"/>
  <c r="N44" i="26"/>
  <c r="C46" i="26"/>
  <c r="B46" i="26"/>
  <c r="AQ43" i="13"/>
  <c r="AQ43" i="12" s="1"/>
  <c r="AP43" i="13"/>
  <c r="AP43" i="12" s="1"/>
  <c r="AQ44" i="19"/>
  <c r="AQ43" i="23"/>
  <c r="AQ43" i="19"/>
  <c r="AR32" i="13"/>
  <c r="AR32" i="12" s="1"/>
  <c r="AS32" i="23"/>
  <c r="AS32" i="19"/>
  <c r="AS47" i="13"/>
  <c r="AS47" i="12" s="1"/>
  <c r="AS47" i="23"/>
  <c r="AS47" i="19"/>
  <c r="AS48" i="19"/>
  <c r="AS40" i="13"/>
  <c r="AS40" i="12" s="1"/>
  <c r="AT40" i="13"/>
  <c r="AT40" i="12" s="1"/>
  <c r="AT40" i="19"/>
  <c r="AT40" i="23"/>
  <c r="AT41" i="19"/>
  <c r="AU52" i="24"/>
  <c r="AU52" i="21"/>
  <c r="AU49" i="13"/>
  <c r="AU49" i="12" s="1"/>
  <c r="AT49" i="13"/>
  <c r="AT49" i="12" s="1"/>
  <c r="AU50" i="19"/>
  <c r="AU49" i="23"/>
  <c r="AU49" i="19"/>
  <c r="AV34" i="13"/>
  <c r="AV34" i="12" s="1"/>
  <c r="AU34" i="13"/>
  <c r="AU34" i="12" s="1"/>
  <c r="AV34" i="23"/>
  <c r="AV35" i="19"/>
  <c r="AV39" i="13"/>
  <c r="AV39" i="12" s="1"/>
  <c r="AW39" i="13"/>
  <c r="AW39" i="12" s="1"/>
  <c r="AW39" i="19"/>
  <c r="AW39" i="23"/>
  <c r="AW40" i="19"/>
  <c r="AV47" i="13"/>
  <c r="AV47" i="12" s="1"/>
  <c r="AW47" i="13"/>
  <c r="AW47" i="12" s="1"/>
  <c r="AW48" i="19"/>
  <c r="AW47" i="23"/>
  <c r="AW47" i="19"/>
  <c r="AX52" i="24"/>
  <c r="AX52" i="21"/>
  <c r="AY50" i="13"/>
  <c r="AY50" i="12" s="1"/>
  <c r="AZ50" i="13"/>
  <c r="AZ50" i="12" s="1"/>
  <c r="AZ51" i="19"/>
  <c r="AZ50" i="23"/>
  <c r="AZ50" i="19"/>
  <c r="AZ51" i="13"/>
  <c r="AZ51" i="12" s="1"/>
  <c r="BA51" i="19"/>
  <c r="BA51" i="23"/>
  <c r="BA52" i="19"/>
  <c r="BA44" i="13"/>
  <c r="BA44" i="12" s="1"/>
  <c r="BB44" i="23"/>
  <c r="BB44" i="19"/>
  <c r="BC49" i="13"/>
  <c r="BC49" i="12" s="1"/>
  <c r="BB49" i="13"/>
  <c r="BB49" i="12" s="1"/>
  <c r="BC49" i="23"/>
  <c r="BC49" i="19"/>
  <c r="BC50" i="19"/>
  <c r="BF39" i="13"/>
  <c r="BF39" i="12" s="1"/>
  <c r="BF39" i="19"/>
  <c r="BF39" i="23"/>
  <c r="BF51" i="19"/>
  <c r="BF51" i="23"/>
  <c r="BF52" i="19"/>
  <c r="BR46" i="23"/>
  <c r="BR47" i="19"/>
  <c r="BR46" i="19"/>
  <c r="BR39" i="13"/>
  <c r="BR39" i="12" s="1"/>
  <c r="BS39" i="13"/>
  <c r="BS39" i="12" s="1"/>
  <c r="BS40" i="19"/>
  <c r="BS39" i="19"/>
  <c r="BS39" i="23"/>
  <c r="BR47" i="13"/>
  <c r="BR47" i="12" s="1"/>
  <c r="BS47" i="13"/>
  <c r="BS47" i="12" s="1"/>
  <c r="BS48" i="19"/>
  <c r="BS47" i="23"/>
  <c r="BS47" i="19"/>
  <c r="CK51" i="13"/>
  <c r="CK51" i="12" s="1"/>
  <c r="CK51" i="23"/>
  <c r="CK51" i="22"/>
  <c r="CK52" i="19"/>
  <c r="CK51" i="19"/>
  <c r="C47" i="13"/>
  <c r="C47" i="12" s="1"/>
  <c r="C47" i="19"/>
  <c r="C47" i="23"/>
  <c r="C48" i="19"/>
  <c r="D47" i="13"/>
  <c r="D47" i="12" s="1"/>
  <c r="D48" i="19"/>
  <c r="D47" i="23"/>
  <c r="D47" i="19"/>
  <c r="D44" i="13"/>
  <c r="D44" i="12" s="1"/>
  <c r="E44" i="13"/>
  <c r="E44" i="12" s="1"/>
  <c r="E45" i="19"/>
  <c r="E44" i="19"/>
  <c r="E44" i="23"/>
  <c r="F41" i="13"/>
  <c r="F41" i="12" s="1"/>
  <c r="E41" i="13"/>
  <c r="E41" i="12" s="1"/>
  <c r="F41" i="23"/>
  <c r="F42" i="19"/>
  <c r="F41" i="19"/>
  <c r="G34" i="13"/>
  <c r="G34" i="12" s="1"/>
  <c r="F34" i="13"/>
  <c r="F34" i="12" s="1"/>
  <c r="G34" i="22"/>
  <c r="G35" i="19"/>
  <c r="G34" i="23"/>
  <c r="G42" i="26"/>
  <c r="F42" i="26"/>
  <c r="H31" i="13"/>
  <c r="H31" i="12" s="1"/>
  <c r="H31" i="23"/>
  <c r="H32" i="19"/>
  <c r="H31" i="19"/>
  <c r="H31" i="22"/>
  <c r="H43" i="13"/>
  <c r="H43" i="12" s="1"/>
  <c r="G43" i="13"/>
  <c r="G43" i="12" s="1"/>
  <c r="H44" i="19"/>
  <c r="H43" i="23"/>
  <c r="H43" i="19"/>
  <c r="H44" i="26"/>
  <c r="I44" i="26"/>
  <c r="I31" i="13"/>
  <c r="I31" i="12" s="1"/>
  <c r="J31" i="13"/>
  <c r="J31" i="12" s="1"/>
  <c r="J31" i="23"/>
  <c r="J31" i="22"/>
  <c r="J32" i="19"/>
  <c r="J31" i="19"/>
  <c r="J46" i="13"/>
  <c r="J46" i="12" s="1"/>
  <c r="I46" i="13"/>
  <c r="I46" i="12" s="1"/>
  <c r="J46" i="23"/>
  <c r="J46" i="19"/>
  <c r="J47" i="19"/>
  <c r="K42" i="13"/>
  <c r="K42" i="12" s="1"/>
  <c r="K42" i="23"/>
  <c r="K42" i="19"/>
  <c r="L38" i="23"/>
  <c r="L38" i="19"/>
  <c r="M38" i="26"/>
  <c r="L43" i="13"/>
  <c r="L43" i="12" s="1"/>
  <c r="M43" i="13"/>
  <c r="M43" i="12" s="1"/>
  <c r="M43" i="23"/>
  <c r="M43" i="19"/>
  <c r="M44" i="19"/>
  <c r="N35" i="13"/>
  <c r="N35" i="12" s="1"/>
  <c r="N35" i="23"/>
  <c r="N35" i="22"/>
  <c r="N35" i="19"/>
  <c r="N47" i="13"/>
  <c r="N47" i="12" s="1"/>
  <c r="N48" i="19"/>
  <c r="N47" i="19"/>
  <c r="N47" i="23"/>
  <c r="P37" i="13"/>
  <c r="P37" i="12" s="1"/>
  <c r="O37" i="13"/>
  <c r="O37" i="12" s="1"/>
  <c r="P38" i="19"/>
  <c r="P37" i="23"/>
  <c r="P38" i="13"/>
  <c r="P38" i="12" s="1"/>
  <c r="Q38" i="13"/>
  <c r="Q38" i="12" s="1"/>
  <c r="Q38" i="19"/>
  <c r="Q39" i="19"/>
  <c r="Q38" i="23"/>
  <c r="S32" i="13"/>
  <c r="S32" i="12" s="1"/>
  <c r="S32" i="22"/>
  <c r="S32" i="19"/>
  <c r="S32" i="23"/>
  <c r="S33" i="19"/>
  <c r="R44" i="13"/>
  <c r="R44" i="12" s="1"/>
  <c r="S44" i="13"/>
  <c r="S44" i="12" s="1"/>
  <c r="S44" i="23"/>
  <c r="S45" i="19"/>
  <c r="S44" i="19"/>
  <c r="T33" i="13"/>
  <c r="T33" i="12" s="1"/>
  <c r="T33" i="19"/>
  <c r="T33" i="23"/>
  <c r="T33" i="22"/>
  <c r="S45" i="13"/>
  <c r="S45" i="12" s="1"/>
  <c r="T45" i="13"/>
  <c r="T45" i="12" s="1"/>
  <c r="T45" i="23"/>
  <c r="T46" i="19"/>
  <c r="T45" i="19"/>
  <c r="U38" i="13"/>
  <c r="U38" i="12" s="1"/>
  <c r="U38" i="19"/>
  <c r="U39" i="19"/>
  <c r="U38" i="23"/>
  <c r="V31" i="19"/>
  <c r="V31" i="23"/>
  <c r="V43" i="13"/>
  <c r="V43" i="12" s="1"/>
  <c r="U43" i="13"/>
  <c r="U43" i="12" s="1"/>
  <c r="V44" i="19"/>
  <c r="V43" i="23"/>
  <c r="V43" i="19"/>
  <c r="AB38" i="13"/>
  <c r="AB38" i="12" s="1"/>
  <c r="AC39" i="19"/>
  <c r="AC38" i="23"/>
  <c r="AD31" i="23"/>
  <c r="AD31" i="19"/>
  <c r="AD36" i="13"/>
  <c r="AD36" i="12" s="1"/>
  <c r="AE36" i="23"/>
  <c r="AD44" i="13"/>
  <c r="AD44" i="12" s="1"/>
  <c r="AE45" i="19"/>
  <c r="AE44" i="23"/>
  <c r="AF33" i="23"/>
  <c r="F37" i="26"/>
  <c r="BG18" i="22"/>
  <c r="BG18" i="19"/>
  <c r="BF18" i="13"/>
  <c r="BF18" i="12" s="1"/>
  <c r="BG18" i="13"/>
  <c r="BG18" i="12" s="1"/>
  <c r="BG18" i="23"/>
  <c r="BG18" i="9"/>
  <c r="CN38" i="26"/>
  <c r="BD47" i="26"/>
  <c r="CV40" i="13"/>
  <c r="CV40" i="12" s="1"/>
  <c r="CA36" i="26"/>
  <c r="BD21" i="9"/>
  <c r="AN45" i="13"/>
  <c r="AN45" i="12" s="1"/>
  <c r="AO45" i="13"/>
  <c r="AO45" i="12" s="1"/>
  <c r="AO46" i="19"/>
  <c r="AO45" i="23"/>
  <c r="AO45" i="19"/>
  <c r="AT52" i="24"/>
  <c r="AT52" i="21"/>
  <c r="AT45" i="13"/>
  <c r="AT45" i="12" s="1"/>
  <c r="AU45" i="13"/>
  <c r="AU45" i="12" s="1"/>
  <c r="AU45" i="23"/>
  <c r="AU45" i="19"/>
  <c r="AU46" i="19"/>
  <c r="AU50" i="13"/>
  <c r="AU50" i="12" s="1"/>
  <c r="AV50" i="13"/>
  <c r="AV50" i="12" s="1"/>
  <c r="AV50" i="23"/>
  <c r="AV51" i="19"/>
  <c r="AV50" i="19"/>
  <c r="AZ39" i="13"/>
  <c r="AZ39" i="12" s="1"/>
  <c r="BA39" i="13"/>
  <c r="BA39" i="12" s="1"/>
  <c r="BA39" i="23"/>
  <c r="BA39" i="19"/>
  <c r="BA40" i="19"/>
  <c r="CB51" i="13"/>
  <c r="CB51" i="12" s="1"/>
  <c r="CB51" i="19"/>
  <c r="CB51" i="22"/>
  <c r="CB52" i="19"/>
  <c r="CB51" i="23"/>
  <c r="CC47" i="13"/>
  <c r="CC47" i="12" s="1"/>
  <c r="CC47" i="19"/>
  <c r="CC48" i="19"/>
  <c r="CC47" i="23"/>
  <c r="CN38" i="13"/>
  <c r="CN38" i="12" s="1"/>
  <c r="CN38" i="19"/>
  <c r="CN38" i="23"/>
  <c r="CN39" i="19"/>
  <c r="CM38" i="13"/>
  <c r="CM38" i="12" s="1"/>
  <c r="CO47" i="19"/>
  <c r="CO47" i="23"/>
  <c r="CO48" i="19"/>
  <c r="CO48" i="13"/>
  <c r="CO48" i="12" s="1"/>
  <c r="CP48" i="13"/>
  <c r="CP48" i="12" s="1"/>
  <c r="CP48" i="23"/>
  <c r="C35" i="13"/>
  <c r="C35" i="12" s="1"/>
  <c r="C35" i="19"/>
  <c r="C35" i="22"/>
  <c r="C35" i="23"/>
  <c r="D43" i="13"/>
  <c r="D43" i="12" s="1"/>
  <c r="D43" i="19"/>
  <c r="D43" i="23"/>
  <c r="D44" i="19"/>
  <c r="F37" i="13"/>
  <c r="F37" i="12" s="1"/>
  <c r="F37" i="23"/>
  <c r="F38" i="19"/>
  <c r="F37" i="19"/>
  <c r="G46" i="13"/>
  <c r="G46" i="12" s="1"/>
  <c r="F46" i="13"/>
  <c r="F46" i="12" s="1"/>
  <c r="G46" i="23"/>
  <c r="G46" i="19"/>
  <c r="G47" i="19"/>
  <c r="G39" i="13"/>
  <c r="G39" i="12" s="1"/>
  <c r="H39" i="13"/>
  <c r="H39" i="12" s="1"/>
  <c r="H39" i="23"/>
  <c r="H39" i="19"/>
  <c r="H40" i="19"/>
  <c r="I32" i="23"/>
  <c r="I32" i="22"/>
  <c r="I32" i="19"/>
  <c r="J42" i="13"/>
  <c r="J42" i="12" s="1"/>
  <c r="J42" i="23"/>
  <c r="J42" i="19"/>
  <c r="J43" i="19"/>
  <c r="M39" i="19"/>
  <c r="M39" i="23"/>
  <c r="N43" i="13"/>
  <c r="N43" i="12" s="1"/>
  <c r="N44" i="19"/>
  <c r="N43" i="19"/>
  <c r="N43" i="23"/>
  <c r="O40" i="13"/>
  <c r="O40" i="12" s="1"/>
  <c r="N40" i="13"/>
  <c r="N40" i="12" s="1"/>
  <c r="O40" i="23"/>
  <c r="O41" i="19"/>
  <c r="O40" i="19"/>
  <c r="O45" i="13"/>
  <c r="O45" i="12" s="1"/>
  <c r="P45" i="13"/>
  <c r="P45" i="12" s="1"/>
  <c r="P45" i="23"/>
  <c r="P46" i="19"/>
  <c r="P45" i="19"/>
  <c r="P46" i="13"/>
  <c r="P46" i="12" s="1"/>
  <c r="Q46" i="13"/>
  <c r="Q46" i="12" s="1"/>
  <c r="Q47" i="19"/>
  <c r="Q46" i="19"/>
  <c r="Q46" i="23"/>
  <c r="Q35" i="13"/>
  <c r="Q35" i="12" s="1"/>
  <c r="R35" i="13"/>
  <c r="R35" i="12" s="1"/>
  <c r="R35" i="23"/>
  <c r="R35" i="22"/>
  <c r="R35" i="19"/>
  <c r="Q47" i="13"/>
  <c r="Q47" i="12" s="1"/>
  <c r="R47" i="13"/>
  <c r="R47" i="12" s="1"/>
  <c r="R47" i="23"/>
  <c r="R48" i="19"/>
  <c r="R47" i="19"/>
  <c r="U34" i="13"/>
  <c r="U34" i="12" s="1"/>
  <c r="U34" i="19"/>
  <c r="U34" i="23"/>
  <c r="U34" i="22"/>
  <c r="W32" i="13"/>
  <c r="W32" i="12" s="1"/>
  <c r="W32" i="23"/>
  <c r="W32" i="19"/>
  <c r="Z31" i="19"/>
  <c r="Z31" i="23"/>
  <c r="Y43" i="13"/>
  <c r="Y43" i="12" s="1"/>
  <c r="Z43" i="23"/>
  <c r="Z44" i="19"/>
  <c r="Z44" i="13"/>
  <c r="Z44" i="12" s="1"/>
  <c r="AA45" i="19"/>
  <c r="AA44" i="23"/>
  <c r="AB37" i="23"/>
  <c r="AB38" i="19"/>
  <c r="AA45" i="13"/>
  <c r="AA45" i="12" s="1"/>
  <c r="AB45" i="23"/>
  <c r="AB46" i="19"/>
  <c r="AG42" i="19"/>
  <c r="AG43" i="19"/>
  <c r="AG42" i="23"/>
  <c r="AH31" i="19"/>
  <c r="AH31" i="23"/>
  <c r="AI40" i="13"/>
  <c r="AI40" i="12" s="1"/>
  <c r="AI40" i="23"/>
  <c r="B30" i="26"/>
  <c r="DA42" i="13"/>
  <c r="DA42" i="12" s="1"/>
  <c r="E18" i="9"/>
  <c r="CX48" i="26"/>
  <c r="CK37" i="26"/>
  <c r="CX35" i="26"/>
  <c r="CM43" i="26"/>
  <c r="CZ53" i="28"/>
  <c r="CW34" i="26"/>
  <c r="CW31" i="26"/>
  <c r="B35" i="26"/>
  <c r="BY41" i="26"/>
  <c r="AA43" i="26"/>
  <c r="BH41" i="26"/>
  <c r="BV47" i="26"/>
  <c r="F47" i="26"/>
  <c r="AU37" i="26"/>
  <c r="BR35" i="26"/>
  <c r="BH19" i="9"/>
  <c r="AJ41" i="13"/>
  <c r="AJ41" i="12" s="1"/>
  <c r="AK41" i="13"/>
  <c r="AK41" i="12" s="1"/>
  <c r="AK42" i="19"/>
  <c r="AK41" i="19"/>
  <c r="AK41" i="23"/>
  <c r="AY52" i="24"/>
  <c r="AY52" i="21"/>
  <c r="AP47" i="13"/>
  <c r="AP47" i="12" s="1"/>
  <c r="AQ47" i="13"/>
  <c r="AQ47" i="12" s="1"/>
  <c r="AQ48" i="19"/>
  <c r="AQ47" i="23"/>
  <c r="AQ47" i="19"/>
  <c r="AR47" i="13"/>
  <c r="AR47" i="12" s="1"/>
  <c r="AR47" i="23"/>
  <c r="AR48" i="19"/>
  <c r="AR47" i="19"/>
  <c r="AU46" i="13"/>
  <c r="AU46" i="12" s="1"/>
  <c r="AV46" i="13"/>
  <c r="AV46" i="12" s="1"/>
  <c r="AV46" i="23"/>
  <c r="AV47" i="19"/>
  <c r="AV46" i="19"/>
  <c r="AW44" i="13"/>
  <c r="AW44" i="12" s="1"/>
  <c r="AX44" i="13"/>
  <c r="AX44" i="12" s="1"/>
  <c r="AX44" i="23"/>
  <c r="AX44" i="19"/>
  <c r="AX45" i="19"/>
  <c r="AY49" i="13"/>
  <c r="AY49" i="12" s="1"/>
  <c r="AY50" i="19"/>
  <c r="AX49" i="13"/>
  <c r="AX49" i="12" s="1"/>
  <c r="AY49" i="23"/>
  <c r="AY49" i="19"/>
  <c r="AZ38" i="13"/>
  <c r="AZ38" i="12" s="1"/>
  <c r="AY38" i="13"/>
  <c r="AY38" i="12" s="1"/>
  <c r="AZ38" i="23"/>
  <c r="AZ38" i="19"/>
  <c r="AZ39" i="19"/>
  <c r="BA36" i="13"/>
  <c r="BA36" i="12" s="1"/>
  <c r="BB36" i="13"/>
  <c r="BB36" i="12" s="1"/>
  <c r="BB36" i="23"/>
  <c r="BB36" i="19"/>
  <c r="BB37" i="19"/>
  <c r="BF52" i="24"/>
  <c r="BE52" i="26" s="1"/>
  <c r="BF52" i="21"/>
  <c r="BF43" i="13"/>
  <c r="BF43" i="12" s="1"/>
  <c r="BF43" i="23"/>
  <c r="BF43" i="19"/>
  <c r="BL50" i="13"/>
  <c r="BL50" i="12" s="1"/>
  <c r="BM50" i="13"/>
  <c r="BM50" i="12" s="1"/>
  <c r="BM50" i="19"/>
  <c r="BM51" i="19"/>
  <c r="BM50" i="23"/>
  <c r="BR50" i="13"/>
  <c r="BR50" i="12" s="1"/>
  <c r="BQ50" i="13"/>
  <c r="BQ50" i="12" s="1"/>
  <c r="BR50" i="19"/>
  <c r="BR50" i="23"/>
  <c r="BR43" i="13"/>
  <c r="BR43" i="12" s="1"/>
  <c r="BS43" i="23"/>
  <c r="BS43" i="19"/>
  <c r="BS44" i="19"/>
  <c r="BS51" i="13"/>
  <c r="BS51" i="12" s="1"/>
  <c r="BS51" i="22"/>
  <c r="BS51" i="23"/>
  <c r="BS52" i="19"/>
  <c r="BS51" i="19"/>
  <c r="BU46" i="13"/>
  <c r="BU46" i="12" s="1"/>
  <c r="BV46" i="13"/>
  <c r="BV46" i="12" s="1"/>
  <c r="BV46" i="23"/>
  <c r="BV46" i="19"/>
  <c r="CA39" i="13"/>
  <c r="CA39" i="12" s="1"/>
  <c r="CB39" i="23"/>
  <c r="CB40" i="19"/>
  <c r="CB39" i="19"/>
  <c r="CC44" i="13"/>
  <c r="CC44" i="12" s="1"/>
  <c r="CD44" i="13"/>
  <c r="CD44" i="12" s="1"/>
  <c r="CD45" i="19"/>
  <c r="CD44" i="23"/>
  <c r="CD44" i="19"/>
  <c r="C43" i="13"/>
  <c r="C43" i="12" s="1"/>
  <c r="C43" i="23"/>
  <c r="C44" i="19"/>
  <c r="C43" i="19"/>
  <c r="D36" i="22"/>
  <c r="D36" i="19"/>
  <c r="D36" i="23"/>
  <c r="D37" i="19"/>
  <c r="E40" i="13"/>
  <c r="E40" i="12" s="1"/>
  <c r="D40" i="13"/>
  <c r="D40" i="12" s="1"/>
  <c r="E41" i="19"/>
  <c r="E40" i="23"/>
  <c r="E40" i="19"/>
  <c r="F42" i="13"/>
  <c r="F42" i="12" s="1"/>
  <c r="G42" i="13"/>
  <c r="G42" i="12" s="1"/>
  <c r="G43" i="19"/>
  <c r="G42" i="23"/>
  <c r="G42" i="19"/>
  <c r="G30" i="26"/>
  <c r="H30" i="26"/>
  <c r="G35" i="13"/>
  <c r="G35" i="12" s="1"/>
  <c r="H35" i="13"/>
  <c r="H35" i="12" s="1"/>
  <c r="H35" i="22"/>
  <c r="H35" i="23"/>
  <c r="H35" i="19"/>
  <c r="H44" i="13"/>
  <c r="H44" i="12" s="1"/>
  <c r="I44" i="13"/>
  <c r="I44" i="12" s="1"/>
  <c r="I44" i="23"/>
  <c r="I45" i="19"/>
  <c r="I44" i="19"/>
  <c r="J35" i="13"/>
  <c r="J35" i="12" s="1"/>
  <c r="K35" i="13"/>
  <c r="K35" i="12" s="1"/>
  <c r="K35" i="22"/>
  <c r="K35" i="23"/>
  <c r="K35" i="19"/>
  <c r="K46" i="13"/>
  <c r="K46" i="12" s="1"/>
  <c r="K47" i="19"/>
  <c r="K46" i="19"/>
  <c r="K46" i="23"/>
  <c r="K34" i="13"/>
  <c r="L34" i="13"/>
  <c r="L34" i="12" s="1"/>
  <c r="L34" i="19"/>
  <c r="L34" i="23"/>
  <c r="L35" i="19"/>
  <c r="L34" i="22"/>
  <c r="M52" i="24"/>
  <c r="M52" i="21"/>
  <c r="M35" i="13"/>
  <c r="M35" i="12" s="1"/>
  <c r="M35" i="22"/>
  <c r="M35" i="19"/>
  <c r="M35" i="23"/>
  <c r="M36" i="19"/>
  <c r="L43" i="26"/>
  <c r="M43" i="26"/>
  <c r="N31" i="13"/>
  <c r="N31" i="12" s="1"/>
  <c r="N32" i="19"/>
  <c r="N31" i="23"/>
  <c r="N31" i="22"/>
  <c r="N31" i="19"/>
  <c r="N39" i="13"/>
  <c r="N39" i="12" s="1"/>
  <c r="N39" i="23"/>
  <c r="N39" i="19"/>
  <c r="N40" i="19"/>
  <c r="O36" i="23"/>
  <c r="O37" i="19"/>
  <c r="O36" i="22"/>
  <c r="O36" i="19"/>
  <c r="P33" i="26"/>
  <c r="Q34" i="13"/>
  <c r="Q34" i="12" s="1"/>
  <c r="P34" i="13"/>
  <c r="P34" i="12" s="1"/>
  <c r="Q34" i="22"/>
  <c r="Q34" i="23"/>
  <c r="Q34" i="19"/>
  <c r="Q35" i="19"/>
  <c r="P42" i="13"/>
  <c r="P42" i="12" s="1"/>
  <c r="Q42" i="13"/>
  <c r="Q42" i="12" s="1"/>
  <c r="Q42" i="19"/>
  <c r="Q42" i="23"/>
  <c r="Q43" i="19"/>
  <c r="R43" i="13"/>
  <c r="R43" i="12" s="1"/>
  <c r="Q43" i="13"/>
  <c r="Q43" i="12" s="1"/>
  <c r="R44" i="19"/>
  <c r="R43" i="19"/>
  <c r="R43" i="23"/>
  <c r="S40" i="13"/>
  <c r="S40" i="12" s="1"/>
  <c r="R40" i="13"/>
  <c r="R40" i="12" s="1"/>
  <c r="S40" i="19"/>
  <c r="S41" i="19"/>
  <c r="S40" i="23"/>
  <c r="S41" i="13"/>
  <c r="S41" i="12" s="1"/>
  <c r="T41" i="13"/>
  <c r="T41" i="12" s="1"/>
  <c r="T42" i="19"/>
  <c r="T41" i="19"/>
  <c r="T41" i="23"/>
  <c r="T46" i="13"/>
  <c r="T46" i="12" s="1"/>
  <c r="U46" i="13"/>
  <c r="U46" i="12" s="1"/>
  <c r="U47" i="19"/>
  <c r="U46" i="23"/>
  <c r="U46" i="19"/>
  <c r="U39" i="13"/>
  <c r="U39" i="12" s="1"/>
  <c r="V39" i="13"/>
  <c r="V39" i="12" s="1"/>
  <c r="V39" i="23"/>
  <c r="V40" i="19"/>
  <c r="V39" i="19"/>
  <c r="V44" i="13"/>
  <c r="V44" i="12" s="1"/>
  <c r="W44" i="13"/>
  <c r="W44" i="12" s="1"/>
  <c r="W44" i="23"/>
  <c r="W45" i="19"/>
  <c r="W44" i="19"/>
  <c r="AC34" i="23"/>
  <c r="AC35" i="19"/>
  <c r="AB42" i="13"/>
  <c r="AB42" i="12" s="1"/>
  <c r="AC42" i="23"/>
  <c r="AC43" i="19"/>
  <c r="AC39" i="13"/>
  <c r="AC39" i="12" s="1"/>
  <c r="AD39" i="23"/>
  <c r="AE32" i="23"/>
  <c r="AE33" i="19"/>
  <c r="AE40" i="23"/>
  <c r="AP52" i="24"/>
  <c r="AP52" i="21"/>
  <c r="M50" i="26"/>
  <c r="N50" i="26"/>
  <c r="M51" i="13"/>
  <c r="M51" i="12" s="1"/>
  <c r="N51" i="13"/>
  <c r="N51" i="12" s="1"/>
  <c r="N51" i="22"/>
  <c r="N51" i="23"/>
  <c r="N52" i="19"/>
  <c r="N51" i="19"/>
  <c r="N48" i="13"/>
  <c r="N48" i="12" s="1"/>
  <c r="O48" i="13"/>
  <c r="O48" i="12" s="1"/>
  <c r="O48" i="19"/>
  <c r="O48" i="23"/>
  <c r="O49" i="19"/>
  <c r="Q50" i="13"/>
  <c r="Q50" i="12" s="1"/>
  <c r="P50" i="13"/>
  <c r="P50" i="12" s="1"/>
  <c r="Q51" i="19"/>
  <c r="Q50" i="19"/>
  <c r="Q50" i="23"/>
  <c r="Q51" i="13"/>
  <c r="Q51" i="12" s="1"/>
  <c r="R51" i="13"/>
  <c r="R51" i="12" s="1"/>
  <c r="R51" i="19"/>
  <c r="R51" i="22"/>
  <c r="R51" i="23"/>
  <c r="R52" i="19"/>
  <c r="S49" i="13"/>
  <c r="S49" i="12" s="1"/>
  <c r="T49" i="13"/>
  <c r="T49" i="12" s="1"/>
  <c r="T50" i="19"/>
  <c r="T49" i="23"/>
  <c r="T49" i="19"/>
  <c r="U50" i="13"/>
  <c r="U50" i="12" s="1"/>
  <c r="T50" i="13"/>
  <c r="T50" i="12" s="1"/>
  <c r="U50" i="23"/>
  <c r="U51" i="19"/>
  <c r="U50" i="19"/>
  <c r="Z48" i="13"/>
  <c r="Z48" i="12" s="1"/>
  <c r="AA48" i="13"/>
  <c r="AA48" i="12" s="1"/>
  <c r="AA48" i="23"/>
  <c r="AA49" i="19"/>
  <c r="AC50" i="13"/>
  <c r="AC50" i="12" s="1"/>
  <c r="AC50" i="19"/>
  <c r="AC51" i="19"/>
  <c r="AC50" i="23"/>
  <c r="AC51" i="13"/>
  <c r="AC51" i="12" s="1"/>
  <c r="AD51" i="13"/>
  <c r="AD51" i="12" s="1"/>
  <c r="AD51" i="19"/>
  <c r="AD51" i="23"/>
  <c r="AD52" i="19"/>
  <c r="AE52" i="24"/>
  <c r="AE52" i="21"/>
  <c r="AI48" i="13"/>
  <c r="AI48" i="12" s="1"/>
  <c r="AJ49" i="19"/>
  <c r="AJ48" i="23"/>
  <c r="AJ49" i="13"/>
  <c r="AJ49" i="12" s="1"/>
  <c r="AK49" i="23"/>
  <c r="AK50" i="19"/>
  <c r="AK49" i="19"/>
  <c r="AM51" i="26"/>
  <c r="AL51" i="26"/>
  <c r="AM48" i="13"/>
  <c r="AM48" i="12" s="1"/>
  <c r="AN48" i="13"/>
  <c r="AN48" i="12" s="1"/>
  <c r="AN49" i="19"/>
  <c r="AN48" i="23"/>
  <c r="AN48" i="19"/>
  <c r="AR51" i="13"/>
  <c r="AR51" i="12" s="1"/>
  <c r="AR52" i="19"/>
  <c r="AQ51" i="13"/>
  <c r="AQ51" i="12" s="1"/>
  <c r="AR51" i="19"/>
  <c r="AR51" i="23"/>
  <c r="AM50" i="19"/>
  <c r="AP51" i="19"/>
  <c r="C51" i="22"/>
  <c r="C51" i="19"/>
  <c r="C51" i="13"/>
  <c r="C51" i="12" s="1"/>
  <c r="C51" i="23"/>
  <c r="C52" i="19"/>
  <c r="E48" i="13"/>
  <c r="E48" i="12" s="1"/>
  <c r="E49" i="19"/>
  <c r="E48" i="23"/>
  <c r="D48" i="13"/>
  <c r="D48" i="12" s="1"/>
  <c r="E48" i="19"/>
  <c r="F49" i="26"/>
  <c r="O49" i="13"/>
  <c r="O49" i="12" s="1"/>
  <c r="P49" i="23"/>
  <c r="P49" i="13"/>
  <c r="P49" i="12" s="1"/>
  <c r="P50" i="19"/>
  <c r="P49" i="19"/>
  <c r="T52" i="24"/>
  <c r="T52" i="21"/>
  <c r="W52" i="24"/>
  <c r="W52" i="21"/>
  <c r="W49" i="13"/>
  <c r="W49" i="12" s="1"/>
  <c r="X49" i="19"/>
  <c r="X49" i="23"/>
  <c r="X49" i="13"/>
  <c r="X49" i="12" s="1"/>
  <c r="X50" i="19"/>
  <c r="Y51" i="13"/>
  <c r="Y51" i="12" s="1"/>
  <c r="Z51" i="13"/>
  <c r="Z51" i="12" s="1"/>
  <c r="Z51" i="23"/>
  <c r="Z52" i="19"/>
  <c r="Z51" i="19"/>
  <c r="AA49" i="13"/>
  <c r="AA49" i="12" s="1"/>
  <c r="AB49" i="13"/>
  <c r="AB49" i="12" s="1"/>
  <c r="AB49" i="19"/>
  <c r="AB49" i="23"/>
  <c r="AE48" i="23"/>
  <c r="AE49" i="19"/>
  <c r="AG50" i="13"/>
  <c r="AG50" i="12" s="1"/>
  <c r="AG51" i="19"/>
  <c r="AG50" i="19"/>
  <c r="AG50" i="23"/>
  <c r="AG51" i="13"/>
  <c r="AG51" i="12" s="1"/>
  <c r="AH51" i="13"/>
  <c r="AH51" i="12" s="1"/>
  <c r="AH51" i="23"/>
  <c r="AH52" i="19"/>
  <c r="AH51" i="19"/>
  <c r="AB51" i="19"/>
  <c r="E52" i="24"/>
  <c r="D52" i="26" s="1"/>
  <c r="E52" i="21"/>
  <c r="S48" i="26"/>
  <c r="R48" i="26"/>
  <c r="F50" i="19"/>
  <c r="L52" i="24"/>
  <c r="L52" i="21"/>
  <c r="K50" i="13"/>
  <c r="K50" i="12" s="1"/>
  <c r="L51" i="19"/>
  <c r="L50" i="13"/>
  <c r="L50" i="12" s="1"/>
  <c r="L50" i="23"/>
  <c r="L50" i="19"/>
  <c r="O52" i="24"/>
  <c r="O52" i="21"/>
  <c r="Q52" i="24"/>
  <c r="Q52" i="21"/>
  <c r="S52" i="24"/>
  <c r="S52" i="21"/>
  <c r="V48" i="13"/>
  <c r="V48" i="12" s="1"/>
  <c r="W49" i="19"/>
  <c r="W48" i="13"/>
  <c r="W48" i="12" s="1"/>
  <c r="W48" i="23"/>
  <c r="W48" i="19"/>
  <c r="AL52" i="24"/>
  <c r="AL52" i="21"/>
  <c r="AM52" i="24"/>
  <c r="AM52" i="21"/>
  <c r="AN52" i="24"/>
  <c r="AN52" i="26" s="1"/>
  <c r="AN52" i="21"/>
  <c r="AN49" i="13"/>
  <c r="AN49" i="12" s="1"/>
  <c r="AO49" i="13"/>
  <c r="AO49" i="12" s="1"/>
  <c r="AO49" i="19"/>
  <c r="AO50" i="19"/>
  <c r="AO49" i="23"/>
  <c r="AR50" i="26"/>
  <c r="AS51" i="13"/>
  <c r="AS51" i="12" s="1"/>
  <c r="AS52" i="19"/>
  <c r="AS51" i="19"/>
  <c r="AS51" i="23"/>
  <c r="AF51" i="19"/>
  <c r="R52" i="24"/>
  <c r="R52" i="21"/>
  <c r="Y52" i="24"/>
  <c r="Y52" i="21"/>
  <c r="D51" i="13"/>
  <c r="D51" i="12" s="1"/>
  <c r="D52" i="19"/>
  <c r="D51" i="23"/>
  <c r="D51" i="22"/>
  <c r="D51" i="19"/>
  <c r="F50" i="13"/>
  <c r="F50" i="12" s="1"/>
  <c r="G50" i="13"/>
  <c r="G50" i="12" s="1"/>
  <c r="G50" i="19"/>
  <c r="G51" i="19"/>
  <c r="G50" i="23"/>
  <c r="H51" i="13"/>
  <c r="H51" i="12" s="1"/>
  <c r="G51" i="13"/>
  <c r="G51" i="12" s="1"/>
  <c r="H51" i="22"/>
  <c r="H51" i="23"/>
  <c r="H51" i="19"/>
  <c r="H52" i="19"/>
  <c r="J50" i="13"/>
  <c r="J50" i="12" s="1"/>
  <c r="J50" i="23"/>
  <c r="J50" i="19"/>
  <c r="J51" i="19"/>
  <c r="N52" i="24"/>
  <c r="N52" i="21"/>
  <c r="R48" i="13"/>
  <c r="R48" i="12" s="1"/>
  <c r="S48" i="13"/>
  <c r="S48" i="12" s="1"/>
  <c r="S48" i="23"/>
  <c r="S48" i="19"/>
  <c r="S49" i="19"/>
  <c r="U51" i="13"/>
  <c r="U51" i="12" s="1"/>
  <c r="V51" i="13"/>
  <c r="V51" i="12" s="1"/>
  <c r="V52" i="19"/>
  <c r="V51" i="19"/>
  <c r="V51" i="23"/>
  <c r="Y50" i="13"/>
  <c r="Y50" i="12" s="1"/>
  <c r="Y51" i="19"/>
  <c r="Y50" i="19"/>
  <c r="X50" i="13"/>
  <c r="X50" i="12" s="1"/>
  <c r="Y50" i="23"/>
  <c r="AB52" i="24"/>
  <c r="AB52" i="21"/>
  <c r="AE48" i="26"/>
  <c r="AE49" i="13"/>
  <c r="AE49" i="12" s="1"/>
  <c r="AF49" i="13"/>
  <c r="AF49" i="12" s="1"/>
  <c r="AF49" i="19"/>
  <c r="AF49" i="23"/>
  <c r="AH52" i="24"/>
  <c r="AH52" i="21"/>
  <c r="AJ48" i="26"/>
  <c r="AK50" i="13"/>
  <c r="AK50" i="12" s="1"/>
  <c r="AL50" i="13"/>
  <c r="AL50" i="12" s="1"/>
  <c r="AL50" i="23"/>
  <c r="AL50" i="19"/>
  <c r="AL51" i="19"/>
  <c r="AL51" i="13"/>
  <c r="AL51" i="12" s="1"/>
  <c r="AM51" i="23"/>
  <c r="AM52" i="19"/>
  <c r="AM51" i="13"/>
  <c r="AM51" i="12" s="1"/>
  <c r="AM51" i="19"/>
  <c r="R20" i="8"/>
  <c r="Q20" i="9" s="1"/>
  <c r="M20" i="9"/>
  <c r="I19" i="9"/>
  <c r="H20" i="19"/>
  <c r="J20" i="19"/>
  <c r="K19" i="9"/>
  <c r="N21" i="19"/>
  <c r="AA19" i="9"/>
  <c r="AC19" i="9"/>
  <c r="W21" i="9"/>
  <c r="Y21" i="9"/>
  <c r="AB20" i="19"/>
  <c r="Y19" i="9"/>
  <c r="W19" i="9"/>
  <c r="X20" i="19"/>
  <c r="AV19" i="9"/>
  <c r="AU20" i="19"/>
  <c r="AO20" i="9"/>
  <c r="AN21" i="19"/>
  <c r="AQ21" i="9"/>
  <c r="AT19" i="9"/>
  <c r="BH21" i="9"/>
  <c r="BJ21" i="9"/>
  <c r="BH20" i="9"/>
  <c r="G8" i="13"/>
  <c r="G8" i="12" s="1"/>
  <c r="H8" i="9"/>
  <c r="Q10" i="13"/>
  <c r="Q10" i="12" s="1"/>
  <c r="AF46" i="13"/>
  <c r="AF46" i="12" s="1"/>
  <c r="AF46" i="19"/>
  <c r="AF46" i="23"/>
  <c r="AE46" i="13"/>
  <c r="AE46" i="12" s="1"/>
  <c r="AF47" i="19"/>
  <c r="AG32" i="13"/>
  <c r="AG32" i="12" s="1"/>
  <c r="AH32" i="23"/>
  <c r="AH33" i="19"/>
  <c r="AH32" i="19"/>
  <c r="AM49" i="13"/>
  <c r="AM49" i="12" s="1"/>
  <c r="AM49" i="19"/>
  <c r="AM49" i="23"/>
  <c r="AK49" i="13"/>
  <c r="AK49" i="12" s="1"/>
  <c r="AL49" i="19"/>
  <c r="AL49" i="13"/>
  <c r="AL49" i="12" s="1"/>
  <c r="AL49" i="23"/>
  <c r="CQ45" i="19"/>
  <c r="CP44" i="13"/>
  <c r="CP44" i="12" s="1"/>
  <c r="CQ44" i="19"/>
  <c r="CQ44" i="23"/>
  <c r="DD31" i="19"/>
  <c r="DD31" i="22"/>
  <c r="DD32" i="19"/>
  <c r="DD31" i="23"/>
  <c r="AM44" i="13"/>
  <c r="AM44" i="12" s="1"/>
  <c r="AN44" i="13"/>
  <c r="AN44" i="12" s="1"/>
  <c r="AN44" i="19"/>
  <c r="AN44" i="23"/>
  <c r="AN45" i="19"/>
  <c r="AP42" i="13"/>
  <c r="AP42" i="12" s="1"/>
  <c r="AP42" i="23"/>
  <c r="AO42" i="13"/>
  <c r="AO42" i="12" s="1"/>
  <c r="AP42" i="19"/>
  <c r="AP43" i="19"/>
  <c r="AO50" i="13"/>
  <c r="AO50" i="12" s="1"/>
  <c r="AP50" i="13"/>
  <c r="AP50" i="12" s="1"/>
  <c r="AP50" i="19"/>
  <c r="AP50" i="23"/>
  <c r="AU41" i="13"/>
  <c r="AU41" i="12" s="1"/>
  <c r="AT41" i="13"/>
  <c r="AT41" i="12" s="1"/>
  <c r="AU41" i="19"/>
  <c r="AU41" i="23"/>
  <c r="AU42" i="19"/>
  <c r="CE49" i="26"/>
  <c r="CD49" i="26"/>
  <c r="CP44" i="26"/>
  <c r="CR48" i="26"/>
  <c r="CV31" i="13"/>
  <c r="CV31" i="12" s="1"/>
  <c r="CX51" i="13"/>
  <c r="CX51" i="12" s="1"/>
  <c r="CZ36" i="13"/>
  <c r="CZ36" i="12" s="1"/>
  <c r="CT35" i="13"/>
  <c r="CT35" i="12" s="1"/>
  <c r="BQ11" i="13"/>
  <c r="CG30" i="26"/>
  <c r="BE38" i="26"/>
  <c r="CJ39" i="26"/>
  <c r="DA31" i="26"/>
  <c r="DC38" i="26"/>
  <c r="BW33" i="26"/>
  <c r="CE33" i="26"/>
  <c r="DF46" i="8"/>
  <c r="DE46" i="9" s="1"/>
  <c r="BM36" i="26"/>
  <c r="BT37" i="26"/>
  <c r="BU38" i="26"/>
  <c r="E33" i="26"/>
  <c r="Y49" i="26"/>
  <c r="X45" i="26"/>
  <c r="AF40" i="26"/>
  <c r="DF48" i="8"/>
  <c r="DE48" i="9" s="1"/>
  <c r="AC48" i="13"/>
  <c r="AC48" i="12" s="1"/>
  <c r="AD48" i="13"/>
  <c r="AD48" i="12" s="1"/>
  <c r="AD48" i="19"/>
  <c r="AD48" i="23"/>
  <c r="AG44" i="13"/>
  <c r="AG44" i="12" s="1"/>
  <c r="AH44" i="23"/>
  <c r="AH44" i="13"/>
  <c r="AH44" i="12" s="1"/>
  <c r="AH45" i="19"/>
  <c r="AH44" i="19"/>
  <c r="AH41" i="13"/>
  <c r="AH41" i="12" s="1"/>
  <c r="AI41" i="23"/>
  <c r="AI41" i="19"/>
  <c r="AI42" i="19"/>
  <c r="AK39" i="13"/>
  <c r="AK39" i="12" s="1"/>
  <c r="AL39" i="23"/>
  <c r="AL40" i="19"/>
  <c r="AL39" i="19"/>
  <c r="CX45" i="13"/>
  <c r="CX45" i="12" s="1"/>
  <c r="CX45" i="23"/>
  <c r="CX46" i="19"/>
  <c r="CW45" i="13"/>
  <c r="CW45" i="12" s="1"/>
  <c r="DB44" i="23"/>
  <c r="DB44" i="19"/>
  <c r="CC51" i="26"/>
  <c r="CB51" i="26"/>
  <c r="AS47" i="26"/>
  <c r="AT47" i="26"/>
  <c r="BA32" i="13"/>
  <c r="BA32" i="12" s="1"/>
  <c r="BB33" i="19"/>
  <c r="BB32" i="23"/>
  <c r="BB32" i="19"/>
  <c r="BB48" i="13"/>
  <c r="BB48" i="12" s="1"/>
  <c r="BB48" i="23"/>
  <c r="BA48" i="13"/>
  <c r="BA48" i="12" s="1"/>
  <c r="BB49" i="19"/>
  <c r="BB48" i="19"/>
  <c r="BD51" i="13"/>
  <c r="BD51" i="12" s="1"/>
  <c r="BE51" i="13"/>
  <c r="BE51" i="12" s="1"/>
  <c r="BE51" i="23"/>
  <c r="BE51" i="19"/>
  <c r="BE52" i="19"/>
  <c r="BR31" i="13"/>
  <c r="BR31" i="12" s="1"/>
  <c r="BS32" i="19"/>
  <c r="BS31" i="13"/>
  <c r="BS31" i="12" s="1"/>
  <c r="BS31" i="19"/>
  <c r="BS31" i="23"/>
  <c r="BS31" i="22"/>
  <c r="CA43" i="13"/>
  <c r="CA43" i="12" s="1"/>
  <c r="CB43" i="13"/>
  <c r="CB43" i="12" s="1"/>
  <c r="CB43" i="23"/>
  <c r="CB44" i="19"/>
  <c r="CC48" i="13"/>
  <c r="CC48" i="12" s="1"/>
  <c r="CD48" i="13"/>
  <c r="CD48" i="12" s="1"/>
  <c r="CD48" i="23"/>
  <c r="CD49" i="19"/>
  <c r="CD48" i="19"/>
  <c r="CD49" i="13"/>
  <c r="CD49" i="12" s="1"/>
  <c r="CE50" i="19"/>
  <c r="CE49" i="23"/>
  <c r="CE49" i="19"/>
  <c r="CF47" i="13"/>
  <c r="CF47" i="12" s="1"/>
  <c r="CG47" i="19"/>
  <c r="CG48" i="19"/>
  <c r="CG47" i="23"/>
  <c r="CO36" i="13"/>
  <c r="CO36" i="12" s="1"/>
  <c r="CP36" i="13"/>
  <c r="CP36" i="12" s="1"/>
  <c r="CP36" i="23"/>
  <c r="CP36" i="22"/>
  <c r="CP37" i="19"/>
  <c r="CO36" i="26"/>
  <c r="DA51" i="13"/>
  <c r="DA51" i="12" s="1"/>
  <c r="DD33" i="13"/>
  <c r="DD33" i="12" s="1"/>
  <c r="AZ17" i="13"/>
  <c r="AZ17" i="22" s="1"/>
  <c r="CQ49" i="26"/>
  <c r="BQ38" i="26"/>
  <c r="DF44" i="8"/>
  <c r="DE44" i="9" s="1"/>
  <c r="CV43" i="13"/>
  <c r="CV43" i="12" s="1"/>
  <c r="CS49" i="26"/>
  <c r="BH30" i="26"/>
  <c r="AO40" i="26"/>
  <c r="CS39" i="26"/>
  <c r="AM42" i="26"/>
  <c r="BB37" i="26"/>
  <c r="AJ35" i="26"/>
  <c r="BN39" i="26"/>
  <c r="X50" i="26"/>
  <c r="AJ51" i="26"/>
  <c r="BM43" i="26"/>
  <c r="CR39" i="26"/>
  <c r="BZ35" i="26"/>
  <c r="BS37" i="26"/>
  <c r="BL40" i="26"/>
  <c r="AF34" i="26"/>
  <c r="AF50" i="13"/>
  <c r="AF50" i="12" s="1"/>
  <c r="AE50" i="13"/>
  <c r="AE50" i="12" s="1"/>
  <c r="AF50" i="19"/>
  <c r="AF50" i="23"/>
  <c r="AG40" i="13"/>
  <c r="AG40" i="12" s="1"/>
  <c r="AH40" i="19"/>
  <c r="AH40" i="23"/>
  <c r="AH41" i="19"/>
  <c r="AH40" i="13"/>
  <c r="AH40" i="12" s="1"/>
  <c r="AL45" i="13"/>
  <c r="AL45" i="12" s="1"/>
  <c r="AM45" i="19"/>
  <c r="AM46" i="19"/>
  <c r="AM45" i="23"/>
  <c r="AM45" i="13"/>
  <c r="AM45" i="12" s="1"/>
  <c r="CP47" i="23"/>
  <c r="CP48" i="19"/>
  <c r="CR49" i="13"/>
  <c r="CR49" i="12" s="1"/>
  <c r="CR49" i="19"/>
  <c r="CR49" i="23"/>
  <c r="CQ49" i="13"/>
  <c r="CQ49" i="12" s="1"/>
  <c r="DD47" i="13"/>
  <c r="DD47" i="12" s="1"/>
  <c r="DD48" i="19"/>
  <c r="DD47" i="23"/>
  <c r="DD47" i="19"/>
  <c r="AN33" i="13"/>
  <c r="AN33" i="12" s="1"/>
  <c r="AO33" i="13"/>
  <c r="AO33" i="12" s="1"/>
  <c r="AO33" i="23"/>
  <c r="AO33" i="19"/>
  <c r="AO34" i="19"/>
  <c r="AO46" i="13"/>
  <c r="AO46" i="12" s="1"/>
  <c r="AP46" i="13"/>
  <c r="AP46" i="12" s="1"/>
  <c r="AP46" i="23"/>
  <c r="AP46" i="19"/>
  <c r="AP47" i="19"/>
  <c r="AT48" i="13"/>
  <c r="AT48" i="12" s="1"/>
  <c r="AS48" i="13"/>
  <c r="AS48" i="12" s="1"/>
  <c r="AT49" i="19"/>
  <c r="AT48" i="23"/>
  <c r="AT48" i="19"/>
  <c r="AX47" i="26"/>
  <c r="AW47" i="26"/>
  <c r="CF43" i="26"/>
  <c r="CG43" i="26"/>
  <c r="CO49" i="26"/>
  <c r="CB47" i="26"/>
  <c r="DB42" i="13"/>
  <c r="DB42" i="12" s="1"/>
  <c r="DA35" i="26"/>
  <c r="AF45" i="26"/>
  <c r="BI50" i="26"/>
  <c r="BZ33" i="13"/>
  <c r="BZ33" i="12" s="1"/>
  <c r="CF35" i="13"/>
  <c r="CF35" i="12" s="1"/>
  <c r="AG48" i="26"/>
  <c r="AN35" i="26"/>
  <c r="AD49" i="26"/>
  <c r="BC33" i="26"/>
  <c r="AM35" i="26"/>
  <c r="AG48" i="13"/>
  <c r="AG48" i="12" s="1"/>
  <c r="AH48" i="13"/>
  <c r="AH48" i="12" s="1"/>
  <c r="AH48" i="19"/>
  <c r="AH48" i="23"/>
  <c r="AJ37" i="13"/>
  <c r="AJ37" i="12" s="1"/>
  <c r="AJ37" i="19"/>
  <c r="AJ38" i="19"/>
  <c r="AJ37" i="23"/>
  <c r="CP49" i="23"/>
  <c r="CP49" i="19"/>
  <c r="CP49" i="13"/>
  <c r="CP49" i="12" s="1"/>
  <c r="CO49" i="13"/>
  <c r="CO49" i="12" s="1"/>
  <c r="CZ48" i="19"/>
  <c r="CZ47" i="23"/>
  <c r="CZ47" i="19"/>
  <c r="CL52" i="24"/>
  <c r="CK52" i="26" s="1"/>
  <c r="CL52" i="21"/>
  <c r="AS44" i="13"/>
  <c r="AS44" i="12" s="1"/>
  <c r="AT44" i="13"/>
  <c r="AT44" i="12" s="1"/>
  <c r="AT44" i="19"/>
  <c r="AT45" i="19"/>
  <c r="AT44" i="23"/>
  <c r="AX48" i="13"/>
  <c r="AX48" i="12" s="1"/>
  <c r="AW48" i="13"/>
  <c r="AW48" i="12" s="1"/>
  <c r="AX49" i="19"/>
  <c r="AX48" i="19"/>
  <c r="AX48" i="23"/>
  <c r="BA40" i="13"/>
  <c r="BA40" i="12" s="1"/>
  <c r="BB40" i="13"/>
  <c r="BB40" i="12" s="1"/>
  <c r="BB40" i="23"/>
  <c r="BB40" i="19"/>
  <c r="BB41" i="19"/>
  <c r="BD34" i="13"/>
  <c r="BD34" i="12" s="1"/>
  <c r="BD34" i="19"/>
  <c r="BD34" i="23"/>
  <c r="BF35" i="23"/>
  <c r="BF35" i="13"/>
  <c r="BF35" i="12" s="1"/>
  <c r="BF35" i="19"/>
  <c r="BV34" i="23"/>
  <c r="BV34" i="19"/>
  <c r="BV34" i="22"/>
  <c r="CA47" i="13"/>
  <c r="CA47" i="12" s="1"/>
  <c r="CB47" i="13"/>
  <c r="CB47" i="12" s="1"/>
  <c r="CB47" i="23"/>
  <c r="CB48" i="19"/>
  <c r="CB47" i="19"/>
  <c r="CD45" i="13"/>
  <c r="CD45" i="12" s="1"/>
  <c r="CE45" i="13"/>
  <c r="CE45" i="12" s="1"/>
  <c r="CE45" i="23"/>
  <c r="CE46" i="19"/>
  <c r="CE45" i="19"/>
  <c r="CF43" i="13"/>
  <c r="CF43" i="12" s="1"/>
  <c r="CG43" i="13"/>
  <c r="CG43" i="12" s="1"/>
  <c r="CG44" i="19"/>
  <c r="CG43" i="23"/>
  <c r="CJ46" i="23"/>
  <c r="CJ47" i="19"/>
  <c r="CJ46" i="13"/>
  <c r="CJ46" i="12" s="1"/>
  <c r="CR38" i="13"/>
  <c r="CR38" i="12" s="1"/>
  <c r="CR38" i="23"/>
  <c r="CR39" i="19"/>
  <c r="CF44" i="26"/>
  <c r="BF44" i="26"/>
  <c r="BO36" i="26"/>
  <c r="K36" i="23"/>
  <c r="K37" i="19"/>
  <c r="K36" i="19"/>
  <c r="K36" i="22"/>
  <c r="J43" i="13"/>
  <c r="J43" i="12" s="1"/>
  <c r="K43" i="13"/>
  <c r="K43" i="12" s="1"/>
  <c r="K43" i="19"/>
  <c r="K43" i="23"/>
  <c r="K44" i="19"/>
  <c r="M32" i="13"/>
  <c r="M32" i="12" s="1"/>
  <c r="M32" i="22"/>
  <c r="M32" i="23"/>
  <c r="M32" i="19"/>
  <c r="N36" i="13"/>
  <c r="N36" i="12" s="1"/>
  <c r="M36" i="13"/>
  <c r="M36" i="12" s="1"/>
  <c r="N36" i="19"/>
  <c r="N36" i="22"/>
  <c r="N36" i="23"/>
  <c r="N37" i="19"/>
  <c r="O42" i="13"/>
  <c r="O42" i="12" s="1"/>
  <c r="O43" i="19"/>
  <c r="N42" i="13"/>
  <c r="N42" i="12" s="1"/>
  <c r="O42" i="23"/>
  <c r="O42" i="19"/>
  <c r="AU34" i="26"/>
  <c r="AV34" i="26"/>
  <c r="D41" i="13"/>
  <c r="D41" i="12" s="1"/>
  <c r="C41" i="13"/>
  <c r="C41" i="12" s="1"/>
  <c r="D41" i="19"/>
  <c r="D41" i="23"/>
  <c r="D42" i="19"/>
  <c r="E35" i="13"/>
  <c r="E35" i="12" s="1"/>
  <c r="F35" i="13"/>
  <c r="F35" i="12" s="1"/>
  <c r="F35" i="22"/>
  <c r="F35" i="23"/>
  <c r="F35" i="19"/>
  <c r="F36" i="19"/>
  <c r="H41" i="13"/>
  <c r="H41" i="12" s="1"/>
  <c r="G41" i="13"/>
  <c r="G41" i="12" s="1"/>
  <c r="H41" i="23"/>
  <c r="H42" i="19"/>
  <c r="H41" i="19"/>
  <c r="BQ31" i="26"/>
  <c r="AX41" i="26"/>
  <c r="AY41" i="26"/>
  <c r="J52" i="24"/>
  <c r="J52" i="21"/>
  <c r="X38" i="26"/>
  <c r="W38" i="26"/>
  <c r="AA33" i="13"/>
  <c r="AA33" i="12" s="1"/>
  <c r="Z33" i="13"/>
  <c r="Z33" i="12" s="1"/>
  <c r="AA33" i="23"/>
  <c r="AA33" i="19"/>
  <c r="AA34" i="19"/>
  <c r="AB34" i="13"/>
  <c r="AB34" i="12" s="1"/>
  <c r="AA34" i="13"/>
  <c r="AA34" i="12" s="1"/>
  <c r="AB35" i="19"/>
  <c r="AB34" i="19"/>
  <c r="AB34" i="23"/>
  <c r="AD32" i="13"/>
  <c r="AD32" i="12" s="1"/>
  <c r="AC32" i="13"/>
  <c r="AC32" i="12" s="1"/>
  <c r="AD33" i="19"/>
  <c r="AD32" i="23"/>
  <c r="AD32" i="19"/>
  <c r="AE37" i="13"/>
  <c r="AE37" i="12" s="1"/>
  <c r="AE37" i="23"/>
  <c r="AE38" i="19"/>
  <c r="AE37" i="19"/>
  <c r="AF38" i="13"/>
  <c r="AF38" i="12" s="1"/>
  <c r="AE38" i="13"/>
  <c r="AE38" i="12" s="1"/>
  <c r="AF38" i="23"/>
  <c r="AF38" i="19"/>
  <c r="AF39" i="19"/>
  <c r="AH33" i="13"/>
  <c r="AH33" i="12" s="1"/>
  <c r="AI33" i="13"/>
  <c r="AI33" i="12" s="1"/>
  <c r="AI33" i="19"/>
  <c r="AI33" i="23"/>
  <c r="AI34" i="19"/>
  <c r="AK42" i="13"/>
  <c r="AK42" i="12" s="1"/>
  <c r="AL42" i="23"/>
  <c r="AL42" i="19"/>
  <c r="AL43" i="19"/>
  <c r="AL42" i="13"/>
  <c r="AL42" i="12" s="1"/>
  <c r="AM34" i="13"/>
  <c r="AM34" i="12" s="1"/>
  <c r="AN34" i="13"/>
  <c r="AN34" i="12" s="1"/>
  <c r="AN34" i="23"/>
  <c r="AN34" i="19"/>
  <c r="AN35" i="19"/>
  <c r="AQ31" i="26"/>
  <c r="AQ35" i="26"/>
  <c r="AV30" i="26"/>
  <c r="AW30" i="26"/>
  <c r="AX32" i="26"/>
  <c r="AW36" i="13"/>
  <c r="AW36" i="12" s="1"/>
  <c r="AX36" i="13"/>
  <c r="AX36" i="12" s="1"/>
  <c r="AX36" i="19"/>
  <c r="AX37" i="19"/>
  <c r="AX36" i="23"/>
  <c r="AY37" i="13"/>
  <c r="AY37" i="12" s="1"/>
  <c r="AX37" i="13"/>
  <c r="AX37" i="12" s="1"/>
  <c r="AY38" i="19"/>
  <c r="AY37" i="23"/>
  <c r="AY37" i="19"/>
  <c r="AY42" i="13"/>
  <c r="AY42" i="12" s="1"/>
  <c r="AZ42" i="13"/>
  <c r="AZ42" i="12" s="1"/>
  <c r="AZ43" i="19"/>
  <c r="AZ42" i="19"/>
  <c r="AZ42" i="23"/>
  <c r="BD31" i="13"/>
  <c r="BD31" i="12" s="1"/>
  <c r="BE31" i="13"/>
  <c r="BE31" i="12" s="1"/>
  <c r="BE31" i="19"/>
  <c r="BE31" i="23"/>
  <c r="AU18" i="19"/>
  <c r="AU18" i="22"/>
  <c r="AU18" i="9"/>
  <c r="AV18" i="9"/>
  <c r="AT18" i="13"/>
  <c r="AT18" i="12" s="1"/>
  <c r="BM18" i="23"/>
  <c r="BM18" i="22"/>
  <c r="BM18" i="19"/>
  <c r="BM19" i="19"/>
  <c r="BL18" i="9"/>
  <c r="AU19" i="22"/>
  <c r="AU19" i="13"/>
  <c r="AU19" i="12" s="1"/>
  <c r="AU19" i="23"/>
  <c r="AU19" i="19"/>
  <c r="AT19" i="13"/>
  <c r="AT19" i="12" s="1"/>
  <c r="AU19" i="9"/>
  <c r="AZ19" i="8"/>
  <c r="BA19" i="9" s="1"/>
  <c r="BH21" i="13"/>
  <c r="BH21" i="12" s="1"/>
  <c r="BI21" i="22"/>
  <c r="BI21" i="13"/>
  <c r="BI21" i="12" s="1"/>
  <c r="BI21" i="23"/>
  <c r="BI21" i="9"/>
  <c r="BI21" i="19"/>
  <c r="BI22" i="19"/>
  <c r="AS23" i="13"/>
  <c r="AS23" i="12" s="1"/>
  <c r="AS23" i="23"/>
  <c r="AS23" i="22"/>
  <c r="AR23" i="13"/>
  <c r="AR23" i="12" s="1"/>
  <c r="AS23" i="19"/>
  <c r="AS23" i="9"/>
  <c r="AR23" i="9"/>
  <c r="AT23" i="9"/>
  <c r="AS24" i="19"/>
  <c r="U18" i="13"/>
  <c r="U18" i="12" s="1"/>
  <c r="U18" i="23"/>
  <c r="U18" i="19"/>
  <c r="U18" i="22"/>
  <c r="U19" i="19"/>
  <c r="U18" i="9"/>
  <c r="T18" i="13"/>
  <c r="T18" i="12" s="1"/>
  <c r="T18" i="9"/>
  <c r="V18" i="9"/>
  <c r="AC18" i="23"/>
  <c r="AC18" i="19"/>
  <c r="AC18" i="13"/>
  <c r="AC18" i="12" s="1"/>
  <c r="AD18" i="9"/>
  <c r="AC18" i="22"/>
  <c r="X19" i="22"/>
  <c r="X19" i="19"/>
  <c r="X19" i="9"/>
  <c r="X19" i="23"/>
  <c r="X19" i="13"/>
  <c r="X19" i="12" s="1"/>
  <c r="W19" i="13"/>
  <c r="W19" i="12" s="1"/>
  <c r="AI19" i="8"/>
  <c r="AF19" i="23"/>
  <c r="AF19" i="13"/>
  <c r="AF19" i="12" s="1"/>
  <c r="AF19" i="22"/>
  <c r="AF19" i="19"/>
  <c r="AE19" i="13"/>
  <c r="AE19" i="12" s="1"/>
  <c r="AF19" i="9"/>
  <c r="AG19" i="9"/>
  <c r="U21" i="9"/>
  <c r="S21" i="13"/>
  <c r="S21" i="12" s="1"/>
  <c r="T22" i="19"/>
  <c r="T21" i="19"/>
  <c r="T21" i="9"/>
  <c r="T21" i="23"/>
  <c r="AI21" i="8"/>
  <c r="T21" i="22"/>
  <c r="AF21" i="13"/>
  <c r="AF21" i="12" s="1"/>
  <c r="AF21" i="9"/>
  <c r="AE21" i="13"/>
  <c r="AE21" i="12" s="1"/>
  <c r="AF21" i="22"/>
  <c r="AG21" i="9"/>
  <c r="AF21" i="23"/>
  <c r="AA22" i="9"/>
  <c r="AB22" i="13"/>
  <c r="AB22" i="12" s="1"/>
  <c r="AB22" i="22"/>
  <c r="AC22" i="9"/>
  <c r="AB22" i="19"/>
  <c r="AI22" i="8"/>
  <c r="AB22" i="23"/>
  <c r="AB22" i="9"/>
  <c r="T23" i="13"/>
  <c r="T23" i="12" s="1"/>
  <c r="T23" i="23"/>
  <c r="T23" i="22"/>
  <c r="AI23" i="8"/>
  <c r="T24" i="19"/>
  <c r="T23" i="9"/>
  <c r="T23" i="19"/>
  <c r="U23" i="9"/>
  <c r="S23" i="13"/>
  <c r="AV6" i="19"/>
  <c r="AW5" i="9"/>
  <c r="AU5" i="13"/>
  <c r="AU5" i="12" s="1"/>
  <c r="AV5" i="23"/>
  <c r="AV5" i="9"/>
  <c r="AV5" i="22"/>
  <c r="AV5" i="13"/>
  <c r="AV5" i="12" s="1"/>
  <c r="AU5" i="9"/>
  <c r="BN6" i="19"/>
  <c r="BN5" i="19"/>
  <c r="BM5" i="13"/>
  <c r="BM5" i="12" s="1"/>
  <c r="BO5" i="9"/>
  <c r="BN5" i="23"/>
  <c r="BM5" i="9"/>
  <c r="BN5" i="13"/>
  <c r="BN5" i="12" s="1"/>
  <c r="BN5" i="22"/>
  <c r="BN5" i="9"/>
  <c r="AR7" i="23"/>
  <c r="AR7" i="22"/>
  <c r="AS7" i="9"/>
  <c r="AR7" i="19"/>
  <c r="AR7" i="13"/>
  <c r="AR7" i="12" s="1"/>
  <c r="BB7" i="23"/>
  <c r="BB7" i="22"/>
  <c r="BB7" i="19"/>
  <c r="BB8" i="19"/>
  <c r="BB7" i="9"/>
  <c r="BQ7" i="8"/>
  <c r="BA7" i="13"/>
  <c r="BB7" i="13"/>
  <c r="BB7" i="12" s="1"/>
  <c r="AJ33" i="26"/>
  <c r="CX44" i="13"/>
  <c r="CX44" i="12" s="1"/>
  <c r="CW43" i="13"/>
  <c r="CW43" i="12" s="1"/>
  <c r="CR43" i="13"/>
  <c r="CR43" i="12" s="1"/>
  <c r="CX39" i="13"/>
  <c r="CX39" i="12" s="1"/>
  <c r="R22" i="8"/>
  <c r="S22" i="9" s="1"/>
  <c r="CU50" i="26"/>
  <c r="N22" i="9"/>
  <c r="R28" i="28"/>
  <c r="AX37" i="26"/>
  <c r="Y34" i="26"/>
  <c r="DB51" i="26"/>
  <c r="CL43" i="26"/>
  <c r="Y46" i="26"/>
  <c r="BB35" i="13"/>
  <c r="BB35" i="12" s="1"/>
  <c r="BX31" i="13"/>
  <c r="BX31" i="12" s="1"/>
  <c r="CD36" i="26"/>
  <c r="CZ39" i="13"/>
  <c r="CZ39" i="12" s="1"/>
  <c r="BK5" i="9"/>
  <c r="CJ44" i="26"/>
  <c r="AO47" i="26"/>
  <c r="AK32" i="26"/>
  <c r="Z49" i="26"/>
  <c r="DD53" i="28"/>
  <c r="U34" i="26"/>
  <c r="BY38" i="26"/>
  <c r="CC31" i="26"/>
  <c r="CO30" i="26"/>
  <c r="AC50" i="26"/>
  <c r="AI43" i="26"/>
  <c r="D33" i="26"/>
  <c r="BI47" i="26"/>
  <c r="K31" i="26"/>
  <c r="L31" i="26"/>
  <c r="L39" i="23"/>
  <c r="L40" i="19"/>
  <c r="L39" i="19"/>
  <c r="N37" i="26"/>
  <c r="O37" i="26"/>
  <c r="O39" i="13"/>
  <c r="O39" i="12" s="1"/>
  <c r="P39" i="13"/>
  <c r="P39" i="12" s="1"/>
  <c r="P39" i="23"/>
  <c r="P40" i="19"/>
  <c r="P39" i="19"/>
  <c r="AV31" i="26"/>
  <c r="AW31" i="26"/>
  <c r="E41" i="26"/>
  <c r="D41" i="26"/>
  <c r="I36" i="13"/>
  <c r="I36" i="12" s="1"/>
  <c r="J36" i="13"/>
  <c r="J36" i="12" s="1"/>
  <c r="J36" i="19"/>
  <c r="J36" i="22"/>
  <c r="J36" i="23"/>
  <c r="J37" i="19"/>
  <c r="BQ36" i="13"/>
  <c r="BQ36" i="12" s="1"/>
  <c r="BR36" i="13"/>
  <c r="BR36" i="12" s="1"/>
  <c r="BR36" i="23"/>
  <c r="BR36" i="19"/>
  <c r="BR36" i="22"/>
  <c r="BQ32" i="13"/>
  <c r="BQ32" i="12" s="1"/>
  <c r="BP32" i="13"/>
  <c r="BP32" i="12" s="1"/>
  <c r="BQ32" i="23"/>
  <c r="BQ32" i="22"/>
  <c r="BQ33" i="19"/>
  <c r="BQ32" i="19"/>
  <c r="CB35" i="13"/>
  <c r="CB35" i="12" s="1"/>
  <c r="CC35" i="22"/>
  <c r="CC36" i="19"/>
  <c r="CC35" i="19"/>
  <c r="CC35" i="23"/>
  <c r="CL31" i="13"/>
  <c r="CL31" i="12" s="1"/>
  <c r="CL31" i="23"/>
  <c r="CL31" i="22"/>
  <c r="CL31" i="19"/>
  <c r="CK31" i="13"/>
  <c r="CK31" i="12" s="1"/>
  <c r="J32" i="26"/>
  <c r="F39" i="26"/>
  <c r="B44" i="26"/>
  <c r="C44" i="26"/>
  <c r="E45" i="26"/>
  <c r="D45" i="26"/>
  <c r="R36" i="13"/>
  <c r="R36" i="12" s="1"/>
  <c r="R37" i="19"/>
  <c r="R36" i="22"/>
  <c r="R36" i="23"/>
  <c r="R36" i="19"/>
  <c r="T34" i="13"/>
  <c r="T34" i="12" s="1"/>
  <c r="S34" i="13"/>
  <c r="S34" i="12" s="1"/>
  <c r="T34" i="19"/>
  <c r="T34" i="23"/>
  <c r="T34" i="22"/>
  <c r="U31" i="13"/>
  <c r="U31" i="12" s="1"/>
  <c r="U31" i="19"/>
  <c r="U31" i="23"/>
  <c r="U32" i="19"/>
  <c r="U31" i="22"/>
  <c r="U36" i="13"/>
  <c r="U36" i="12" s="1"/>
  <c r="V36" i="13"/>
  <c r="V36" i="12" s="1"/>
  <c r="V36" i="19"/>
  <c r="V37" i="19"/>
  <c r="V36" i="23"/>
  <c r="V37" i="13"/>
  <c r="V37" i="12" s="1"/>
  <c r="W37" i="23"/>
  <c r="W37" i="19"/>
  <c r="W38" i="19"/>
  <c r="W38" i="13"/>
  <c r="W38" i="12" s="1"/>
  <c r="X38" i="23"/>
  <c r="X39" i="19"/>
  <c r="X35" i="13"/>
  <c r="X35" i="12" s="1"/>
  <c r="Y35" i="23"/>
  <c r="Y35" i="13"/>
  <c r="Y35" i="12" s="1"/>
  <c r="Y36" i="19"/>
  <c r="Y36" i="13"/>
  <c r="Y36" i="12" s="1"/>
  <c r="Z36" i="13"/>
  <c r="Z36" i="12" s="1"/>
  <c r="Z36" i="19"/>
  <c r="Z36" i="23"/>
  <c r="Z37" i="19"/>
  <c r="AF35" i="13"/>
  <c r="AF35" i="12" s="1"/>
  <c r="AG35" i="13"/>
  <c r="AG35" i="12" s="1"/>
  <c r="AG35" i="23"/>
  <c r="AG36" i="19"/>
  <c r="AG35" i="19"/>
  <c r="AJ33" i="13"/>
  <c r="AJ33" i="12" s="1"/>
  <c r="AJ33" i="19"/>
  <c r="AJ33" i="23"/>
  <c r="AJ34" i="19"/>
  <c r="AM33" i="26"/>
  <c r="AP34" i="13"/>
  <c r="AP34" i="12" s="1"/>
  <c r="AO34" i="13"/>
  <c r="AO34" i="12" s="1"/>
  <c r="AP34" i="19"/>
  <c r="AP34" i="23"/>
  <c r="AP35" i="19"/>
  <c r="AQ31" i="13"/>
  <c r="AQ31" i="12" s="1"/>
  <c r="AP31" i="13"/>
  <c r="AP31" i="12" s="1"/>
  <c r="AQ32" i="19"/>
  <c r="AQ31" i="19"/>
  <c r="AQ31" i="23"/>
  <c r="AP39" i="13"/>
  <c r="AP39" i="12" s="1"/>
  <c r="AQ39" i="13"/>
  <c r="AQ39" i="12" s="1"/>
  <c r="AQ39" i="19"/>
  <c r="AQ40" i="19"/>
  <c r="AQ39" i="23"/>
  <c r="AR35" i="13"/>
  <c r="AR35" i="12" s="1"/>
  <c r="AR36" i="19"/>
  <c r="AR35" i="19"/>
  <c r="AR35" i="23"/>
  <c r="AU38" i="13"/>
  <c r="AU38" i="12" s="1"/>
  <c r="AV39" i="19"/>
  <c r="AV38" i="23"/>
  <c r="AV38" i="19"/>
  <c r="AV31" i="13"/>
  <c r="AV31" i="12" s="1"/>
  <c r="AW31" i="13"/>
  <c r="AW31" i="12" s="1"/>
  <c r="AW31" i="19"/>
  <c r="AW31" i="23"/>
  <c r="AW32" i="19"/>
  <c r="AX32" i="23"/>
  <c r="AX33" i="19"/>
  <c r="AX32" i="19"/>
  <c r="AZ30" i="26"/>
  <c r="BA30" i="26"/>
  <c r="BF32" i="19"/>
  <c r="BF33" i="19"/>
  <c r="BF32" i="23"/>
  <c r="BH37" i="19"/>
  <c r="BH37" i="23"/>
  <c r="BJ31" i="13"/>
  <c r="BJ31" i="12" s="1"/>
  <c r="BJ31" i="19"/>
  <c r="BJ31" i="23"/>
  <c r="BI31" i="13"/>
  <c r="BI31" i="12" s="1"/>
  <c r="BM42" i="13"/>
  <c r="BM42" i="12" s="1"/>
  <c r="BM42" i="23"/>
  <c r="BL42" i="13"/>
  <c r="BL42" i="12" s="1"/>
  <c r="BM42" i="19"/>
  <c r="BM43" i="19"/>
  <c r="BO31" i="13"/>
  <c r="BO31" i="12" s="1"/>
  <c r="BO31" i="23"/>
  <c r="BO31" i="19"/>
  <c r="BO31" i="22"/>
  <c r="BO32" i="19"/>
  <c r="BW31" i="13"/>
  <c r="BW31" i="12" s="1"/>
  <c r="BW31" i="23"/>
  <c r="BW31" i="22"/>
  <c r="BW31" i="19"/>
  <c r="CA38" i="13"/>
  <c r="CA38" i="12" s="1"/>
  <c r="CA38" i="23"/>
  <c r="CA39" i="19"/>
  <c r="CA38" i="19"/>
  <c r="D20" i="22"/>
  <c r="D21" i="19"/>
  <c r="D20" i="19"/>
  <c r="D20" i="23"/>
  <c r="D20" i="9"/>
  <c r="D20" i="13"/>
  <c r="D20" i="12" s="1"/>
  <c r="BI18" i="19"/>
  <c r="BI18" i="23"/>
  <c r="BJ18" i="9"/>
  <c r="BI18" i="13"/>
  <c r="BI18" i="12" s="1"/>
  <c r="BI18" i="22"/>
  <c r="BH18" i="9"/>
  <c r="BH18" i="13"/>
  <c r="BH18" i="12" s="1"/>
  <c r="BI18" i="9"/>
  <c r="AT22" i="23"/>
  <c r="AS22" i="13"/>
  <c r="AS22" i="12" s="1"/>
  <c r="AS22" i="9"/>
  <c r="AT23" i="19"/>
  <c r="AT22" i="19"/>
  <c r="AT22" i="13"/>
  <c r="AT22" i="12" s="1"/>
  <c r="AT22" i="9"/>
  <c r="AT22" i="22"/>
  <c r="BG22" i="13"/>
  <c r="BG22" i="12" s="1"/>
  <c r="BG22" i="22"/>
  <c r="BG22" i="23"/>
  <c r="BF22" i="9"/>
  <c r="BG22" i="9"/>
  <c r="BF22" i="13"/>
  <c r="BF22" i="12" s="1"/>
  <c r="BG22" i="19"/>
  <c r="BH22" i="9"/>
  <c r="BO22" i="23"/>
  <c r="BO22" i="19"/>
  <c r="BO22" i="22"/>
  <c r="BO22" i="13"/>
  <c r="BO22" i="12" s="1"/>
  <c r="BN22" i="13"/>
  <c r="BN22" i="12" s="1"/>
  <c r="BN22" i="9"/>
  <c r="BO23" i="19"/>
  <c r="BO22" i="9"/>
  <c r="BG23" i="19"/>
  <c r="BG23" i="23"/>
  <c r="BG23" i="22"/>
  <c r="BG23" i="13"/>
  <c r="BG23" i="12" s="1"/>
  <c r="BG24" i="19"/>
  <c r="BG23" i="9"/>
  <c r="BH23" i="9"/>
  <c r="BF23" i="9"/>
  <c r="BF23" i="13"/>
  <c r="BF23" i="12" s="1"/>
  <c r="BE5" i="13"/>
  <c r="BE5" i="12" s="1"/>
  <c r="BF5" i="9"/>
  <c r="BF6" i="19"/>
  <c r="BF5" i="23"/>
  <c r="BF5" i="22"/>
  <c r="BF5" i="19"/>
  <c r="BF5" i="13"/>
  <c r="BF5" i="12" s="1"/>
  <c r="BG5" i="9"/>
  <c r="BE5" i="9"/>
  <c r="BG40" i="26"/>
  <c r="BY49" i="26"/>
  <c r="CZ32" i="13"/>
  <c r="CZ32" i="12" s="1"/>
  <c r="CQ31" i="13"/>
  <c r="CQ31" i="12" s="1"/>
  <c r="AS35" i="26"/>
  <c r="CZ42" i="26"/>
  <c r="X38" i="13"/>
  <c r="X38" i="12" s="1"/>
  <c r="BO33" i="26"/>
  <c r="CD33" i="26"/>
  <c r="BQ24" i="13"/>
  <c r="BQ24" i="23" s="1"/>
  <c r="BQ36" i="26"/>
  <c r="CQ32" i="26"/>
  <c r="AQ41" i="26"/>
  <c r="CI35" i="26"/>
  <c r="DA47" i="26"/>
  <c r="BN47" i="26"/>
  <c r="AD46" i="26"/>
  <c r="J32" i="13"/>
  <c r="J32" i="12" s="1"/>
  <c r="K32" i="19"/>
  <c r="K32" i="23"/>
  <c r="K33" i="19"/>
  <c r="K32" i="22"/>
  <c r="J39" i="13"/>
  <c r="J39" i="12" s="1"/>
  <c r="K39" i="13"/>
  <c r="K39" i="12" s="1"/>
  <c r="K39" i="23"/>
  <c r="K39" i="19"/>
  <c r="K40" i="19"/>
  <c r="K30" i="26"/>
  <c r="L30" i="26"/>
  <c r="L40" i="13"/>
  <c r="L40" i="12" s="1"/>
  <c r="M40" i="13"/>
  <c r="M40" i="12" s="1"/>
  <c r="M40" i="23"/>
  <c r="M41" i="19"/>
  <c r="N38" i="13"/>
  <c r="N38" i="12" s="1"/>
  <c r="O38" i="13"/>
  <c r="O38" i="12" s="1"/>
  <c r="O38" i="19"/>
  <c r="O39" i="19"/>
  <c r="O38" i="23"/>
  <c r="AZ31" i="26"/>
  <c r="BA31" i="26"/>
  <c r="D38" i="13"/>
  <c r="D38" i="12" s="1"/>
  <c r="C38" i="13"/>
  <c r="C38" i="12" s="1"/>
  <c r="D38" i="19"/>
  <c r="D39" i="19"/>
  <c r="D38" i="23"/>
  <c r="D42" i="13"/>
  <c r="D42" i="12" s="1"/>
  <c r="E42" i="13"/>
  <c r="E42" i="12" s="1"/>
  <c r="E42" i="23"/>
  <c r="E42" i="19"/>
  <c r="E43" i="19"/>
  <c r="G40" i="19"/>
  <c r="G41" i="19"/>
  <c r="H42" i="13"/>
  <c r="H42" i="12" s="1"/>
  <c r="I42" i="13"/>
  <c r="I42" i="12" s="1"/>
  <c r="I42" i="23"/>
  <c r="I42" i="19"/>
  <c r="I43" i="19"/>
  <c r="F38" i="26"/>
  <c r="BC37" i="26"/>
  <c r="BD37" i="26"/>
  <c r="AT39" i="26"/>
  <c r="AS39" i="26"/>
  <c r="F44" i="26"/>
  <c r="G44" i="26"/>
  <c r="AZ47" i="26"/>
  <c r="BA47" i="26"/>
  <c r="R37" i="26"/>
  <c r="S37" i="26"/>
  <c r="X30" i="26"/>
  <c r="Y30" i="26"/>
  <c r="AA37" i="13"/>
  <c r="AA37" i="12" s="1"/>
  <c r="AA37" i="23"/>
  <c r="AA38" i="19"/>
  <c r="AA37" i="19"/>
  <c r="AC31" i="13"/>
  <c r="AC31" i="12" s="1"/>
  <c r="AC31" i="19"/>
  <c r="AC31" i="23"/>
  <c r="AC32" i="19"/>
  <c r="AD40" i="13"/>
  <c r="AD40" i="12" s="1"/>
  <c r="AD40" i="23"/>
  <c r="AD41" i="19"/>
  <c r="AD40" i="19"/>
  <c r="AF34" i="13"/>
  <c r="AF34" i="12" s="1"/>
  <c r="AF34" i="19"/>
  <c r="AF34" i="23"/>
  <c r="AF35" i="19"/>
  <c r="AE42" i="13"/>
  <c r="AE42" i="12" s="1"/>
  <c r="AF42" i="13"/>
  <c r="AF42" i="12" s="1"/>
  <c r="AF42" i="19"/>
  <c r="AF42" i="23"/>
  <c r="AF43" i="19"/>
  <c r="AG36" i="13"/>
  <c r="AG36" i="12" s="1"/>
  <c r="AH36" i="13"/>
  <c r="AH36" i="12" s="1"/>
  <c r="AH37" i="19"/>
  <c r="AH36" i="23"/>
  <c r="AH36" i="19"/>
  <c r="AI37" i="13"/>
  <c r="AI37" i="12" s="1"/>
  <c r="AH37" i="13"/>
  <c r="AH37" i="12" s="1"/>
  <c r="AI38" i="19"/>
  <c r="AI37" i="19"/>
  <c r="AI37" i="23"/>
  <c r="AL31" i="23"/>
  <c r="AK31" i="13"/>
  <c r="AK31" i="12" s="1"/>
  <c r="AL31" i="19"/>
  <c r="AL32" i="19"/>
  <c r="AM33" i="13"/>
  <c r="AM33" i="12" s="1"/>
  <c r="AM33" i="19"/>
  <c r="AM33" i="23"/>
  <c r="AM34" i="19"/>
  <c r="AM37" i="13"/>
  <c r="AM37" i="12" s="1"/>
  <c r="AN37" i="23"/>
  <c r="AN37" i="13"/>
  <c r="AN37" i="12" s="1"/>
  <c r="AN38" i="19"/>
  <c r="AN37" i="19"/>
  <c r="AR30" i="26"/>
  <c r="AQ30" i="26"/>
  <c r="AX33" i="13"/>
  <c r="AX33" i="12" s="1"/>
  <c r="AY33" i="13"/>
  <c r="AY33" i="12" s="1"/>
  <c r="AY33" i="23"/>
  <c r="AY33" i="19"/>
  <c r="AY34" i="19"/>
  <c r="AY34" i="13"/>
  <c r="AY34" i="12" s="1"/>
  <c r="AZ34" i="13"/>
  <c r="AZ34" i="12" s="1"/>
  <c r="AZ34" i="23"/>
  <c r="AZ34" i="19"/>
  <c r="AZ35" i="19"/>
  <c r="AZ31" i="13"/>
  <c r="AZ31" i="12" s="1"/>
  <c r="BA31" i="13"/>
  <c r="BA31" i="12" s="1"/>
  <c r="BA31" i="23"/>
  <c r="BA31" i="19"/>
  <c r="BA32" i="19"/>
  <c r="BE35" i="13"/>
  <c r="BE35" i="12" s="1"/>
  <c r="BE35" i="23"/>
  <c r="BE36" i="19"/>
  <c r="BE35" i="19"/>
  <c r="E50" i="26"/>
  <c r="BE18" i="19"/>
  <c r="BE18" i="22"/>
  <c r="BE18" i="13"/>
  <c r="BE18" i="12" s="1"/>
  <c r="BE18" i="23"/>
  <c r="BE18" i="9"/>
  <c r="BD18" i="13"/>
  <c r="BD18" i="12" s="1"/>
  <c r="BF18" i="9"/>
  <c r="BD18" i="9"/>
  <c r="BI20" i="9"/>
  <c r="BI20" i="23"/>
  <c r="BI20" i="13"/>
  <c r="BI20" i="12" s="1"/>
  <c r="BH20" i="13"/>
  <c r="BH20" i="12" s="1"/>
  <c r="BI20" i="22"/>
  <c r="BI20" i="19"/>
  <c r="BE21" i="22"/>
  <c r="BE21" i="23"/>
  <c r="BE21" i="13"/>
  <c r="BE21" i="19"/>
  <c r="BE22" i="19"/>
  <c r="BD21" i="13"/>
  <c r="BD21" i="12" s="1"/>
  <c r="BE21" i="9"/>
  <c r="AP22" i="23"/>
  <c r="AP22" i="19"/>
  <c r="AP22" i="13"/>
  <c r="AP22" i="12" s="1"/>
  <c r="AP23" i="19"/>
  <c r="AP22" i="22"/>
  <c r="AQ22" i="9"/>
  <c r="AP22" i="9"/>
  <c r="AO22" i="9"/>
  <c r="AO22" i="13"/>
  <c r="AO22" i="12" s="1"/>
  <c r="AN23" i="13"/>
  <c r="AN23" i="12" s="1"/>
  <c r="AO23" i="23"/>
  <c r="AO23" i="19"/>
  <c r="AO23" i="22"/>
  <c r="AO23" i="13"/>
  <c r="AO23" i="12" s="1"/>
  <c r="AO24" i="19"/>
  <c r="AO23" i="9"/>
  <c r="AN23" i="9"/>
  <c r="AP23" i="9"/>
  <c r="Y18" i="19"/>
  <c r="Y18" i="23"/>
  <c r="Y18" i="22"/>
  <c r="Y18" i="9"/>
  <c r="X18" i="13"/>
  <c r="X18" i="12" s="1"/>
  <c r="X18" i="9"/>
  <c r="Y18" i="13"/>
  <c r="Y18" i="12" s="1"/>
  <c r="Z18" i="9"/>
  <c r="AB19" i="19"/>
  <c r="AB19" i="23"/>
  <c r="AB19" i="22"/>
  <c r="AA19" i="13"/>
  <c r="AA19" i="12" s="1"/>
  <c r="AB19" i="13"/>
  <c r="AB19" i="12" s="1"/>
  <c r="AB19" i="9"/>
  <c r="T20" i="19"/>
  <c r="S20" i="13"/>
  <c r="S20" i="12" s="1"/>
  <c r="T20" i="22"/>
  <c r="T20" i="9"/>
  <c r="T20" i="23"/>
  <c r="T20" i="13"/>
  <c r="T20" i="12" s="1"/>
  <c r="U20" i="9"/>
  <c r="X21" i="9"/>
  <c r="X21" i="13"/>
  <c r="X21" i="12" s="1"/>
  <c r="X21" i="23"/>
  <c r="X21" i="22"/>
  <c r="X21" i="19"/>
  <c r="X22" i="19"/>
  <c r="W21" i="13"/>
  <c r="AE22" i="13"/>
  <c r="AE22" i="12" s="1"/>
  <c r="AF22" i="22"/>
  <c r="AF22" i="13"/>
  <c r="AF22" i="12" s="1"/>
  <c r="AF22" i="19"/>
  <c r="AF22" i="23"/>
  <c r="AF22" i="9"/>
  <c r="AF23" i="19"/>
  <c r="AC23" i="9"/>
  <c r="AB23" i="19"/>
  <c r="AB23" i="9"/>
  <c r="AB23" i="23"/>
  <c r="AA23" i="9"/>
  <c r="AA23" i="13"/>
  <c r="AA23" i="12" s="1"/>
  <c r="AB24" i="19"/>
  <c r="AB23" i="22"/>
  <c r="AB23" i="13"/>
  <c r="AB23" i="12" s="1"/>
  <c r="AR5" i="22"/>
  <c r="AQ5" i="13"/>
  <c r="AQ5" i="12" s="1"/>
  <c r="AS5" i="9"/>
  <c r="AR5" i="9"/>
  <c r="AQ5" i="9"/>
  <c r="AR6" i="19"/>
  <c r="AR5" i="23"/>
  <c r="AR5" i="13"/>
  <c r="AR5" i="12" s="1"/>
  <c r="AR5" i="19"/>
  <c r="BB6" i="19"/>
  <c r="BB6" i="22"/>
  <c r="BA6" i="13"/>
  <c r="BA6" i="12" s="1"/>
  <c r="BB6" i="23"/>
  <c r="AV7" i="19"/>
  <c r="AU7" i="13"/>
  <c r="AU7" i="12" s="1"/>
  <c r="AV7" i="22"/>
  <c r="AV8" i="19"/>
  <c r="AW7" i="9"/>
  <c r="AV7" i="13"/>
  <c r="AV7" i="12" s="1"/>
  <c r="AU7" i="9"/>
  <c r="AV7" i="9"/>
  <c r="AV7" i="23"/>
  <c r="C6" i="22"/>
  <c r="B6" i="9"/>
  <c r="C6" i="9"/>
  <c r="C6" i="23"/>
  <c r="D6" i="9"/>
  <c r="C6" i="19"/>
  <c r="B6" i="13"/>
  <c r="B6" i="12" s="1"/>
  <c r="BT44" i="26"/>
  <c r="BQ35" i="26"/>
  <c r="BP31" i="26"/>
  <c r="DB36" i="13"/>
  <c r="DB36" i="12" s="1"/>
  <c r="CW40" i="13"/>
  <c r="CW40" i="12" s="1"/>
  <c r="CK35" i="26"/>
  <c r="CP35" i="26"/>
  <c r="DF30" i="13"/>
  <c r="DF51" i="8"/>
  <c r="DE51" i="9" s="1"/>
  <c r="DF38" i="8"/>
  <c r="DE38" i="9" s="1"/>
  <c r="DF36" i="8"/>
  <c r="DE36" i="13" s="1"/>
  <c r="DE36" i="12" s="1"/>
  <c r="AI24" i="13"/>
  <c r="AI24" i="22" s="1"/>
  <c r="CS36" i="26"/>
  <c r="CI48" i="26"/>
  <c r="BX33" i="26"/>
  <c r="CR34" i="26"/>
  <c r="AI38" i="26"/>
  <c r="CK39" i="26"/>
  <c r="T35" i="26"/>
  <c r="AN51" i="26"/>
  <c r="AH49" i="26"/>
  <c r="AM39" i="26"/>
  <c r="K42" i="26"/>
  <c r="J42" i="26"/>
  <c r="L31" i="13"/>
  <c r="L31" i="12" s="1"/>
  <c r="K31" i="13"/>
  <c r="K31" i="12" s="1"/>
  <c r="L31" i="23"/>
  <c r="L31" i="19"/>
  <c r="L31" i="22"/>
  <c r="N35" i="26"/>
  <c r="M35" i="26"/>
  <c r="O42" i="26"/>
  <c r="N42" i="26"/>
  <c r="P31" i="13"/>
  <c r="P31" i="12" s="1"/>
  <c r="P31" i="22"/>
  <c r="O31" i="13"/>
  <c r="O31" i="12" s="1"/>
  <c r="P31" i="23"/>
  <c r="P32" i="19"/>
  <c r="P31" i="19"/>
  <c r="P32" i="13"/>
  <c r="P32" i="12" s="1"/>
  <c r="Q32" i="13"/>
  <c r="Q32" i="12" s="1"/>
  <c r="Q32" i="23"/>
  <c r="Q33" i="19"/>
  <c r="Q32" i="19"/>
  <c r="Q32" i="22"/>
  <c r="AR34" i="26"/>
  <c r="AQ34" i="26"/>
  <c r="B40" i="26"/>
  <c r="C40" i="26"/>
  <c r="BY45" i="26"/>
  <c r="BZ45" i="26"/>
  <c r="BS47" i="26"/>
  <c r="BT47" i="26"/>
  <c r="G52" i="24"/>
  <c r="G52" i="21"/>
  <c r="BR32" i="13"/>
  <c r="BR32" i="12" s="1"/>
  <c r="BR32" i="23"/>
  <c r="BR32" i="19"/>
  <c r="BR32" i="22"/>
  <c r="CA42" i="13"/>
  <c r="CA42" i="12" s="1"/>
  <c r="CB42" i="19"/>
  <c r="CB42" i="13"/>
  <c r="CB42" i="12" s="1"/>
  <c r="CB42" i="23"/>
  <c r="CB43" i="19"/>
  <c r="CJ33" i="23"/>
  <c r="CJ33" i="22"/>
  <c r="CJ34" i="19"/>
  <c r="CI33" i="13"/>
  <c r="CI33" i="12" s="1"/>
  <c r="CJ33" i="13"/>
  <c r="CJ33" i="12" s="1"/>
  <c r="CP35" i="13"/>
  <c r="CP35" i="12" s="1"/>
  <c r="CP36" i="19"/>
  <c r="CP35" i="23"/>
  <c r="CO35" i="13"/>
  <c r="CO35" i="12" s="1"/>
  <c r="CP35" i="22"/>
  <c r="AW39" i="26"/>
  <c r="AX39" i="26"/>
  <c r="R32" i="13"/>
  <c r="R32" i="12" s="1"/>
  <c r="R33" i="19"/>
  <c r="R32" i="19"/>
  <c r="R32" i="22"/>
  <c r="R32" i="23"/>
  <c r="S37" i="13"/>
  <c r="S37" i="12" s="1"/>
  <c r="R37" i="13"/>
  <c r="R37" i="12" s="1"/>
  <c r="S37" i="19"/>
  <c r="S37" i="23"/>
  <c r="S38" i="19"/>
  <c r="S38" i="13"/>
  <c r="S38" i="12" s="1"/>
  <c r="T38" i="13"/>
  <c r="T38" i="12" s="1"/>
  <c r="T39" i="19"/>
  <c r="T38" i="19"/>
  <c r="T38" i="23"/>
  <c r="U32" i="13"/>
  <c r="U32" i="12" s="1"/>
  <c r="V32" i="13"/>
  <c r="V32" i="12" s="1"/>
  <c r="V32" i="23"/>
  <c r="V33" i="19"/>
  <c r="V32" i="19"/>
  <c r="W34" i="19"/>
  <c r="W33" i="19"/>
  <c r="W33" i="23"/>
  <c r="W34" i="13"/>
  <c r="W34" i="12" s="1"/>
  <c r="X35" i="19"/>
  <c r="X34" i="23"/>
  <c r="Y31" i="13"/>
  <c r="Y31" i="12" s="1"/>
  <c r="X31" i="13"/>
  <c r="X31" i="12" s="1"/>
  <c r="Y31" i="19"/>
  <c r="Y32" i="19"/>
  <c r="Y31" i="23"/>
  <c r="Y32" i="13"/>
  <c r="Y32" i="12" s="1"/>
  <c r="Z32" i="13"/>
  <c r="Z32" i="12" s="1"/>
  <c r="Z32" i="23"/>
  <c r="Z32" i="19"/>
  <c r="Z33" i="19"/>
  <c r="AF39" i="13"/>
  <c r="AF39" i="12" s="1"/>
  <c r="AG39" i="13"/>
  <c r="AG39" i="12" s="1"/>
  <c r="AG40" i="19"/>
  <c r="AG39" i="19"/>
  <c r="AG39" i="23"/>
  <c r="AH32" i="26"/>
  <c r="AI32" i="26"/>
  <c r="AK38" i="13"/>
  <c r="AK38" i="12" s="1"/>
  <c r="AK39" i="19"/>
  <c r="AK38" i="23"/>
  <c r="AK38" i="19"/>
  <c r="AO38" i="13"/>
  <c r="AO38" i="12" s="1"/>
  <c r="AP38" i="19"/>
  <c r="AP38" i="23"/>
  <c r="AP39" i="19"/>
  <c r="AQ35" i="13"/>
  <c r="AQ35" i="12" s="1"/>
  <c r="AP35" i="13"/>
  <c r="AP35" i="12" s="1"/>
  <c r="AQ35" i="19"/>
  <c r="AQ36" i="19"/>
  <c r="AQ35" i="23"/>
  <c r="AR31" i="13"/>
  <c r="AR31" i="12" s="1"/>
  <c r="AR31" i="23"/>
  <c r="AR31" i="19"/>
  <c r="AR32" i="19"/>
  <c r="AT33" i="13"/>
  <c r="AT33" i="12" s="1"/>
  <c r="AU34" i="19"/>
  <c r="AU33" i="19"/>
  <c r="AU33" i="23"/>
  <c r="AU42" i="13"/>
  <c r="AU42" i="12" s="1"/>
  <c r="AV42" i="13"/>
  <c r="AV42" i="12" s="1"/>
  <c r="AV43" i="19"/>
  <c r="AV42" i="19"/>
  <c r="AV42" i="23"/>
  <c r="AV35" i="13"/>
  <c r="AV35" i="12" s="1"/>
  <c r="AW35" i="13"/>
  <c r="AW35" i="12" s="1"/>
  <c r="AW35" i="23"/>
  <c r="AW35" i="19"/>
  <c r="AW36" i="19"/>
  <c r="BD30" i="26"/>
  <c r="BE30" i="26"/>
  <c r="BG40" i="19"/>
  <c r="BG40" i="23"/>
  <c r="BG41" i="19"/>
  <c r="BG40" i="13"/>
  <c r="BG40" i="12" s="1"/>
  <c r="BH41" i="13"/>
  <c r="BH41" i="12" s="1"/>
  <c r="BG41" i="13"/>
  <c r="BG41" i="12" s="1"/>
  <c r="BH41" i="23"/>
  <c r="BH41" i="19"/>
  <c r="BM38" i="23"/>
  <c r="BM38" i="19"/>
  <c r="BN31" i="19"/>
  <c r="BN31" i="22"/>
  <c r="BN31" i="23"/>
  <c r="BP40" i="13"/>
  <c r="BP40" i="12" s="1"/>
  <c r="BO40" i="13"/>
  <c r="BO40" i="12" s="1"/>
  <c r="BP40" i="19"/>
  <c r="BP40" i="23"/>
  <c r="CA35" i="19"/>
  <c r="CA34" i="22"/>
  <c r="CA34" i="23"/>
  <c r="CA34" i="13"/>
  <c r="CA34" i="12" s="1"/>
  <c r="AM18" i="13"/>
  <c r="AM18" i="12" s="1"/>
  <c r="AL18" i="13"/>
  <c r="AL18" i="12" s="1"/>
  <c r="AL18" i="9"/>
  <c r="AM18" i="9"/>
  <c r="AN18" i="9"/>
  <c r="BI19" i="9"/>
  <c r="BI19" i="19"/>
  <c r="BI19" i="23"/>
  <c r="BI19" i="22"/>
  <c r="BI19" i="13"/>
  <c r="BI19" i="12" s="1"/>
  <c r="BH19" i="13"/>
  <c r="BH19" i="12" s="1"/>
  <c r="AL22" i="22"/>
  <c r="AK22" i="13"/>
  <c r="AK22" i="12" s="1"/>
  <c r="AL22" i="13"/>
  <c r="AL22" i="12" s="1"/>
  <c r="AL22" i="23"/>
  <c r="AK22" i="9"/>
  <c r="AL23" i="19"/>
  <c r="AL22" i="19"/>
  <c r="AL22" i="9"/>
  <c r="AM22" i="9"/>
  <c r="BD22" i="19"/>
  <c r="BC22" i="13"/>
  <c r="BC22" i="12" s="1"/>
  <c r="BD22" i="9"/>
  <c r="BQ22" i="8"/>
  <c r="BD22" i="23"/>
  <c r="BD23" i="19"/>
  <c r="BD22" i="13"/>
  <c r="BD22" i="12" s="1"/>
  <c r="BD22" i="22"/>
  <c r="BE22" i="9"/>
  <c r="BC22" i="9"/>
  <c r="BK22" i="9"/>
  <c r="BL22" i="9"/>
  <c r="BK22" i="19"/>
  <c r="BJ22" i="9"/>
  <c r="BK22" i="13"/>
  <c r="BK22" i="12" s="1"/>
  <c r="AK23" i="22"/>
  <c r="AK23" i="23"/>
  <c r="AK23" i="13"/>
  <c r="AK23" i="12" s="1"/>
  <c r="AZ23" i="8"/>
  <c r="AK24" i="19"/>
  <c r="AK23" i="19"/>
  <c r="AK23" i="9"/>
  <c r="AL23" i="9"/>
  <c r="BC24" i="19"/>
  <c r="BB23" i="9"/>
  <c r="BC23" i="22"/>
  <c r="BC23" i="19"/>
  <c r="BC23" i="9"/>
  <c r="BC23" i="23"/>
  <c r="BD23" i="9"/>
  <c r="BC23" i="13"/>
  <c r="BC23" i="12" s="1"/>
  <c r="BK24" i="19"/>
  <c r="BK23" i="19"/>
  <c r="BK23" i="23"/>
  <c r="BK23" i="22"/>
  <c r="BK23" i="13"/>
  <c r="BK23" i="12" s="1"/>
  <c r="BL23" i="9"/>
  <c r="AN5" i="22"/>
  <c r="AN5" i="19"/>
  <c r="AN5" i="13"/>
  <c r="AN5" i="12" s="1"/>
  <c r="AN6" i="19"/>
  <c r="AM5" i="13"/>
  <c r="AM5" i="12" s="1"/>
  <c r="AO5" i="9"/>
  <c r="AN5" i="23"/>
  <c r="AN5" i="9"/>
  <c r="BB5" i="23"/>
  <c r="BB5" i="22"/>
  <c r="BA5" i="13"/>
  <c r="BA5" i="12" s="1"/>
  <c r="BB5" i="19"/>
  <c r="BC5" i="9"/>
  <c r="BB5" i="13"/>
  <c r="BB5" i="12" s="1"/>
  <c r="BB5" i="9"/>
  <c r="J23" i="13"/>
  <c r="J23" i="12" s="1"/>
  <c r="K23" i="9"/>
  <c r="J23" i="22"/>
  <c r="J23" i="23"/>
  <c r="J24" i="19"/>
  <c r="AR35" i="26"/>
  <c r="AF13" i="15"/>
  <c r="F8" i="7"/>
  <c r="AF27" i="15"/>
  <c r="S9" i="9"/>
  <c r="S6" i="9"/>
  <c r="Q6" i="13"/>
  <c r="Q6" i="12" s="1"/>
  <c r="DC42" i="26"/>
  <c r="CI36" i="26"/>
  <c r="CB33" i="26"/>
  <c r="CW48" i="13"/>
  <c r="CW48" i="12" s="1"/>
  <c r="E31" i="13"/>
  <c r="E31" i="12" s="1"/>
  <c r="DF42" i="24"/>
  <c r="DE42" i="26" s="1"/>
  <c r="DF53" i="14"/>
  <c r="CD52" i="26"/>
  <c r="CM40" i="26"/>
  <c r="DC35" i="26"/>
  <c r="AM49" i="26"/>
  <c r="CT44" i="26"/>
  <c r="N18" i="9"/>
  <c r="M18" i="23"/>
  <c r="M18" i="13"/>
  <c r="M18" i="12" s="1"/>
  <c r="M18" i="19"/>
  <c r="M18" i="22"/>
  <c r="J19" i="9"/>
  <c r="I19" i="13"/>
  <c r="I19" i="12" s="1"/>
  <c r="J19" i="13"/>
  <c r="J19" i="12" s="1"/>
  <c r="J19" i="23"/>
  <c r="J19" i="22"/>
  <c r="J19" i="19"/>
  <c r="D52" i="21"/>
  <c r="AL50" i="26"/>
  <c r="BJ43" i="26"/>
  <c r="J18" i="19"/>
  <c r="J18" i="23"/>
  <c r="I18" i="9"/>
  <c r="J18" i="22"/>
  <c r="J18" i="9"/>
  <c r="I18" i="13"/>
  <c r="I18" i="12" s="1"/>
  <c r="J18" i="13"/>
  <c r="J18" i="12" s="1"/>
  <c r="CQ53" i="28"/>
  <c r="BX53" i="28"/>
  <c r="BD32" i="26"/>
  <c r="BD31" i="26"/>
  <c r="CD31" i="26"/>
  <c r="DB43" i="26"/>
  <c r="C32" i="13"/>
  <c r="C32" i="12" s="1"/>
  <c r="C32" i="22"/>
  <c r="C33" i="19"/>
  <c r="C32" i="23"/>
  <c r="C32" i="19"/>
  <c r="AU33" i="26"/>
  <c r="AV33" i="26"/>
  <c r="AX35" i="13"/>
  <c r="AX35" i="12" s="1"/>
  <c r="AY35" i="13"/>
  <c r="AY35" i="12" s="1"/>
  <c r="AY35" i="23"/>
  <c r="AY35" i="19"/>
  <c r="AY36" i="19"/>
  <c r="BB38" i="13"/>
  <c r="BB38" i="12" s="1"/>
  <c r="BA38" i="13"/>
  <c r="BA38" i="12" s="1"/>
  <c r="BB39" i="19"/>
  <c r="BB38" i="19"/>
  <c r="BB38" i="23"/>
  <c r="DB36" i="23"/>
  <c r="DB36" i="19"/>
  <c r="DB36" i="22"/>
  <c r="DB37" i="19"/>
  <c r="K36" i="26"/>
  <c r="L36" i="26"/>
  <c r="L33" i="13"/>
  <c r="L33" i="12" s="1"/>
  <c r="M33" i="13"/>
  <c r="M33" i="12" s="1"/>
  <c r="M34" i="19"/>
  <c r="M33" i="23"/>
  <c r="M33" i="19"/>
  <c r="M33" i="22"/>
  <c r="O33" i="13"/>
  <c r="O33" i="12" s="1"/>
  <c r="P33" i="13"/>
  <c r="P33" i="12" s="1"/>
  <c r="P33" i="19"/>
  <c r="P33" i="22"/>
  <c r="P34" i="19"/>
  <c r="P33" i="23"/>
  <c r="Q36" i="13"/>
  <c r="Q36" i="12" s="1"/>
  <c r="Q36" i="23"/>
  <c r="Q37" i="19"/>
  <c r="Q36" i="19"/>
  <c r="Q36" i="22"/>
  <c r="I37" i="26"/>
  <c r="H37" i="26"/>
  <c r="AP45" i="26"/>
  <c r="AQ45" i="26"/>
  <c r="AN50" i="26"/>
  <c r="AO50" i="26"/>
  <c r="AN32" i="26"/>
  <c r="AM32" i="26"/>
  <c r="C36" i="26"/>
  <c r="AJ47" i="26"/>
  <c r="AI47" i="26"/>
  <c r="AG41" i="26"/>
  <c r="AF41" i="26"/>
  <c r="AD47" i="26"/>
  <c r="AE47" i="26"/>
  <c r="F32" i="26"/>
  <c r="W37" i="13"/>
  <c r="W37" i="12" s="1"/>
  <c r="X37" i="13"/>
  <c r="X37" i="12" s="1"/>
  <c r="X37" i="23"/>
  <c r="X37" i="19"/>
  <c r="X38" i="19"/>
  <c r="X34" i="13"/>
  <c r="X34" i="12" s="1"/>
  <c r="Y35" i="19"/>
  <c r="Y34" i="19"/>
  <c r="Y34" i="23"/>
  <c r="Z39" i="13"/>
  <c r="Z39" i="12" s="1"/>
  <c r="AA39" i="13"/>
  <c r="AA39" i="12" s="1"/>
  <c r="AA39" i="23"/>
  <c r="AA40" i="19"/>
  <c r="AA39" i="19"/>
  <c r="AA47" i="26"/>
  <c r="Z47" i="26"/>
  <c r="AB33" i="26"/>
  <c r="AC33" i="26"/>
  <c r="AC41" i="26"/>
  <c r="AE35" i="26"/>
  <c r="AF35" i="26"/>
  <c r="AE40" i="13"/>
  <c r="AE40" i="12" s="1"/>
  <c r="AF40" i="13"/>
  <c r="AF40" i="12" s="1"/>
  <c r="AF40" i="19"/>
  <c r="AF41" i="19"/>
  <c r="AF40" i="23"/>
  <c r="AF37" i="13"/>
  <c r="AF37" i="12" s="1"/>
  <c r="AG37" i="13"/>
  <c r="AG37" i="12" s="1"/>
  <c r="AG38" i="19"/>
  <c r="AG37" i="19"/>
  <c r="AG37" i="23"/>
  <c r="AH34" i="26"/>
  <c r="AH38" i="13"/>
  <c r="AH38" i="12" s="1"/>
  <c r="AG38" i="13"/>
  <c r="AG38" i="12" s="1"/>
  <c r="AH39" i="19"/>
  <c r="AH38" i="19"/>
  <c r="AH38" i="23"/>
  <c r="AH45" i="26"/>
  <c r="AH31" i="13"/>
  <c r="AH31" i="12" s="1"/>
  <c r="AI31" i="13"/>
  <c r="AI31" i="12" s="1"/>
  <c r="AI32" i="19"/>
  <c r="AI31" i="19"/>
  <c r="AI31" i="23"/>
  <c r="AI35" i="26"/>
  <c r="AJ39" i="13"/>
  <c r="AJ39" i="12" s="1"/>
  <c r="AJ39" i="19"/>
  <c r="AJ39" i="23"/>
  <c r="AJ40" i="19"/>
  <c r="AI47" i="13"/>
  <c r="AI47" i="12" s="1"/>
  <c r="AJ47" i="13"/>
  <c r="AJ47" i="12" s="1"/>
  <c r="AJ47" i="19"/>
  <c r="AJ47" i="23"/>
  <c r="AJ48" i="19"/>
  <c r="AL44" i="13"/>
  <c r="AL44" i="12" s="1"/>
  <c r="AL44" i="23"/>
  <c r="AL44" i="19"/>
  <c r="AL45" i="19"/>
  <c r="AL39" i="13"/>
  <c r="AL39" i="12" s="1"/>
  <c r="AM39" i="13"/>
  <c r="AM39" i="12" s="1"/>
  <c r="AM39" i="19"/>
  <c r="AM39" i="23"/>
  <c r="AM40" i="19"/>
  <c r="AL47" i="13"/>
  <c r="AL47" i="12" s="1"/>
  <c r="AM47" i="13"/>
  <c r="AM47" i="12" s="1"/>
  <c r="AM47" i="23"/>
  <c r="AM48" i="19"/>
  <c r="AM47" i="19"/>
  <c r="AM46" i="13"/>
  <c r="AM46" i="12" s="1"/>
  <c r="AN46" i="13"/>
  <c r="AN46" i="12" s="1"/>
  <c r="AN47" i="19"/>
  <c r="AN46" i="23"/>
  <c r="AN46" i="19"/>
  <c r="AO32" i="13"/>
  <c r="AO32" i="12" s="1"/>
  <c r="AP32" i="13"/>
  <c r="AP32" i="12" s="1"/>
  <c r="AP32" i="23"/>
  <c r="AP32" i="19"/>
  <c r="AP33" i="19"/>
  <c r="AP33" i="26"/>
  <c r="AQ33" i="26"/>
  <c r="AP41" i="13"/>
  <c r="AP41" i="12" s="1"/>
  <c r="AQ41" i="13"/>
  <c r="AQ41" i="12" s="1"/>
  <c r="AQ41" i="23"/>
  <c r="AQ42" i="19"/>
  <c r="AQ41" i="19"/>
  <c r="BF40" i="13"/>
  <c r="BF40" i="12" s="1"/>
  <c r="BF40" i="23"/>
  <c r="BF40" i="19"/>
  <c r="BF41" i="19"/>
  <c r="BF45" i="13"/>
  <c r="BF45" i="12" s="1"/>
  <c r="BG45" i="13"/>
  <c r="BG45" i="12" s="1"/>
  <c r="BG45" i="23"/>
  <c r="BG46" i="19"/>
  <c r="BG45" i="19"/>
  <c r="BH42" i="13"/>
  <c r="BH42" i="12" s="1"/>
  <c r="BG42" i="13"/>
  <c r="BG42" i="12" s="1"/>
  <c r="BH42" i="19"/>
  <c r="BH42" i="23"/>
  <c r="BH43" i="19"/>
  <c r="BJ32" i="13"/>
  <c r="BJ32" i="12" s="1"/>
  <c r="BJ32" i="23"/>
  <c r="BJ32" i="19"/>
  <c r="BJ33" i="19"/>
  <c r="BJ32" i="26"/>
  <c r="BL33" i="22"/>
  <c r="BL34" i="19"/>
  <c r="BL33" i="23"/>
  <c r="BL33" i="13"/>
  <c r="BL33" i="12" s="1"/>
  <c r="BL39" i="26"/>
  <c r="BM39" i="26"/>
  <c r="BN32" i="13"/>
  <c r="BN32" i="12" s="1"/>
  <c r="BM32" i="13"/>
  <c r="BM32" i="12" s="1"/>
  <c r="BN32" i="23"/>
  <c r="BN33" i="19"/>
  <c r="BN32" i="19"/>
  <c r="BN32" i="22"/>
  <c r="BN40" i="13"/>
  <c r="BN40" i="12" s="1"/>
  <c r="BN40" i="23"/>
  <c r="BN40" i="19"/>
  <c r="BQ41" i="23"/>
  <c r="BQ41" i="19"/>
  <c r="BQ42" i="19"/>
  <c r="BS37" i="13"/>
  <c r="BS37" i="12" s="1"/>
  <c r="BS37" i="23"/>
  <c r="BS37" i="19"/>
  <c r="BS38" i="19"/>
  <c r="BU34" i="13"/>
  <c r="BU34" i="12" s="1"/>
  <c r="BT34" i="13"/>
  <c r="BT34" i="12" s="1"/>
  <c r="BU34" i="23"/>
  <c r="BU35" i="19"/>
  <c r="BU34" i="19"/>
  <c r="BU34" i="22"/>
  <c r="BV31" i="26"/>
  <c r="BU35" i="13"/>
  <c r="BU35" i="12" s="1"/>
  <c r="BV35" i="13"/>
  <c r="BV35" i="12" s="1"/>
  <c r="BV35" i="23"/>
  <c r="BV36" i="19"/>
  <c r="BV35" i="19"/>
  <c r="BV35" i="22"/>
  <c r="BU47" i="13"/>
  <c r="BU47" i="12" s="1"/>
  <c r="BV47" i="13"/>
  <c r="BV47" i="12" s="1"/>
  <c r="BV47" i="19"/>
  <c r="BV48" i="19"/>
  <c r="BV47" i="23"/>
  <c r="BV40" i="13"/>
  <c r="BV40" i="12" s="1"/>
  <c r="BW40" i="19"/>
  <c r="BW40" i="23"/>
  <c r="BW41" i="19"/>
  <c r="CT38" i="13"/>
  <c r="CT38" i="12" s="1"/>
  <c r="CU38" i="19"/>
  <c r="CU39" i="19"/>
  <c r="CU38" i="23"/>
  <c r="DD40" i="13"/>
  <c r="DD40" i="12" s="1"/>
  <c r="DD40" i="23"/>
  <c r="DD41" i="19"/>
  <c r="DC40" i="13"/>
  <c r="DC40" i="12" s="1"/>
  <c r="CH33" i="26"/>
  <c r="CU41" i="26"/>
  <c r="CI53" i="28"/>
  <c r="D33" i="13"/>
  <c r="D33" i="12" s="1"/>
  <c r="E33" i="13"/>
  <c r="E33" i="12" s="1"/>
  <c r="E33" i="22"/>
  <c r="E34" i="19"/>
  <c r="E33" i="23"/>
  <c r="E33" i="19"/>
  <c r="U35" i="13"/>
  <c r="U35" i="12" s="1"/>
  <c r="U35" i="23"/>
  <c r="U35" i="19"/>
  <c r="U36" i="19"/>
  <c r="U35" i="22"/>
  <c r="AU33" i="13"/>
  <c r="AU33" i="12" s="1"/>
  <c r="AV33" i="13"/>
  <c r="AV33" i="12" s="1"/>
  <c r="AV33" i="19"/>
  <c r="AV34" i="19"/>
  <c r="AV33" i="23"/>
  <c r="AX38" i="13"/>
  <c r="AX38" i="12" s="1"/>
  <c r="AW38" i="13"/>
  <c r="AW38" i="12" s="1"/>
  <c r="AX38" i="23"/>
  <c r="AX38" i="19"/>
  <c r="AX39" i="19"/>
  <c r="M37" i="26"/>
  <c r="L37" i="26"/>
  <c r="S31" i="26"/>
  <c r="T31" i="26"/>
  <c r="S35" i="13"/>
  <c r="S35" i="12" s="1"/>
  <c r="T35" i="13"/>
  <c r="T35" i="12" s="1"/>
  <c r="T36" i="19"/>
  <c r="T35" i="23"/>
  <c r="T35" i="22"/>
  <c r="T35" i="19"/>
  <c r="AS36" i="13"/>
  <c r="AS36" i="12" s="1"/>
  <c r="AT36" i="13"/>
  <c r="AT36" i="12" s="1"/>
  <c r="AT36" i="23"/>
  <c r="AT36" i="19"/>
  <c r="AT37" i="19"/>
  <c r="CJ31" i="13"/>
  <c r="CJ31" i="12" s="1"/>
  <c r="CJ31" i="22"/>
  <c r="CJ31" i="23"/>
  <c r="CJ31" i="19"/>
  <c r="CR35" i="19"/>
  <c r="CR35" i="22"/>
  <c r="CR36" i="19"/>
  <c r="CR35" i="23"/>
  <c r="H36" i="13"/>
  <c r="H36" i="12" s="1"/>
  <c r="G36" i="13"/>
  <c r="G36" i="12" s="1"/>
  <c r="H36" i="19"/>
  <c r="H36" i="22"/>
  <c r="H36" i="23"/>
  <c r="H37" i="19"/>
  <c r="I37" i="13"/>
  <c r="I37" i="12" s="1"/>
  <c r="H37" i="13"/>
  <c r="H37" i="12" s="1"/>
  <c r="I37" i="19"/>
  <c r="I38" i="19"/>
  <c r="I37" i="23"/>
  <c r="BM47" i="26"/>
  <c r="BL47" i="26"/>
  <c r="CV37" i="13"/>
  <c r="CV37" i="12" s="1"/>
  <c r="CV37" i="23"/>
  <c r="X33" i="13"/>
  <c r="X33" i="12" s="1"/>
  <c r="W33" i="13"/>
  <c r="W33" i="12" s="1"/>
  <c r="X33" i="19"/>
  <c r="X33" i="23"/>
  <c r="X34" i="19"/>
  <c r="W45" i="13"/>
  <c r="W45" i="12" s="1"/>
  <c r="X45" i="13"/>
  <c r="X45" i="12" s="1"/>
  <c r="X45" i="23"/>
  <c r="X46" i="19"/>
  <c r="X45" i="19"/>
  <c r="X42" i="13"/>
  <c r="X42" i="12" s="1"/>
  <c r="Y42" i="13"/>
  <c r="Y42" i="12" s="1"/>
  <c r="Y43" i="19"/>
  <c r="Y42" i="23"/>
  <c r="Y42" i="19"/>
  <c r="Z34" i="23"/>
  <c r="Z34" i="19"/>
  <c r="Z35" i="19"/>
  <c r="Z42" i="19"/>
  <c r="Z42" i="23"/>
  <c r="Z43" i="19"/>
  <c r="AA35" i="13"/>
  <c r="AA35" i="12" s="1"/>
  <c r="Z35" i="13"/>
  <c r="Z35" i="12" s="1"/>
  <c r="AA35" i="19"/>
  <c r="AA35" i="23"/>
  <c r="AA36" i="19"/>
  <c r="AA47" i="13"/>
  <c r="AA47" i="12" s="1"/>
  <c r="Z47" i="13"/>
  <c r="Z47" i="12" s="1"/>
  <c r="AA47" i="23"/>
  <c r="AA47" i="19"/>
  <c r="AA48" i="19"/>
  <c r="AA40" i="13"/>
  <c r="AA40" i="12" s="1"/>
  <c r="AB40" i="23"/>
  <c r="AB41" i="19"/>
  <c r="AB40" i="19"/>
  <c r="AB37" i="13"/>
  <c r="AB37" i="12" s="1"/>
  <c r="AC37" i="13"/>
  <c r="AC37" i="12" s="1"/>
  <c r="AC38" i="19"/>
  <c r="AC37" i="19"/>
  <c r="AC37" i="23"/>
  <c r="AB45" i="13"/>
  <c r="AB45" i="12" s="1"/>
  <c r="AC45" i="19"/>
  <c r="AC45" i="23"/>
  <c r="AC46" i="19"/>
  <c r="AC42" i="13"/>
  <c r="AC42" i="12" s="1"/>
  <c r="AD42" i="13"/>
  <c r="AD42" i="12" s="1"/>
  <c r="AD42" i="23"/>
  <c r="AD42" i="19"/>
  <c r="AD43" i="19"/>
  <c r="AE35" i="13"/>
  <c r="AE35" i="12" s="1"/>
  <c r="AE35" i="23"/>
  <c r="AE36" i="19"/>
  <c r="AE43" i="13"/>
  <c r="AE43" i="12" s="1"/>
  <c r="AD43" i="13"/>
  <c r="AD43" i="12" s="1"/>
  <c r="AE43" i="23"/>
  <c r="AE44" i="19"/>
  <c r="AE43" i="19"/>
  <c r="AE32" i="26"/>
  <c r="AF32" i="26"/>
  <c r="AF36" i="13"/>
  <c r="AF36" i="12" s="1"/>
  <c r="AE36" i="13"/>
  <c r="AE36" i="12" s="1"/>
  <c r="AF36" i="19"/>
  <c r="AF36" i="23"/>
  <c r="AF37" i="19"/>
  <c r="AG33" i="13"/>
  <c r="AG33" i="12" s="1"/>
  <c r="AG33" i="19"/>
  <c r="AG33" i="23"/>
  <c r="AG34" i="19"/>
  <c r="AH35" i="19"/>
  <c r="AH34" i="19"/>
  <c r="AH34" i="23"/>
  <c r="AH42" i="26"/>
  <c r="AG46" i="13"/>
  <c r="AG46" i="12" s="1"/>
  <c r="AH46" i="13"/>
  <c r="AH46" i="12" s="1"/>
  <c r="AH47" i="19"/>
  <c r="AH46" i="19"/>
  <c r="AH46" i="23"/>
  <c r="AH39" i="13"/>
  <c r="AH39" i="12" s="1"/>
  <c r="AI39" i="13"/>
  <c r="AI39" i="12" s="1"/>
  <c r="AI40" i="19"/>
  <c r="AI39" i="23"/>
  <c r="AI39" i="19"/>
  <c r="AI46" i="13"/>
  <c r="AI46" i="12" s="1"/>
  <c r="AI46" i="19"/>
  <c r="AI46" i="23"/>
  <c r="AI47" i="19"/>
  <c r="AJ35" i="13"/>
  <c r="AJ35" i="12" s="1"/>
  <c r="AJ35" i="19"/>
  <c r="AJ35" i="23"/>
  <c r="AJ36" i="19"/>
  <c r="AJ44" i="13"/>
  <c r="AJ44" i="12" s="1"/>
  <c r="AK44" i="13"/>
  <c r="AK44" i="12" s="1"/>
  <c r="AK45" i="19"/>
  <c r="AK44" i="19"/>
  <c r="AK44" i="23"/>
  <c r="AK37" i="13"/>
  <c r="AK37" i="12" s="1"/>
  <c r="AL37" i="13"/>
  <c r="AL37" i="12" s="1"/>
  <c r="AL38" i="19"/>
  <c r="AL37" i="23"/>
  <c r="AL37" i="19"/>
  <c r="AL30" i="26"/>
  <c r="AM30" i="26"/>
  <c r="AL35" i="13"/>
  <c r="AL35" i="12" s="1"/>
  <c r="AM35" i="13"/>
  <c r="AM35" i="12" s="1"/>
  <c r="AM35" i="23"/>
  <c r="AM36" i="19"/>
  <c r="AM35" i="19"/>
  <c r="AN42" i="13"/>
  <c r="AN42" i="12" s="1"/>
  <c r="AM42" i="13"/>
  <c r="AM42" i="12" s="1"/>
  <c r="AN42" i="23"/>
  <c r="AN43" i="19"/>
  <c r="AN42" i="19"/>
  <c r="AN39" i="13"/>
  <c r="AN39" i="12" s="1"/>
  <c r="AO39" i="13"/>
  <c r="AO39" i="12" s="1"/>
  <c r="AO39" i="23"/>
  <c r="AO40" i="19"/>
  <c r="AO39" i="19"/>
  <c r="AO44" i="13"/>
  <c r="AO44" i="12" s="1"/>
  <c r="AP44" i="13"/>
  <c r="AP44" i="12" s="1"/>
  <c r="AP44" i="23"/>
  <c r="AP44" i="19"/>
  <c r="AP45" i="19"/>
  <c r="AP37" i="13"/>
  <c r="AP37" i="12" s="1"/>
  <c r="AQ37" i="13"/>
  <c r="AQ37" i="12" s="1"/>
  <c r="AQ38" i="19"/>
  <c r="AQ37" i="23"/>
  <c r="AQ37" i="19"/>
  <c r="BB42" i="13"/>
  <c r="BB42" i="12" s="1"/>
  <c r="BC42" i="13"/>
  <c r="BC42" i="12" s="1"/>
  <c r="BC42" i="19"/>
  <c r="BC42" i="23"/>
  <c r="BC43" i="19"/>
  <c r="BD35" i="19"/>
  <c r="BD35" i="23"/>
  <c r="BD47" i="19"/>
  <c r="BD47" i="23"/>
  <c r="BF36" i="26"/>
  <c r="BE36" i="26"/>
  <c r="BE48" i="13"/>
  <c r="BE48" i="12" s="1"/>
  <c r="BF49" i="19"/>
  <c r="BF48" i="23"/>
  <c r="BF48" i="19"/>
  <c r="BF37" i="13"/>
  <c r="BF37" i="12" s="1"/>
  <c r="BG37" i="13"/>
  <c r="BG37" i="12" s="1"/>
  <c r="BG37" i="23"/>
  <c r="BG37" i="19"/>
  <c r="BG38" i="19"/>
  <c r="BG38" i="13"/>
  <c r="BG38" i="12" s="1"/>
  <c r="BH38" i="13"/>
  <c r="BH38" i="12" s="1"/>
  <c r="BH39" i="19"/>
  <c r="BH38" i="23"/>
  <c r="BH38" i="19"/>
  <c r="BH39" i="26"/>
  <c r="BI39" i="26"/>
  <c r="BH43" i="13"/>
  <c r="BH43" i="12" s="1"/>
  <c r="BI43" i="13"/>
  <c r="BI43" i="12" s="1"/>
  <c r="BI43" i="23"/>
  <c r="BI44" i="19"/>
  <c r="BI43" i="19"/>
  <c r="BJ43" i="13"/>
  <c r="BJ43" i="12" s="1"/>
  <c r="BJ43" i="23"/>
  <c r="BJ44" i="19"/>
  <c r="BJ43" i="19"/>
  <c r="BK33" i="19"/>
  <c r="BK32" i="23"/>
  <c r="BK32" i="22"/>
  <c r="BK32" i="19"/>
  <c r="BK45" i="13"/>
  <c r="BK45" i="12" s="1"/>
  <c r="BL45" i="13"/>
  <c r="BL45" i="12" s="1"/>
  <c r="BL45" i="19"/>
  <c r="BL45" i="23"/>
  <c r="BL46" i="19"/>
  <c r="BL44" i="13"/>
  <c r="BL44" i="12" s="1"/>
  <c r="BM44" i="13"/>
  <c r="BM44" i="12" s="1"/>
  <c r="BM44" i="23"/>
  <c r="BM45" i="19"/>
  <c r="BM44" i="19"/>
  <c r="BO36" i="13"/>
  <c r="BO36" i="12" s="1"/>
  <c r="BO36" i="23"/>
  <c r="BO37" i="19"/>
  <c r="BO36" i="19"/>
  <c r="BO36" i="22"/>
  <c r="BQ37" i="23"/>
  <c r="BQ37" i="19"/>
  <c r="BQ38" i="19"/>
  <c r="BP44" i="26"/>
  <c r="BQ44" i="26"/>
  <c r="BN48" i="26"/>
  <c r="AZ36" i="26"/>
  <c r="DB36" i="26"/>
  <c r="E37" i="26"/>
  <c r="D37" i="26"/>
  <c r="AT36" i="26"/>
  <c r="AU36" i="26"/>
  <c r="AZ36" i="13"/>
  <c r="AZ36" i="12" s="1"/>
  <c r="AY36" i="13"/>
  <c r="AY36" i="12" s="1"/>
  <c r="AZ36" i="23"/>
  <c r="AZ37" i="19"/>
  <c r="AZ36" i="19"/>
  <c r="CO32" i="13"/>
  <c r="CO32" i="12" s="1"/>
  <c r="CP32" i="22"/>
  <c r="CP33" i="19"/>
  <c r="CP32" i="23"/>
  <c r="L32" i="26"/>
  <c r="K32" i="26"/>
  <c r="L36" i="13"/>
  <c r="L36" i="12" s="1"/>
  <c r="K36" i="13"/>
  <c r="K36" i="12" s="1"/>
  <c r="L36" i="23"/>
  <c r="L36" i="19"/>
  <c r="L37" i="19"/>
  <c r="L36" i="22"/>
  <c r="M37" i="13"/>
  <c r="M37" i="12" s="1"/>
  <c r="L37" i="13"/>
  <c r="L37" i="12" s="1"/>
  <c r="M37" i="23"/>
  <c r="M37" i="19"/>
  <c r="M38" i="19"/>
  <c r="P36" i="13"/>
  <c r="P36" i="12" s="1"/>
  <c r="O36" i="13"/>
  <c r="O36" i="12" s="1"/>
  <c r="P36" i="22"/>
  <c r="P37" i="19"/>
  <c r="P36" i="23"/>
  <c r="P36" i="19"/>
  <c r="T30" i="26"/>
  <c r="S30" i="26"/>
  <c r="AS31" i="26"/>
  <c r="AT31" i="26"/>
  <c r="G33" i="13"/>
  <c r="G33" i="12" s="1"/>
  <c r="G33" i="22"/>
  <c r="G33" i="23"/>
  <c r="G33" i="19"/>
  <c r="G34" i="19"/>
  <c r="I33" i="26"/>
  <c r="H33" i="26"/>
  <c r="B32" i="13"/>
  <c r="B32" i="12" s="1"/>
  <c r="CV45" i="13"/>
  <c r="CV45" i="12" s="1"/>
  <c r="CV45" i="23"/>
  <c r="CV45" i="19"/>
  <c r="BH38" i="26"/>
  <c r="BG38" i="26"/>
  <c r="F33" i="13"/>
  <c r="F33" i="12" s="1"/>
  <c r="F33" i="23"/>
  <c r="F33" i="22"/>
  <c r="F33" i="19"/>
  <c r="F34" i="19"/>
  <c r="W37" i="26"/>
  <c r="X37" i="26"/>
  <c r="X41" i="13"/>
  <c r="X41" i="12" s="1"/>
  <c r="W41" i="13"/>
  <c r="W41" i="12" s="1"/>
  <c r="X41" i="23"/>
  <c r="X42" i="19"/>
  <c r="X41" i="19"/>
  <c r="Y38" i="13"/>
  <c r="Y38" i="12" s="1"/>
  <c r="Y38" i="23"/>
  <c r="Y39" i="19"/>
  <c r="Y38" i="19"/>
  <c r="Y45" i="26"/>
  <c r="Z31" i="13"/>
  <c r="Z31" i="12" s="1"/>
  <c r="AA31" i="19"/>
  <c r="AA32" i="19"/>
  <c r="AA31" i="23"/>
  <c r="Z38" i="26"/>
  <c r="AA43" i="13"/>
  <c r="AA43" i="12" s="1"/>
  <c r="Z43" i="13"/>
  <c r="Z43" i="12" s="1"/>
  <c r="AA43" i="23"/>
  <c r="AA44" i="19"/>
  <c r="AA32" i="26"/>
  <c r="AB32" i="26"/>
  <c r="AB36" i="13"/>
  <c r="AB36" i="12" s="1"/>
  <c r="AA36" i="13"/>
  <c r="AA36" i="12" s="1"/>
  <c r="AB36" i="19"/>
  <c r="AB36" i="23"/>
  <c r="AB37" i="19"/>
  <c r="AA44" i="26"/>
  <c r="AB44" i="26"/>
  <c r="AB33" i="13"/>
  <c r="AB33" i="12" s="1"/>
  <c r="AC33" i="13"/>
  <c r="AC33" i="12" s="1"/>
  <c r="AC33" i="23"/>
  <c r="AC34" i="19"/>
  <c r="AC33" i="19"/>
  <c r="AD38" i="13"/>
  <c r="AD38" i="12" s="1"/>
  <c r="AC38" i="13"/>
  <c r="AC38" i="12" s="1"/>
  <c r="AD38" i="23"/>
  <c r="AD38" i="19"/>
  <c r="AD39" i="19"/>
  <c r="AE31" i="26"/>
  <c r="AD31" i="26"/>
  <c r="AD38" i="26"/>
  <c r="AF32" i="13"/>
  <c r="AF32" i="12" s="1"/>
  <c r="AE32" i="13"/>
  <c r="AE32" i="12" s="1"/>
  <c r="AF33" i="19"/>
  <c r="AF32" i="23"/>
  <c r="AF32" i="19"/>
  <c r="AE48" i="13"/>
  <c r="AE48" i="12" s="1"/>
  <c r="AF48" i="13"/>
  <c r="AF48" i="12" s="1"/>
  <c r="AF48" i="19"/>
  <c r="AF48" i="23"/>
  <c r="AG37" i="26"/>
  <c r="AF37" i="26"/>
  <c r="AH30" i="26"/>
  <c r="AI30" i="26"/>
  <c r="AJ31" i="26"/>
  <c r="AJ43" i="13"/>
  <c r="AJ43" i="12" s="1"/>
  <c r="AJ43" i="23"/>
  <c r="AJ43" i="19"/>
  <c r="AJ44" i="19"/>
  <c r="AJ36" i="13"/>
  <c r="AJ36" i="12" s="1"/>
  <c r="AK36" i="13"/>
  <c r="AK36" i="12" s="1"/>
  <c r="AK36" i="19"/>
  <c r="AK36" i="23"/>
  <c r="AK37" i="19"/>
  <c r="AL33" i="13"/>
  <c r="AL33" i="12" s="1"/>
  <c r="AK33" i="13"/>
  <c r="AK33" i="12" s="1"/>
  <c r="AL34" i="19"/>
  <c r="AL33" i="23"/>
  <c r="AL33" i="19"/>
  <c r="AM31" i="26"/>
  <c r="AL31" i="26"/>
  <c r="AM43" i="13"/>
  <c r="AM43" i="12" s="1"/>
  <c r="AL43" i="13"/>
  <c r="AL43" i="12" s="1"/>
  <c r="AM43" i="23"/>
  <c r="AM44" i="19"/>
  <c r="AM43" i="19"/>
  <c r="AM32" i="13"/>
  <c r="AM32" i="12" s="1"/>
  <c r="AN32" i="13"/>
  <c r="AN32" i="12" s="1"/>
  <c r="AN32" i="23"/>
  <c r="AN33" i="19"/>
  <c r="AN32" i="19"/>
  <c r="AN46" i="26"/>
  <c r="AN30" i="26"/>
  <c r="AO30" i="26"/>
  <c r="AO35" i="13"/>
  <c r="AO35" i="12" s="1"/>
  <c r="AN35" i="13"/>
  <c r="AN35" i="12" s="1"/>
  <c r="AO35" i="19"/>
  <c r="AO36" i="19"/>
  <c r="AO35" i="23"/>
  <c r="AP32" i="26"/>
  <c r="AP36" i="26"/>
  <c r="AO36" i="26"/>
  <c r="AP40" i="13"/>
  <c r="AP40" i="12" s="1"/>
  <c r="AO40" i="13"/>
  <c r="AO40" i="12" s="1"/>
  <c r="AP40" i="19"/>
  <c r="AP41" i="19"/>
  <c r="AP40" i="23"/>
  <c r="AP33" i="13"/>
  <c r="AP33" i="12" s="1"/>
  <c r="AQ33" i="13"/>
  <c r="AQ33" i="12" s="1"/>
  <c r="AQ33" i="23"/>
  <c r="AQ34" i="19"/>
  <c r="AQ33" i="19"/>
  <c r="BB34" i="13"/>
  <c r="BB34" i="12" s="1"/>
  <c r="BC34" i="13"/>
  <c r="BC34" i="12" s="1"/>
  <c r="BC34" i="23"/>
  <c r="BC34" i="19"/>
  <c r="BF36" i="13"/>
  <c r="BF36" i="12" s="1"/>
  <c r="BE36" i="13"/>
  <c r="BE36" i="12" s="1"/>
  <c r="BF36" i="19"/>
  <c r="BF36" i="23"/>
  <c r="BF37" i="19"/>
  <c r="BG45" i="26"/>
  <c r="BH42" i="26"/>
  <c r="BG42" i="26"/>
  <c r="BJ39" i="13"/>
  <c r="BJ39" i="12" s="1"/>
  <c r="BJ39" i="19"/>
  <c r="BJ40" i="19"/>
  <c r="BJ39" i="23"/>
  <c r="BJ44" i="13"/>
  <c r="BJ44" i="12" s="1"/>
  <c r="BK44" i="13"/>
  <c r="BK44" i="12" s="1"/>
  <c r="BK45" i="19"/>
  <c r="BK44" i="23"/>
  <c r="BK44" i="19"/>
  <c r="BL41" i="13"/>
  <c r="BL41" i="12" s="1"/>
  <c r="BK41" i="13"/>
  <c r="BK41" i="12" s="1"/>
  <c r="BL41" i="19"/>
  <c r="BL41" i="23"/>
  <c r="BL42" i="19"/>
  <c r="BL40" i="13"/>
  <c r="BL40" i="12" s="1"/>
  <c r="BM40" i="13"/>
  <c r="BM40" i="12" s="1"/>
  <c r="BM40" i="19"/>
  <c r="BM41" i="19"/>
  <c r="BM40" i="23"/>
  <c r="BN31" i="26"/>
  <c r="BM31" i="26"/>
  <c r="BM36" i="13"/>
  <c r="BM36" i="12" s="1"/>
  <c r="BN36" i="13"/>
  <c r="BN36" i="12" s="1"/>
  <c r="BN37" i="19"/>
  <c r="BN36" i="22"/>
  <c r="BN36" i="23"/>
  <c r="BN44" i="13"/>
  <c r="BN44" i="12" s="1"/>
  <c r="BN44" i="23"/>
  <c r="BN44" i="19"/>
  <c r="BN45" i="19"/>
  <c r="BP45" i="13"/>
  <c r="BP45" i="12" s="1"/>
  <c r="BQ45" i="13"/>
  <c r="BQ45" i="12" s="1"/>
  <c r="BQ45" i="23"/>
  <c r="BQ45" i="19"/>
  <c r="BS38" i="13"/>
  <c r="BS38" i="12" s="1"/>
  <c r="BT38" i="13"/>
  <c r="BT38" i="12" s="1"/>
  <c r="BT38" i="23"/>
  <c r="BT38" i="19"/>
  <c r="BT39" i="19"/>
  <c r="BU31" i="13"/>
  <c r="BU31" i="12" s="1"/>
  <c r="BV31" i="13"/>
  <c r="BV31" i="12" s="1"/>
  <c r="BV31" i="22"/>
  <c r="BV32" i="19"/>
  <c r="BV31" i="23"/>
  <c r="BV31" i="19"/>
  <c r="BV39" i="13"/>
  <c r="BV39" i="12" s="1"/>
  <c r="BU39" i="13"/>
  <c r="BU39" i="12" s="1"/>
  <c r="BV39" i="19"/>
  <c r="BV39" i="23"/>
  <c r="BV40" i="19"/>
  <c r="BW32" i="22"/>
  <c r="BW33" i="19"/>
  <c r="BW32" i="19"/>
  <c r="BW32" i="23"/>
  <c r="BW32" i="13"/>
  <c r="BW32" i="12" s="1"/>
  <c r="CS40" i="19"/>
  <c r="CS41" i="19"/>
  <c r="CS40" i="23"/>
  <c r="DB48" i="19"/>
  <c r="DB47" i="23"/>
  <c r="DA47" i="13"/>
  <c r="DA47" i="12" s="1"/>
  <c r="B32" i="26"/>
  <c r="C32" i="26"/>
  <c r="C36" i="13"/>
  <c r="C36" i="12" s="1"/>
  <c r="C36" i="22"/>
  <c r="C36" i="23"/>
  <c r="C37" i="19"/>
  <c r="C36" i="19"/>
  <c r="E37" i="13"/>
  <c r="E37" i="12" s="1"/>
  <c r="D37" i="13"/>
  <c r="D37" i="12" s="1"/>
  <c r="E37" i="19"/>
  <c r="E37" i="23"/>
  <c r="E38" i="19"/>
  <c r="AU36" i="13"/>
  <c r="AU36" i="12" s="1"/>
  <c r="AU36" i="19"/>
  <c r="AU36" i="23"/>
  <c r="AU37" i="19"/>
  <c r="AW33" i="13"/>
  <c r="AW33" i="12" s="1"/>
  <c r="AW33" i="19"/>
  <c r="AW34" i="19"/>
  <c r="AW33" i="23"/>
  <c r="L32" i="13"/>
  <c r="L32" i="12" s="1"/>
  <c r="K32" i="13"/>
  <c r="K32" i="12" s="1"/>
  <c r="L32" i="23"/>
  <c r="L33" i="19"/>
  <c r="L32" i="22"/>
  <c r="L32" i="19"/>
  <c r="L33" i="26"/>
  <c r="M33" i="26"/>
  <c r="O32" i="26"/>
  <c r="P32" i="26"/>
  <c r="S31" i="13"/>
  <c r="S31" i="12" s="1"/>
  <c r="T31" i="13"/>
  <c r="T31" i="12" s="1"/>
  <c r="T31" i="23"/>
  <c r="T31" i="19"/>
  <c r="T31" i="22"/>
  <c r="T32" i="19"/>
  <c r="AS32" i="13"/>
  <c r="AS32" i="12" s="1"/>
  <c r="AT32" i="13"/>
  <c r="AT32" i="12" s="1"/>
  <c r="AT32" i="19"/>
  <c r="AT33" i="19"/>
  <c r="AT32" i="23"/>
  <c r="CH34" i="19"/>
  <c r="CH33" i="19"/>
  <c r="CH33" i="22"/>
  <c r="CH33" i="23"/>
  <c r="CG33" i="13"/>
  <c r="CG33" i="12" s="1"/>
  <c r="CH33" i="13"/>
  <c r="CH33" i="12" s="1"/>
  <c r="CM35" i="13"/>
  <c r="CM35" i="12" s="1"/>
  <c r="CN35" i="13"/>
  <c r="CN35" i="12" s="1"/>
  <c r="CN35" i="23"/>
  <c r="CN35" i="22"/>
  <c r="CN35" i="19"/>
  <c r="H36" i="26"/>
  <c r="G36" i="26"/>
  <c r="H33" i="13"/>
  <c r="H33" i="12" s="1"/>
  <c r="I33" i="13"/>
  <c r="I33" i="12" s="1"/>
  <c r="I33" i="23"/>
  <c r="I34" i="19"/>
  <c r="I33" i="19"/>
  <c r="I33" i="22"/>
  <c r="AR33" i="13"/>
  <c r="AR33" i="12" s="1"/>
  <c r="AS33" i="13"/>
  <c r="AS33" i="12" s="1"/>
  <c r="AS33" i="19"/>
  <c r="AS33" i="23"/>
  <c r="AS34" i="19"/>
  <c r="BF33" i="26"/>
  <c r="BE33" i="26"/>
  <c r="B36" i="13"/>
  <c r="B36" i="12" s="1"/>
  <c r="CV41" i="13"/>
  <c r="CV41" i="12" s="1"/>
  <c r="CV41" i="23"/>
  <c r="CV42" i="19"/>
  <c r="CY46" i="26"/>
  <c r="CZ46" i="26"/>
  <c r="CR47" i="26"/>
  <c r="CS47" i="26"/>
  <c r="CT48" i="26"/>
  <c r="CS48" i="26"/>
  <c r="AD30" i="26"/>
  <c r="AE30" i="26"/>
  <c r="X32" i="26"/>
  <c r="W32" i="26"/>
  <c r="W44" i="26"/>
  <c r="X44" i="26"/>
  <c r="Y33" i="26"/>
  <c r="Y46" i="13"/>
  <c r="Y46" i="12" s="1"/>
  <c r="X46" i="13"/>
  <c r="X46" i="12" s="1"/>
  <c r="Y46" i="19"/>
  <c r="Y46" i="23"/>
  <c r="Z38" i="13"/>
  <c r="Z38" i="12" s="1"/>
  <c r="Z38" i="19"/>
  <c r="Z38" i="23"/>
  <c r="Z39" i="19"/>
  <c r="Z46" i="13"/>
  <c r="Z46" i="12" s="1"/>
  <c r="Z47" i="19"/>
  <c r="Z46" i="23"/>
  <c r="Z46" i="19"/>
  <c r="AB32" i="13"/>
  <c r="AB32" i="12" s="1"/>
  <c r="AA32" i="13"/>
  <c r="AA32" i="12" s="1"/>
  <c r="AB33" i="19"/>
  <c r="AB32" i="23"/>
  <c r="AA44" i="13"/>
  <c r="AA44" i="12" s="1"/>
  <c r="AB44" i="13"/>
  <c r="AB44" i="12" s="1"/>
  <c r="AB44" i="19"/>
  <c r="AB44" i="23"/>
  <c r="AB45" i="19"/>
  <c r="AC37" i="26"/>
  <c r="AB37" i="26"/>
  <c r="AB41" i="13"/>
  <c r="AB41" i="12" s="1"/>
  <c r="AC41" i="13"/>
  <c r="AC41" i="12" s="1"/>
  <c r="AC41" i="23"/>
  <c r="AC42" i="19"/>
  <c r="AC34" i="13"/>
  <c r="AC34" i="12" s="1"/>
  <c r="AD34" i="19"/>
  <c r="AD34" i="23"/>
  <c r="AD31" i="13"/>
  <c r="AD31" i="12" s="1"/>
  <c r="AE31" i="13"/>
  <c r="AE31" i="12" s="1"/>
  <c r="AE31" i="23"/>
  <c r="AE32" i="19"/>
  <c r="AE31" i="19"/>
  <c r="AD39" i="13"/>
  <c r="AD39" i="12" s="1"/>
  <c r="AE39" i="13"/>
  <c r="AE39" i="12" s="1"/>
  <c r="AE39" i="23"/>
  <c r="AE39" i="19"/>
  <c r="AE40" i="19"/>
  <c r="AD47" i="13"/>
  <c r="AD47" i="12" s="1"/>
  <c r="AE47" i="13"/>
  <c r="AE47" i="12" s="1"/>
  <c r="AE48" i="19"/>
  <c r="AE47" i="19"/>
  <c r="AE47" i="23"/>
  <c r="AE36" i="26"/>
  <c r="AF36" i="26"/>
  <c r="AF45" i="13"/>
  <c r="AF45" i="12" s="1"/>
  <c r="AG45" i="13"/>
  <c r="AG45" i="12" s="1"/>
  <c r="AG45" i="23"/>
  <c r="AG46" i="19"/>
  <c r="AG45" i="19"/>
  <c r="AG42" i="13"/>
  <c r="AG42" i="12" s="1"/>
  <c r="AH42" i="13"/>
  <c r="AH42" i="12" s="1"/>
  <c r="AH42" i="19"/>
  <c r="AH42" i="23"/>
  <c r="AH43" i="19"/>
  <c r="AI31" i="26"/>
  <c r="AH31" i="26"/>
  <c r="AH35" i="13"/>
  <c r="AH35" i="12" s="1"/>
  <c r="AI35" i="13"/>
  <c r="AI35" i="12" s="1"/>
  <c r="AI35" i="19"/>
  <c r="AI36" i="19"/>
  <c r="AI35" i="23"/>
  <c r="AI43" i="13"/>
  <c r="AI43" i="12" s="1"/>
  <c r="AH43" i="13"/>
  <c r="AH43" i="12" s="1"/>
  <c r="AI43" i="23"/>
  <c r="AI43" i="19"/>
  <c r="AI44" i="19"/>
  <c r="AJ31" i="13"/>
  <c r="AJ31" i="12" s="1"/>
  <c r="AJ32" i="19"/>
  <c r="AJ31" i="23"/>
  <c r="AJ31" i="19"/>
  <c r="AK32" i="13"/>
  <c r="AK32" i="12" s="1"/>
  <c r="AJ32" i="13"/>
  <c r="AJ32" i="12" s="1"/>
  <c r="AK32" i="19"/>
  <c r="AK33" i="19"/>
  <c r="AK32" i="23"/>
  <c r="AJ44" i="26"/>
  <c r="AK44" i="26"/>
  <c r="AJ48" i="13"/>
  <c r="AJ48" i="12" s="1"/>
  <c r="AK48" i="13"/>
  <c r="AK48" i="12" s="1"/>
  <c r="AK48" i="23"/>
  <c r="AK48" i="19"/>
  <c r="AK37" i="26"/>
  <c r="AL37" i="26"/>
  <c r="AL43" i="26"/>
  <c r="AL31" i="13"/>
  <c r="AL31" i="12" s="1"/>
  <c r="AM31" i="13"/>
  <c r="AM31" i="12" s="1"/>
  <c r="AM31" i="19"/>
  <c r="AM31" i="23"/>
  <c r="AM32" i="19"/>
  <c r="AM46" i="26"/>
  <c r="AL46" i="26"/>
  <c r="AN31" i="13"/>
  <c r="AN31" i="12" s="1"/>
  <c r="AO31" i="13"/>
  <c r="AO31" i="12" s="1"/>
  <c r="AO32" i="19"/>
  <c r="AO31" i="19"/>
  <c r="AO31" i="23"/>
  <c r="AO36" i="13"/>
  <c r="AO36" i="12" s="1"/>
  <c r="AP36" i="13"/>
  <c r="AP36" i="12" s="1"/>
  <c r="AP37" i="19"/>
  <c r="AP36" i="23"/>
  <c r="AP36" i="19"/>
  <c r="AO44" i="26"/>
  <c r="AP44" i="26"/>
  <c r="AO48" i="13"/>
  <c r="AO48" i="12" s="1"/>
  <c r="AP48" i="13"/>
  <c r="AP48" i="12" s="1"/>
  <c r="AP48" i="19"/>
  <c r="AP48" i="23"/>
  <c r="BB46" i="13"/>
  <c r="BB46" i="12" s="1"/>
  <c r="BC46" i="13"/>
  <c r="BC46" i="12" s="1"/>
  <c r="BC46" i="19"/>
  <c r="BC46" i="23"/>
  <c r="BD39" i="19"/>
  <c r="BD39" i="23"/>
  <c r="BE40" i="13"/>
  <c r="BE40" i="12" s="1"/>
  <c r="BE41" i="19"/>
  <c r="BE40" i="23"/>
  <c r="BF44" i="13"/>
  <c r="BF44" i="12" s="1"/>
  <c r="BE44" i="13"/>
  <c r="BE44" i="12" s="1"/>
  <c r="BF45" i="19"/>
  <c r="BF44" i="23"/>
  <c r="BF44" i="19"/>
  <c r="BG33" i="13"/>
  <c r="BG33" i="12" s="1"/>
  <c r="BF33" i="13"/>
  <c r="BF33" i="12" s="1"/>
  <c r="BG34" i="19"/>
  <c r="BG33" i="23"/>
  <c r="BH35" i="19"/>
  <c r="BH34" i="23"/>
  <c r="BH34" i="19"/>
  <c r="BG34" i="13"/>
  <c r="BG34" i="12" s="1"/>
  <c r="BH39" i="13"/>
  <c r="BH39" i="12" s="1"/>
  <c r="BI39" i="13"/>
  <c r="BI39" i="12" s="1"/>
  <c r="BI40" i="19"/>
  <c r="BI39" i="19"/>
  <c r="BI39" i="23"/>
  <c r="BI35" i="13"/>
  <c r="BI35" i="12" s="1"/>
  <c r="BJ35" i="23"/>
  <c r="BJ35" i="19"/>
  <c r="BJ36" i="19"/>
  <c r="BI47" i="13"/>
  <c r="BI47" i="12" s="1"/>
  <c r="BJ47" i="13"/>
  <c r="BJ47" i="12" s="1"/>
  <c r="BJ47" i="19"/>
  <c r="BJ48" i="19"/>
  <c r="BJ47" i="23"/>
  <c r="BJ36" i="13"/>
  <c r="BJ36" i="12" s="1"/>
  <c r="BK36" i="19"/>
  <c r="BK36" i="23"/>
  <c r="BK36" i="22"/>
  <c r="BK37" i="19"/>
  <c r="BL34" i="13"/>
  <c r="BL34" i="12" s="1"/>
  <c r="BM34" i="13"/>
  <c r="BM34" i="12" s="1"/>
  <c r="BM34" i="22"/>
  <c r="BM35" i="19"/>
  <c r="BM34" i="23"/>
  <c r="BM34" i="19"/>
  <c r="BM44" i="26"/>
  <c r="BP37" i="13"/>
  <c r="BP37" i="12" s="1"/>
  <c r="BO37" i="13"/>
  <c r="BO37" i="12" s="1"/>
  <c r="BP37" i="23"/>
  <c r="BP37" i="19"/>
  <c r="BT42" i="13"/>
  <c r="BT42" i="12" s="1"/>
  <c r="BU42" i="13"/>
  <c r="BU42" i="12" s="1"/>
  <c r="BU42" i="19"/>
  <c r="BU42" i="23"/>
  <c r="BU43" i="19"/>
  <c r="CZ41" i="26"/>
  <c r="BK40" i="26"/>
  <c r="BN27" i="15"/>
  <c r="BS38" i="26"/>
  <c r="BT38" i="26"/>
  <c r="CK32" i="23"/>
  <c r="CK33" i="19"/>
  <c r="CK32" i="19"/>
  <c r="CK32" i="22"/>
  <c r="BY38" i="13"/>
  <c r="BY38" i="12" s="1"/>
  <c r="BY38" i="23"/>
  <c r="BY38" i="19"/>
  <c r="BY39" i="19"/>
  <c r="CI35" i="13"/>
  <c r="CI35" i="12" s="1"/>
  <c r="CI35" i="19"/>
  <c r="CI35" i="22"/>
  <c r="CI35" i="23"/>
  <c r="CI36" i="19"/>
  <c r="CA35" i="26"/>
  <c r="CB35" i="26"/>
  <c r="CF31" i="13"/>
  <c r="CF31" i="12" s="1"/>
  <c r="CG32" i="19"/>
  <c r="CG31" i="19"/>
  <c r="CG31" i="22"/>
  <c r="CG31" i="23"/>
  <c r="CX39" i="23"/>
  <c r="CW39" i="13"/>
  <c r="CW39" i="12" s="1"/>
  <c r="CX40" i="19"/>
  <c r="CX39" i="19"/>
  <c r="CP39" i="26"/>
  <c r="CJ35" i="26"/>
  <c r="CT37" i="26"/>
  <c r="CT40" i="26"/>
  <c r="AE30" i="12"/>
  <c r="BV39" i="26"/>
  <c r="BU39" i="26"/>
  <c r="BZ38" i="13"/>
  <c r="BZ38" i="12" s="1"/>
  <c r="BZ38" i="23"/>
  <c r="BZ39" i="19"/>
  <c r="BZ38" i="19"/>
  <c r="CU38" i="26"/>
  <c r="CV38" i="26"/>
  <c r="BW41" i="13"/>
  <c r="BW41" i="12" s="1"/>
  <c r="BX41" i="13"/>
  <c r="BX41" i="12" s="1"/>
  <c r="BX41" i="23"/>
  <c r="BX41" i="19"/>
  <c r="CB39" i="13"/>
  <c r="CB39" i="12" s="1"/>
  <c r="CC39" i="23"/>
  <c r="CC39" i="19"/>
  <c r="CC35" i="13"/>
  <c r="CC35" i="12" s="1"/>
  <c r="CD35" i="13"/>
  <c r="CD35" i="12" s="1"/>
  <c r="CD35" i="22"/>
  <c r="CD35" i="23"/>
  <c r="CD35" i="19"/>
  <c r="CE36" i="19"/>
  <c r="CE37" i="19"/>
  <c r="CE36" i="23"/>
  <c r="CE36" i="22"/>
  <c r="CN33" i="23"/>
  <c r="CN33" i="22"/>
  <c r="CN34" i="19"/>
  <c r="CM33" i="13"/>
  <c r="CM33" i="12" s="1"/>
  <c r="CT37" i="23"/>
  <c r="CT38" i="19"/>
  <c r="CT37" i="19"/>
  <c r="CS37" i="13"/>
  <c r="CS37" i="12" s="1"/>
  <c r="CA36" i="13"/>
  <c r="CA36" i="12" s="1"/>
  <c r="CA36" i="23"/>
  <c r="CA36" i="19"/>
  <c r="CA37" i="19"/>
  <c r="CA36" i="22"/>
  <c r="CB36" i="13"/>
  <c r="CB36" i="12" s="1"/>
  <c r="CB37" i="19"/>
  <c r="CB36" i="23"/>
  <c r="CB36" i="19"/>
  <c r="CB36" i="22"/>
  <c r="CM33" i="26"/>
  <c r="CM36" i="26"/>
  <c r="CX32" i="26"/>
  <c r="BO30" i="26"/>
  <c r="BP30" i="26"/>
  <c r="BV32" i="26"/>
  <c r="BS35" i="26"/>
  <c r="BT35" i="26"/>
  <c r="BY34" i="13"/>
  <c r="BY34" i="12" s="1"/>
  <c r="BZ34" i="13"/>
  <c r="BZ34" i="12" s="1"/>
  <c r="BZ35" i="19"/>
  <c r="BZ34" i="23"/>
  <c r="BZ34" i="22"/>
  <c r="CJ35" i="13"/>
  <c r="CJ35" i="12" s="1"/>
  <c r="CJ35" i="23"/>
  <c r="CJ35" i="22"/>
  <c r="CJ36" i="19"/>
  <c r="CJ35" i="19"/>
  <c r="CV38" i="13"/>
  <c r="CV38" i="12" s="1"/>
  <c r="CV39" i="19"/>
  <c r="CV38" i="23"/>
  <c r="CV38" i="19"/>
  <c r="CU38" i="13"/>
  <c r="CU38" i="12" s="1"/>
  <c r="CI31" i="13"/>
  <c r="CI31" i="12" s="1"/>
  <c r="CI31" i="22"/>
  <c r="CI32" i="19"/>
  <c r="CI31" i="23"/>
  <c r="CI31" i="19"/>
  <c r="CN41" i="26"/>
  <c r="CM41" i="26"/>
  <c r="CX46" i="26"/>
  <c r="CW46" i="26"/>
  <c r="CJ47" i="26"/>
  <c r="CK47" i="26"/>
  <c r="AF20" i="13"/>
  <c r="AF20" i="12" s="1"/>
  <c r="AF20" i="22"/>
  <c r="AF20" i="9"/>
  <c r="AF20" i="19"/>
  <c r="AE20" i="13"/>
  <c r="AG20" i="9"/>
  <c r="AF21" i="19"/>
  <c r="AF20" i="23"/>
  <c r="AI20" i="8"/>
  <c r="CC30" i="26"/>
  <c r="CB30" i="26"/>
  <c r="CR41" i="19"/>
  <c r="CR40" i="23"/>
  <c r="CR40" i="19"/>
  <c r="CQ40" i="13"/>
  <c r="CQ40" i="12" s="1"/>
  <c r="DB43" i="13"/>
  <c r="DB43" i="12" s="1"/>
  <c r="DC43" i="13"/>
  <c r="DC43" i="12" s="1"/>
  <c r="DC43" i="19"/>
  <c r="DC44" i="19"/>
  <c r="DC43" i="23"/>
  <c r="CA39" i="26"/>
  <c r="BZ39" i="26"/>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CO43" i="26"/>
  <c r="BW32" i="26"/>
  <c r="CQ40" i="26"/>
  <c r="BT30" i="26"/>
  <c r="BS30" i="26"/>
  <c r="CE39" i="13"/>
  <c r="CE39" i="12" s="1"/>
  <c r="CF39" i="13"/>
  <c r="CF39" i="12" s="1"/>
  <c r="CF39" i="23"/>
  <c r="CF40" i="19"/>
  <c r="CJ31" i="26"/>
  <c r="CK31" i="26"/>
  <c r="BY37" i="26"/>
  <c r="CC31" i="13"/>
  <c r="CC31" i="12" s="1"/>
  <c r="CB31" i="13"/>
  <c r="CB31" i="12" s="1"/>
  <c r="CC31" i="23"/>
  <c r="CC31" i="19"/>
  <c r="CC31" i="22"/>
  <c r="CD31" i="13"/>
  <c r="CD31" i="12" s="1"/>
  <c r="CD31" i="23"/>
  <c r="CD32" i="19"/>
  <c r="CD31" i="19"/>
  <c r="CD31" i="22"/>
  <c r="CD32" i="13"/>
  <c r="CD32" i="12" s="1"/>
  <c r="CE32" i="19"/>
  <c r="CE32" i="13"/>
  <c r="CE32" i="12" s="1"/>
  <c r="CE32" i="22"/>
  <c r="CE33" i="19"/>
  <c r="CE32" i="23"/>
  <c r="CG38" i="13"/>
  <c r="CG38" i="12" s="1"/>
  <c r="CG38" i="19"/>
  <c r="CG39" i="19"/>
  <c r="CG38" i="23"/>
  <c r="CP39" i="13"/>
  <c r="CP39" i="12" s="1"/>
  <c r="CP40" i="19"/>
  <c r="CP39" i="23"/>
  <c r="CO39" i="13"/>
  <c r="CO39" i="12" s="1"/>
  <c r="BZ40" i="13"/>
  <c r="BZ40" i="12" s="1"/>
  <c r="CA40" i="13"/>
  <c r="CA40" i="12" s="1"/>
  <c r="CA41" i="19"/>
  <c r="CA40" i="19"/>
  <c r="CA40" i="23"/>
  <c r="BA18" i="15"/>
  <c r="F49" i="7"/>
  <c r="F51" i="7"/>
  <c r="K8" i="7"/>
  <c r="X8" i="7" s="1"/>
  <c r="AH8" i="7" s="1"/>
  <c r="J8" i="7"/>
  <c r="W8" i="7" s="1"/>
  <c r="AG8" i="7" s="1"/>
  <c r="Q7" i="13"/>
  <c r="Q7" i="9"/>
  <c r="S7" i="9"/>
  <c r="AZ32" i="26"/>
  <c r="AY32" i="26"/>
  <c r="CT32" i="26"/>
  <c r="CS32" i="26"/>
  <c r="CL36" i="26"/>
  <c r="CK36" i="26"/>
  <c r="BV34" i="13"/>
  <c r="BV34" i="12" s="1"/>
  <c r="BW35" i="19"/>
  <c r="BW34" i="19"/>
  <c r="BW34" i="23"/>
  <c r="BW34" i="22"/>
  <c r="CB32" i="13"/>
  <c r="CB32" i="12" s="1"/>
  <c r="CC32" i="13"/>
  <c r="CC32" i="12" s="1"/>
  <c r="CC32" i="22"/>
  <c r="CC33" i="19"/>
  <c r="CC32" i="23"/>
  <c r="CC32" i="19"/>
  <c r="CP32" i="19"/>
  <c r="CP31" i="23"/>
  <c r="CP31" i="19"/>
  <c r="CP31" i="22"/>
  <c r="CO31" i="13"/>
  <c r="CO31" i="12" s="1"/>
  <c r="CF36" i="13"/>
  <c r="CF36" i="12" s="1"/>
  <c r="CF36" i="22"/>
  <c r="CE36" i="13"/>
  <c r="CE36" i="12" s="1"/>
  <c r="CF36" i="23"/>
  <c r="CF37" i="19"/>
  <c r="CF36" i="19"/>
  <c r="CV34" i="22"/>
  <c r="CV34" i="23"/>
  <c r="CV35" i="19"/>
  <c r="CV34" i="13"/>
  <c r="CV34" i="12" s="1"/>
  <c r="CU34" i="13"/>
  <c r="CU34" i="12" s="1"/>
  <c r="DD37" i="26"/>
  <c r="DC37" i="26"/>
  <c r="BP34" i="13"/>
  <c r="BP34" i="12" s="1"/>
  <c r="BP34" i="22"/>
  <c r="BP34" i="23"/>
  <c r="BP34" i="19"/>
  <c r="BO34" i="13"/>
  <c r="BO34" i="12" s="1"/>
  <c r="BR37" i="19"/>
  <c r="BR37" i="23"/>
  <c r="BR37" i="13"/>
  <c r="BR37" i="12" s="1"/>
  <c r="BQ37" i="13"/>
  <c r="BQ37" i="12" s="1"/>
  <c r="CH31" i="26"/>
  <c r="CG31" i="26"/>
  <c r="CH35" i="13"/>
  <c r="CH35" i="12" s="1"/>
  <c r="CH35" i="22"/>
  <c r="CH36" i="19"/>
  <c r="CH35" i="23"/>
  <c r="CH35" i="19"/>
  <c r="CU31" i="13"/>
  <c r="CU31" i="12" s="1"/>
  <c r="CV31" i="19"/>
  <c r="CV31" i="22"/>
  <c r="CV32" i="19"/>
  <c r="CV31" i="23"/>
  <c r="C18" i="22"/>
  <c r="B18" i="13"/>
  <c r="C18" i="23"/>
  <c r="B18" i="9"/>
  <c r="Y40" i="26"/>
  <c r="AW27" i="15"/>
  <c r="CB34" i="26"/>
  <c r="CA34" i="26"/>
  <c r="BR32" i="26"/>
  <c r="BQ32" i="26"/>
  <c r="BR52" i="24"/>
  <c r="BR52" i="21"/>
  <c r="CI32" i="26"/>
  <c r="CJ32" i="26"/>
  <c r="BS34" i="26"/>
  <c r="CJ34" i="26"/>
  <c r="CY45" i="26"/>
  <c r="CG35" i="26"/>
  <c r="CY36" i="26"/>
  <c r="DD41" i="26"/>
  <c r="DC41" i="26"/>
  <c r="BA33" i="26"/>
  <c r="AZ33" i="26"/>
  <c r="CR44" i="26"/>
  <c r="CQ44" i="26"/>
  <c r="CA33" i="23"/>
  <c r="CA33" i="19"/>
  <c r="CA33" i="22"/>
  <c r="CA34" i="19"/>
  <c r="CA33" i="13"/>
  <c r="CA33" i="12" s="1"/>
  <c r="CE35" i="13"/>
  <c r="CE35" i="12" s="1"/>
  <c r="CF35" i="19"/>
  <c r="CF35" i="22"/>
  <c r="CF35" i="23"/>
  <c r="CK34" i="23"/>
  <c r="CK34" i="19"/>
  <c r="CK34" i="13"/>
  <c r="CK34" i="12" s="1"/>
  <c r="CJ34" i="13"/>
  <c r="CJ34" i="12" s="1"/>
  <c r="CK34" i="22"/>
  <c r="CK35" i="19"/>
  <c r="CG34" i="26"/>
  <c r="CH34" i="26"/>
  <c r="CF39" i="26"/>
  <c r="CG39" i="26"/>
  <c r="BR33" i="22"/>
  <c r="BR33" i="19"/>
  <c r="BR34" i="19"/>
  <c r="BQ33" i="13"/>
  <c r="BQ33" i="12" s="1"/>
  <c r="BR33" i="23"/>
  <c r="CG31" i="13"/>
  <c r="CG31" i="12" s="1"/>
  <c r="CH31" i="13"/>
  <c r="CH31" i="12" s="1"/>
  <c r="CH31" i="23"/>
  <c r="CH31" i="19"/>
  <c r="CH31" i="22"/>
  <c r="CH32" i="19"/>
  <c r="CI32" i="13"/>
  <c r="CI32" i="12" s="1"/>
  <c r="CJ32" i="13"/>
  <c r="CJ32" i="12" s="1"/>
  <c r="CJ33" i="19"/>
  <c r="CJ32" i="22"/>
  <c r="CJ32" i="23"/>
  <c r="CJ32" i="19"/>
  <c r="C19" i="19"/>
  <c r="CZ37" i="26"/>
  <c r="CW41" i="26"/>
  <c r="CF36" i="26"/>
  <c r="BL36" i="26"/>
  <c r="CN32" i="26"/>
  <c r="BL36" i="23"/>
  <c r="BL37" i="19"/>
  <c r="BL36" i="22"/>
  <c r="CV34" i="26"/>
  <c r="CA37" i="26"/>
  <c r="CB37" i="26"/>
  <c r="BX36" i="13"/>
  <c r="BX36" i="12" s="1"/>
  <c r="BX36" i="22"/>
  <c r="BX37" i="19"/>
  <c r="BX36" i="23"/>
  <c r="BX36" i="19"/>
  <c r="CV31" i="26"/>
  <c r="CB31" i="26"/>
  <c r="CM47" i="26"/>
  <c r="DF51" i="24"/>
  <c r="DE51" i="26" s="1"/>
  <c r="CN50" i="26"/>
  <c r="Q3" i="7"/>
  <c r="DC43" i="26"/>
  <c r="DD43" i="26"/>
  <c r="CW31" i="19"/>
  <c r="CW31" i="23"/>
  <c r="CW31" i="22"/>
  <c r="CW32" i="19"/>
  <c r="CW31" i="13"/>
  <c r="CW31" i="12" s="1"/>
  <c r="CS34" i="19"/>
  <c r="CS34" i="23"/>
  <c r="CS34" i="22"/>
  <c r="CS35" i="19"/>
  <c r="CS34" i="13"/>
  <c r="CS34" i="12" s="1"/>
  <c r="CR34" i="13"/>
  <c r="CR34" i="12" s="1"/>
  <c r="CT31" i="22"/>
  <c r="CT31" i="23"/>
  <c r="CT32" i="19"/>
  <c r="CT31" i="19"/>
  <c r="CT38" i="26"/>
  <c r="CS38" i="26"/>
  <c r="DD45" i="26"/>
  <c r="DC45" i="26"/>
  <c r="BB50" i="26"/>
  <c r="BA50" i="26"/>
  <c r="BB31" i="26"/>
  <c r="BC31" i="26"/>
  <c r="BC35" i="13"/>
  <c r="BC35" i="12" s="1"/>
  <c r="BC36" i="19"/>
  <c r="BC35" i="23"/>
  <c r="BC35" i="19"/>
  <c r="BC48" i="13"/>
  <c r="BC48" i="12" s="1"/>
  <c r="BD48" i="13"/>
  <c r="BD48" i="12" s="1"/>
  <c r="BD48" i="19"/>
  <c r="BD49" i="19"/>
  <c r="BD48" i="23"/>
  <c r="BD39" i="13"/>
  <c r="BD39" i="12" s="1"/>
  <c r="BE39" i="13"/>
  <c r="BE39" i="12" s="1"/>
  <c r="BE39" i="23"/>
  <c r="BE39" i="19"/>
  <c r="BE40" i="19"/>
  <c r="BF32" i="13"/>
  <c r="BF32" i="12" s="1"/>
  <c r="BG32" i="23"/>
  <c r="BG33" i="19"/>
  <c r="BG32" i="19"/>
  <c r="BI45" i="13"/>
  <c r="BI45" i="12" s="1"/>
  <c r="BJ45" i="13"/>
  <c r="BJ45" i="12" s="1"/>
  <c r="BJ46" i="19"/>
  <c r="BJ45" i="23"/>
  <c r="BJ45" i="19"/>
  <c r="BK51" i="26"/>
  <c r="BJ51" i="26"/>
  <c r="BL32" i="13"/>
  <c r="BL32" i="12" s="1"/>
  <c r="BL33" i="19"/>
  <c r="BL32" i="23"/>
  <c r="BL32" i="22"/>
  <c r="BL32" i="19"/>
  <c r="BK32" i="13"/>
  <c r="BK32" i="12" s="1"/>
  <c r="BP40" i="26"/>
  <c r="BO40" i="26"/>
  <c r="BX37" i="26"/>
  <c r="BW37" i="26"/>
  <c r="BW42" i="13"/>
  <c r="BW42" i="12" s="1"/>
  <c r="BX42" i="13"/>
  <c r="BX42" i="12" s="1"/>
  <c r="BX43" i="19"/>
  <c r="BX42" i="19"/>
  <c r="BX42" i="23"/>
  <c r="BY31" i="13"/>
  <c r="BY31" i="12" s="1"/>
  <c r="BY31" i="23"/>
  <c r="BY31" i="19"/>
  <c r="BY32" i="19"/>
  <c r="BY31" i="22"/>
  <c r="BZ36" i="26"/>
  <c r="BY36" i="26"/>
  <c r="BY43" i="13"/>
  <c r="BY43" i="12" s="1"/>
  <c r="BZ43" i="13"/>
  <c r="BZ43" i="12" s="1"/>
  <c r="BZ43" i="23"/>
  <c r="BZ43" i="19"/>
  <c r="BZ44" i="19"/>
  <c r="CE38" i="13"/>
  <c r="CE38" i="12" s="1"/>
  <c r="CF38" i="13"/>
  <c r="CF38" i="12" s="1"/>
  <c r="CF38" i="19"/>
  <c r="CF38" i="23"/>
  <c r="CF39" i="19"/>
  <c r="CJ38" i="13"/>
  <c r="CJ38" i="12" s="1"/>
  <c r="CJ39" i="19"/>
  <c r="CJ38" i="19"/>
  <c r="CI38" i="13"/>
  <c r="CI38" i="12" s="1"/>
  <c r="CJ38" i="23"/>
  <c r="CI45" i="13"/>
  <c r="CI45" i="12" s="1"/>
  <c r="CJ45" i="23"/>
  <c r="CJ45" i="19"/>
  <c r="CJ45" i="13"/>
  <c r="CJ45" i="12" s="1"/>
  <c r="CJ46" i="19"/>
  <c r="CL38" i="26"/>
  <c r="CK38" i="26"/>
  <c r="CL45" i="26"/>
  <c r="CK45" i="26"/>
  <c r="CL49" i="23"/>
  <c r="CL50" i="19"/>
  <c r="CL49" i="19"/>
  <c r="CL49" i="13"/>
  <c r="CL49" i="12" s="1"/>
  <c r="CK49" i="13"/>
  <c r="CK49" i="12" s="1"/>
  <c r="CM43" i="13"/>
  <c r="CM43" i="12" s="1"/>
  <c r="CN44" i="19"/>
  <c r="CN43" i="19"/>
  <c r="CN43" i="23"/>
  <c r="CP52" i="24"/>
  <c r="CP52" i="21"/>
  <c r="CQ30" i="26"/>
  <c r="CP30" i="26"/>
  <c r="CR31" i="13"/>
  <c r="CR31" i="12" s="1"/>
  <c r="CS31" i="23"/>
  <c r="CS32" i="19"/>
  <c r="CS31" i="22"/>
  <c r="CS31" i="19"/>
  <c r="CS31" i="13"/>
  <c r="CS31" i="12" s="1"/>
  <c r="CW39" i="26"/>
  <c r="CZ36" i="19"/>
  <c r="CZ36" i="23"/>
  <c r="CZ37" i="19"/>
  <c r="CZ36" i="22"/>
  <c r="AB18" i="19"/>
  <c r="AA18" i="13"/>
  <c r="AB18" i="22"/>
  <c r="AB18" i="23"/>
  <c r="AA18" i="9"/>
  <c r="AI18" i="8"/>
  <c r="AH18" i="9" s="1"/>
  <c r="AB18" i="9"/>
  <c r="AC18" i="9"/>
  <c r="AB18" i="13"/>
  <c r="AB18" i="12" s="1"/>
  <c r="G8" i="22"/>
  <c r="G8" i="23"/>
  <c r="F8" i="13"/>
  <c r="G8" i="9"/>
  <c r="F8" i="9"/>
  <c r="G9" i="19"/>
  <c r="R8" i="8"/>
  <c r="BA19" i="13"/>
  <c r="BB19" i="22"/>
  <c r="BB20" i="19"/>
  <c r="BB19" i="23"/>
  <c r="BB19" i="13"/>
  <c r="BB19" i="12" s="1"/>
  <c r="BQ19" i="8"/>
  <c r="BB19" i="19"/>
  <c r="BB19" i="9"/>
  <c r="AR21" i="9"/>
  <c r="AR21" i="22"/>
  <c r="AR22" i="19"/>
  <c r="AR21" i="19"/>
  <c r="AR21" i="23"/>
  <c r="AR21" i="13"/>
  <c r="AR21" i="12" s="1"/>
  <c r="AZ21" i="8"/>
  <c r="AQ21" i="13"/>
  <c r="CW35" i="26"/>
  <c r="CS35" i="26"/>
  <c r="DC39" i="26"/>
  <c r="CU32" i="26"/>
  <c r="BW41" i="26"/>
  <c r="BZ43" i="26"/>
  <c r="DB32" i="22"/>
  <c r="DB32" i="23"/>
  <c r="DB32" i="19"/>
  <c r="CV48" i="13"/>
  <c r="CV48" i="12" s="1"/>
  <c r="CV49" i="19"/>
  <c r="CV48" i="23"/>
  <c r="CV48" i="19"/>
  <c r="CU48" i="13"/>
  <c r="CU48" i="12" s="1"/>
  <c r="CT52" i="24"/>
  <c r="CT52" i="21"/>
  <c r="CT42" i="13"/>
  <c r="CT42" i="12" s="1"/>
  <c r="CT43" i="19"/>
  <c r="CT42" i="23"/>
  <c r="CT42" i="19"/>
  <c r="DD45" i="13"/>
  <c r="DD45" i="12" s="1"/>
  <c r="DC45" i="13"/>
  <c r="DC45" i="12" s="1"/>
  <c r="DD45" i="23"/>
  <c r="DD45" i="19"/>
  <c r="DD46" i="19"/>
  <c r="BQ47" i="26"/>
  <c r="BR47" i="26"/>
  <c r="AV23" i="12"/>
  <c r="BI44" i="26"/>
  <c r="BJ44" i="26"/>
  <c r="BY53" i="28"/>
  <c r="BE42" i="26"/>
  <c r="BD42" i="26"/>
  <c r="BB51" i="26"/>
  <c r="BB32" i="13"/>
  <c r="BB32" i="12" s="1"/>
  <c r="BC32" i="23"/>
  <c r="BC33" i="19"/>
  <c r="BC32" i="19"/>
  <c r="BC32" i="13"/>
  <c r="BC32" i="12" s="1"/>
  <c r="BC47" i="26"/>
  <c r="BB47" i="26"/>
  <c r="BD32" i="13"/>
  <c r="BD32" i="12" s="1"/>
  <c r="BD32" i="19"/>
  <c r="BD33" i="19"/>
  <c r="BD32" i="23"/>
  <c r="BD47" i="13"/>
  <c r="BD47" i="12" s="1"/>
  <c r="BE47" i="13"/>
  <c r="BE47" i="12" s="1"/>
  <c r="BE47" i="19"/>
  <c r="BE47" i="23"/>
  <c r="BE48" i="19"/>
  <c r="BJ51" i="13"/>
  <c r="BJ51" i="12" s="1"/>
  <c r="BK51" i="19"/>
  <c r="BK51" i="22"/>
  <c r="BK51" i="23"/>
  <c r="BK52" i="19"/>
  <c r="BN35" i="13"/>
  <c r="BN35" i="12" s="1"/>
  <c r="BM35" i="13"/>
  <c r="BM35" i="12" s="1"/>
  <c r="BN35" i="23"/>
  <c r="BN35" i="19"/>
  <c r="BN35" i="22"/>
  <c r="BN36" i="19"/>
  <c r="BO47" i="26"/>
  <c r="BP47" i="26"/>
  <c r="BV36" i="26"/>
  <c r="BW36" i="26"/>
  <c r="BX34" i="26"/>
  <c r="BW34" i="26"/>
  <c r="BX38" i="23"/>
  <c r="BX38" i="19"/>
  <c r="BX39" i="19"/>
  <c r="BW46" i="26"/>
  <c r="BX46" i="26"/>
  <c r="BW50" i="13"/>
  <c r="BW50" i="12" s="1"/>
  <c r="BX50" i="13"/>
  <c r="BX50" i="12" s="1"/>
  <c r="BX50" i="23"/>
  <c r="BX50" i="19"/>
  <c r="BX51" i="19"/>
  <c r="CD46" i="26"/>
  <c r="CC46" i="26"/>
  <c r="CD34" i="13"/>
  <c r="CD34" i="12" s="1"/>
  <c r="CE34" i="22"/>
  <c r="CE34" i="23"/>
  <c r="CE35" i="19"/>
  <c r="CE34" i="19"/>
  <c r="CE34" i="13"/>
  <c r="CE34" i="12" s="1"/>
  <c r="CI46" i="23"/>
  <c r="CI46" i="19"/>
  <c r="CI47" i="19"/>
  <c r="CH46" i="13"/>
  <c r="CH46" i="12" s="1"/>
  <c r="CI46" i="13"/>
  <c r="CI46" i="12" s="1"/>
  <c r="CK40" i="13"/>
  <c r="CK40" i="12" s="1"/>
  <c r="CK41" i="19"/>
  <c r="CK40" i="19"/>
  <c r="CK40" i="23"/>
  <c r="CL38" i="13"/>
  <c r="CL38" i="12" s="1"/>
  <c r="CL39" i="19"/>
  <c r="CL38" i="23"/>
  <c r="CL38" i="19"/>
  <c r="CN32" i="13"/>
  <c r="CN32" i="12" s="1"/>
  <c r="CN32" i="19"/>
  <c r="CN32" i="22"/>
  <c r="CN33" i="19"/>
  <c r="CN32" i="23"/>
  <c r="CM32" i="13"/>
  <c r="CM32" i="12" s="1"/>
  <c r="CP34" i="19"/>
  <c r="CP34" i="23"/>
  <c r="CP34" i="22"/>
  <c r="CP35" i="19"/>
  <c r="CP46" i="13"/>
  <c r="CP46" i="12" s="1"/>
  <c r="CP46" i="23"/>
  <c r="CP46" i="19"/>
  <c r="CP47" i="19"/>
  <c r="CO46" i="13"/>
  <c r="CO46" i="12" s="1"/>
  <c r="CQ31" i="19"/>
  <c r="CQ32" i="19"/>
  <c r="CQ31" i="23"/>
  <c r="CQ31" i="22"/>
  <c r="CQ38" i="23"/>
  <c r="CQ39" i="19"/>
  <c r="CQ38" i="13"/>
  <c r="CQ38" i="12" s="1"/>
  <c r="CQ38" i="19"/>
  <c r="CR50" i="23"/>
  <c r="CR51" i="19"/>
  <c r="CR50" i="13"/>
  <c r="CR50" i="12" s="1"/>
  <c r="CR50" i="19"/>
  <c r="CQ50" i="13"/>
  <c r="CQ50" i="12" s="1"/>
  <c r="CV39" i="26"/>
  <c r="CW41" i="19"/>
  <c r="CW40" i="23"/>
  <c r="CW40" i="19"/>
  <c r="CY38" i="26"/>
  <c r="CZ38" i="26"/>
  <c r="DA39" i="23"/>
  <c r="DA39" i="19"/>
  <c r="DA40" i="19"/>
  <c r="DA39" i="13"/>
  <c r="DA39" i="12" s="1"/>
  <c r="AN20" i="9"/>
  <c r="AN20" i="19"/>
  <c r="AM20" i="13"/>
  <c r="AM20" i="12" s="1"/>
  <c r="AN20" i="23"/>
  <c r="AN20" i="13"/>
  <c r="AN20" i="12" s="1"/>
  <c r="AZ20" i="8"/>
  <c r="AN20" i="22"/>
  <c r="BY32" i="26"/>
  <c r="DA49" i="26"/>
  <c r="DA46" i="26"/>
  <c r="BM35" i="26"/>
  <c r="CT45" i="26"/>
  <c r="CT33" i="26"/>
  <c r="CM31" i="26"/>
  <c r="DF44" i="24"/>
  <c r="DE44" i="26" s="1"/>
  <c r="DF34" i="24"/>
  <c r="DE34" i="26" s="1"/>
  <c r="BN13" i="15"/>
  <c r="DD44" i="26"/>
  <c r="DC44" i="26"/>
  <c r="CW30" i="26"/>
  <c r="CV33" i="22"/>
  <c r="CV33" i="23"/>
  <c r="CV33" i="19"/>
  <c r="CV34" i="19"/>
  <c r="CU33" i="13"/>
  <c r="CU33" i="12" s="1"/>
  <c r="CV33" i="13"/>
  <c r="CV33" i="12" s="1"/>
  <c r="CX43" i="26"/>
  <c r="CW43" i="26"/>
  <c r="CS42" i="13"/>
  <c r="CS42" i="12" s="1"/>
  <c r="CT39" i="19"/>
  <c r="CT39" i="23"/>
  <c r="CT40" i="19"/>
  <c r="CS39" i="13"/>
  <c r="CS39" i="12" s="1"/>
  <c r="CU46" i="26"/>
  <c r="CV46" i="26"/>
  <c r="CD34" i="26"/>
  <c r="CE34" i="26"/>
  <c r="BZ50" i="26"/>
  <c r="CA50" i="26"/>
  <c r="BJ45" i="26"/>
  <c r="BI45" i="26"/>
  <c r="BA51" i="13"/>
  <c r="BA51" i="12" s="1"/>
  <c r="BB51" i="13"/>
  <c r="BB51" i="12" s="1"/>
  <c r="BB51" i="23"/>
  <c r="BB52" i="19"/>
  <c r="BB51" i="19"/>
  <c r="BC46" i="26"/>
  <c r="BB46" i="26"/>
  <c r="BC51" i="13"/>
  <c r="BC51" i="12" s="1"/>
  <c r="BC51" i="23"/>
  <c r="BC51" i="19"/>
  <c r="BC52" i="19"/>
  <c r="BC48" i="26"/>
  <c r="BD48" i="26"/>
  <c r="BE43" i="13"/>
  <c r="BE43" i="12" s="1"/>
  <c r="BD43" i="13"/>
  <c r="BD43" i="12" s="1"/>
  <c r="BE43" i="19"/>
  <c r="BE44" i="19"/>
  <c r="BE43" i="23"/>
  <c r="BP41" i="13"/>
  <c r="BP41" i="12" s="1"/>
  <c r="BP41" i="23"/>
  <c r="BP41" i="19"/>
  <c r="BP42" i="19"/>
  <c r="BO41" i="13"/>
  <c r="BO41" i="12" s="1"/>
  <c r="BO48" i="13"/>
  <c r="BO48" i="12" s="1"/>
  <c r="BP49" i="19"/>
  <c r="BP48" i="13"/>
  <c r="BP48" i="12" s="1"/>
  <c r="BP48" i="23"/>
  <c r="BP48" i="19"/>
  <c r="BQ48" i="13"/>
  <c r="BQ48" i="12" s="1"/>
  <c r="BR48" i="13"/>
  <c r="BR48" i="12" s="1"/>
  <c r="BR48" i="23"/>
  <c r="BR49" i="19"/>
  <c r="BR48" i="19"/>
  <c r="BW35" i="26"/>
  <c r="BV35" i="26"/>
  <c r="BX34" i="19"/>
  <c r="BX34" i="22"/>
  <c r="BX35" i="19"/>
  <c r="BX34" i="23"/>
  <c r="BW34" i="13"/>
  <c r="BW34" i="12" s="1"/>
  <c r="BW46" i="13"/>
  <c r="BW46" i="12" s="1"/>
  <c r="BX46" i="13"/>
  <c r="BX46" i="12" s="1"/>
  <c r="BX46" i="23"/>
  <c r="BX46" i="19"/>
  <c r="BX47" i="19"/>
  <c r="BY31" i="26"/>
  <c r="BX31" i="26"/>
  <c r="BY35" i="13"/>
  <c r="BY35" i="12" s="1"/>
  <c r="BX35" i="13"/>
  <c r="BX35" i="12" s="1"/>
  <c r="BY35" i="19"/>
  <c r="BY35" i="22"/>
  <c r="BY36" i="19"/>
  <c r="BY35" i="23"/>
  <c r="BZ36" i="13"/>
  <c r="BZ36" i="12" s="1"/>
  <c r="BY36" i="13"/>
  <c r="BY36" i="12" s="1"/>
  <c r="BZ36" i="23"/>
  <c r="BZ36" i="19"/>
  <c r="BZ37" i="19"/>
  <c r="BZ36" i="22"/>
  <c r="CA51" i="26"/>
  <c r="BZ51" i="26"/>
  <c r="CD39" i="13"/>
  <c r="CD39" i="12" s="1"/>
  <c r="CC39" i="13"/>
  <c r="CC39" i="12" s="1"/>
  <c r="CD39" i="23"/>
  <c r="CD39" i="19"/>
  <c r="CD40" i="19"/>
  <c r="CD45" i="26"/>
  <c r="CC45" i="26"/>
  <c r="CF38" i="26"/>
  <c r="CE38" i="26"/>
  <c r="CH46" i="26"/>
  <c r="CG46" i="26"/>
  <c r="CI38" i="26"/>
  <c r="CJ38" i="26"/>
  <c r="CL45" i="13"/>
  <c r="CL45" i="12" s="1"/>
  <c r="CL45" i="19"/>
  <c r="CL45" i="23"/>
  <c r="CL46" i="19"/>
  <c r="CK45" i="13"/>
  <c r="CK45" i="12" s="1"/>
  <c r="CL51" i="13"/>
  <c r="CL51" i="12" s="1"/>
  <c r="CM51" i="23"/>
  <c r="CM51" i="19"/>
  <c r="CM51" i="22"/>
  <c r="CM52" i="19"/>
  <c r="CP38" i="26"/>
  <c r="CO38" i="26"/>
  <c r="CP42" i="13"/>
  <c r="CP42" i="12" s="1"/>
  <c r="CP42" i="23"/>
  <c r="CP42" i="19"/>
  <c r="CP43" i="19"/>
  <c r="CR33" i="19"/>
  <c r="CR33" i="23"/>
  <c r="CQ33" i="13"/>
  <c r="CQ33" i="12" s="1"/>
  <c r="CR33" i="13"/>
  <c r="CR33" i="12" s="1"/>
  <c r="CR33" i="22"/>
  <c r="CR34" i="19"/>
  <c r="CS31" i="26"/>
  <c r="CZ39" i="26"/>
  <c r="CY39" i="26"/>
  <c r="DD39" i="19"/>
  <c r="DD40" i="19"/>
  <c r="DD39" i="23"/>
  <c r="AR18" i="13"/>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BL32" i="26"/>
  <c r="CJ49" i="26"/>
  <c r="CS41" i="26"/>
  <c r="CE41" i="26"/>
  <c r="CU33" i="26"/>
  <c r="CE40" i="26"/>
  <c r="DF36" i="24"/>
  <c r="DE36" i="26" s="1"/>
  <c r="DF41" i="24"/>
  <c r="DE41" i="26" s="1"/>
  <c r="DF50" i="24"/>
  <c r="DE50" i="26" s="1"/>
  <c r="CV42" i="26"/>
  <c r="B32" i="15"/>
  <c r="DB38" i="26"/>
  <c r="DA38" i="26"/>
  <c r="CX45" i="19"/>
  <c r="CX44" i="23"/>
  <c r="CX44" i="19"/>
  <c r="CY36" i="23"/>
  <c r="CY36" i="22"/>
  <c r="CY36" i="19"/>
  <c r="CY37" i="19"/>
  <c r="CT35" i="23"/>
  <c r="CT35" i="22"/>
  <c r="CT36" i="19"/>
  <c r="CT35" i="19"/>
  <c r="CT46" i="23"/>
  <c r="CT46" i="13"/>
  <c r="CT46" i="12" s="1"/>
  <c r="CT47" i="19"/>
  <c r="CT46" i="19"/>
  <c r="CS46" i="13"/>
  <c r="CS46" i="12" s="1"/>
  <c r="CV46" i="13"/>
  <c r="CV46" i="12" s="1"/>
  <c r="CV46" i="19"/>
  <c r="CV47" i="19"/>
  <c r="CV46" i="23"/>
  <c r="CU46" i="13"/>
  <c r="CU46" i="12" s="1"/>
  <c r="BB52" i="24"/>
  <c r="BA52" i="26" s="1"/>
  <c r="BB52" i="21"/>
  <c r="BY42" i="26"/>
  <c r="BZ42" i="26"/>
  <c r="BB32" i="26"/>
  <c r="BC32" i="26"/>
  <c r="BB34" i="26"/>
  <c r="BC34" i="26"/>
  <c r="BB47" i="13"/>
  <c r="BB47" i="12" s="1"/>
  <c r="BC47" i="13"/>
  <c r="BC47" i="12" s="1"/>
  <c r="BC47" i="19"/>
  <c r="BC47" i="23"/>
  <c r="BC48" i="19"/>
  <c r="BD52" i="24"/>
  <c r="BD52" i="26" s="1"/>
  <c r="BD52" i="21"/>
  <c r="BE32" i="13"/>
  <c r="BE32" i="12" s="1"/>
  <c r="BE32" i="23"/>
  <c r="BE33" i="19"/>
  <c r="BE32" i="19"/>
  <c r="BF31" i="26"/>
  <c r="BG31" i="26"/>
  <c r="BJ52" i="24"/>
  <c r="BJ52" i="21"/>
  <c r="BL31" i="26"/>
  <c r="BK31" i="26"/>
  <c r="BN34" i="26"/>
  <c r="BM34" i="26"/>
  <c r="BW36" i="13"/>
  <c r="BW36" i="12" s="1"/>
  <c r="BV36" i="13"/>
  <c r="BV36" i="12" s="1"/>
  <c r="BW36" i="23"/>
  <c r="BW36" i="19"/>
  <c r="BW36" i="22"/>
  <c r="BW37" i="19"/>
  <c r="BX38" i="26"/>
  <c r="BW38" i="26"/>
  <c r="BW42" i="26"/>
  <c r="BX42" i="26"/>
  <c r="BW50" i="26"/>
  <c r="BX50" i="26"/>
  <c r="BY30" i="26"/>
  <c r="BX30" i="26"/>
  <c r="BZ33" i="23"/>
  <c r="BZ33" i="19"/>
  <c r="BZ33" i="22"/>
  <c r="BZ34" i="19"/>
  <c r="BY33" i="13"/>
  <c r="BY33" i="12" s="1"/>
  <c r="BZ51" i="13"/>
  <c r="BZ51" i="12" s="1"/>
  <c r="CA51" i="13"/>
  <c r="CA51" i="12" s="1"/>
  <c r="CA51" i="22"/>
  <c r="CA51" i="19"/>
  <c r="CA51" i="23"/>
  <c r="CA52" i="19"/>
  <c r="CC46" i="13"/>
  <c r="CC46" i="12" s="1"/>
  <c r="CD46" i="13"/>
  <c r="CD46" i="12" s="1"/>
  <c r="CD46" i="19"/>
  <c r="CD47" i="19"/>
  <c r="CD46" i="23"/>
  <c r="CE37" i="26"/>
  <c r="CF37" i="26"/>
  <c r="CF41" i="13"/>
  <c r="CF41" i="12" s="1"/>
  <c r="CF42" i="19"/>
  <c r="CF41" i="23"/>
  <c r="CF41" i="19"/>
  <c r="CG47" i="13"/>
  <c r="CG47" i="12" s="1"/>
  <c r="CH47" i="13"/>
  <c r="CH47" i="12" s="1"/>
  <c r="CH47" i="23"/>
  <c r="CH47" i="19"/>
  <c r="CJ45" i="26"/>
  <c r="CI45" i="26"/>
  <c r="CJ49" i="23"/>
  <c r="CJ50" i="19"/>
  <c r="CJ49" i="19"/>
  <c r="CI49" i="13"/>
  <c r="CI49" i="12" s="1"/>
  <c r="CJ49" i="13"/>
  <c r="CJ49" i="12" s="1"/>
  <c r="CL49" i="26"/>
  <c r="CK49" i="26"/>
  <c r="CO38" i="13"/>
  <c r="CO38" i="12" s="1"/>
  <c r="CP38" i="13"/>
  <c r="CP38" i="12" s="1"/>
  <c r="CP38" i="23"/>
  <c r="CP39" i="19"/>
  <c r="CP38" i="19"/>
  <c r="CP50" i="19"/>
  <c r="CP51" i="19"/>
  <c r="CP50" i="23"/>
  <c r="CR50" i="26"/>
  <c r="CQ50" i="26"/>
  <c r="CS30" i="26"/>
  <c r="CR30" i="26"/>
  <c r="CV40" i="23"/>
  <c r="CV41" i="19"/>
  <c r="CV40" i="19"/>
  <c r="CU40" i="13"/>
  <c r="CU40" i="12" s="1"/>
  <c r="CY39" i="13"/>
  <c r="CY39" i="12" s="1"/>
  <c r="CZ39" i="19"/>
  <c r="CZ40" i="19"/>
  <c r="CZ39" i="23"/>
  <c r="DB46" i="23"/>
  <c r="DB47" i="19"/>
  <c r="DB46" i="13"/>
  <c r="DB46" i="12" s="1"/>
  <c r="AV22" i="19"/>
  <c r="AU22" i="13"/>
  <c r="AU22" i="12" s="1"/>
  <c r="AV22" i="22"/>
  <c r="AV22" i="23"/>
  <c r="AV23" i="19"/>
  <c r="AV22" i="13"/>
  <c r="AV22" i="12" s="1"/>
  <c r="AU22" i="9"/>
  <c r="AZ22" i="8"/>
  <c r="AV22" i="9"/>
  <c r="AW22" i="9"/>
  <c r="BF9" i="22"/>
  <c r="BF9" i="23"/>
  <c r="BE9" i="13"/>
  <c r="BF9" i="9"/>
  <c r="BF10" i="19"/>
  <c r="BF9" i="19"/>
  <c r="BG9" i="9"/>
  <c r="BF9" i="13"/>
  <c r="BF9" i="12" s="1"/>
  <c r="BE9" i="9"/>
  <c r="BQ9" i="8"/>
  <c r="CS46" i="26"/>
  <c r="BX49" i="26"/>
  <c r="BY33" i="26"/>
  <c r="CV48" i="26"/>
  <c r="CV40" i="26"/>
  <c r="BO41" i="26"/>
  <c r="DC34" i="26"/>
  <c r="CT39" i="26"/>
  <c r="CP45" i="26"/>
  <c r="DC48" i="26"/>
  <c r="CQ33" i="26"/>
  <c r="D8" i="7"/>
  <c r="AJ4" i="15"/>
  <c r="M8" i="7"/>
  <c r="Z8" i="7" s="1"/>
  <c r="AJ8" i="7" s="1"/>
  <c r="AJ18" i="15"/>
  <c r="R8" i="7"/>
  <c r="O13" i="15"/>
  <c r="E35" i="26"/>
  <c r="D35" i="26"/>
  <c r="DF35" i="24"/>
  <c r="DE35" i="26" s="1"/>
  <c r="D30" i="26"/>
  <c r="E30" i="26"/>
  <c r="O36" i="26"/>
  <c r="P36" i="26"/>
  <c r="Q42" i="26"/>
  <c r="P42" i="26"/>
  <c r="X52" i="24"/>
  <c r="X52" i="21"/>
  <c r="U32" i="26"/>
  <c r="V32" i="26"/>
  <c r="B37" i="26"/>
  <c r="C37" i="26"/>
  <c r="DF37" i="24"/>
  <c r="DE37" i="26" s="1"/>
  <c r="Q48" i="26"/>
  <c r="P48" i="26"/>
  <c r="F31" i="13"/>
  <c r="F31" i="12" s="1"/>
  <c r="F32" i="19"/>
  <c r="F31" i="23"/>
  <c r="F31" i="19"/>
  <c r="F31" i="22"/>
  <c r="DF31" i="8"/>
  <c r="DE31" i="9" s="1"/>
  <c r="CN34" i="26"/>
  <c r="CO34" i="26"/>
  <c r="CR37" i="26"/>
  <c r="CQ37" i="26"/>
  <c r="CR42" i="26"/>
  <c r="CQ42" i="26"/>
  <c r="CV52" i="24"/>
  <c r="CV52" i="21"/>
  <c r="DD49" i="26"/>
  <c r="DC49" i="26"/>
  <c r="BH32" i="26"/>
  <c r="BG32" i="26"/>
  <c r="BG43" i="26"/>
  <c r="BF43" i="26"/>
  <c r="CL46" i="26"/>
  <c r="CM46" i="26"/>
  <c r="CN36" i="13"/>
  <c r="CN36" i="12" s="1"/>
  <c r="CM36" i="13"/>
  <c r="CM36" i="12" s="1"/>
  <c r="CN37" i="19"/>
  <c r="CN36" i="23"/>
  <c r="CN36" i="22"/>
  <c r="CN36" i="19"/>
  <c r="AG33" i="26"/>
  <c r="AH33" i="26"/>
  <c r="BN45" i="26"/>
  <c r="BO45" i="26"/>
  <c r="DB52" i="24"/>
  <c r="DA52" i="26" s="1"/>
  <c r="DB52" i="21"/>
  <c r="CE46" i="26"/>
  <c r="CF46" i="26"/>
  <c r="CG42" i="13"/>
  <c r="CG42" i="12" s="1"/>
  <c r="CF42" i="13"/>
  <c r="CF42" i="12" s="1"/>
  <c r="CG42" i="19"/>
  <c r="CG43" i="19"/>
  <c r="CG42" i="23"/>
  <c r="CX37" i="19"/>
  <c r="CX38" i="19"/>
  <c r="CX37" i="23"/>
  <c r="CW37" i="13"/>
  <c r="CW37" i="12" s="1"/>
  <c r="CW51" i="26"/>
  <c r="CX51" i="26"/>
  <c r="CZ32" i="23"/>
  <c r="CZ33" i="19"/>
  <c r="CZ32" i="19"/>
  <c r="CZ32" i="22"/>
  <c r="CY32" i="13"/>
  <c r="CY32" i="12" s="1"/>
  <c r="CZ50" i="26"/>
  <c r="CY50" i="26"/>
  <c r="DA42" i="26"/>
  <c r="DB42" i="26"/>
  <c r="DD52" i="24"/>
  <c r="DD52" i="26" s="1"/>
  <c r="DD52" i="21"/>
  <c r="DD36" i="13"/>
  <c r="DD36" i="12" s="1"/>
  <c r="DD37" i="19"/>
  <c r="DD36" i="19"/>
  <c r="DD36" i="23"/>
  <c r="DD36" i="22"/>
  <c r="DA51" i="26"/>
  <c r="CZ51" i="26"/>
  <c r="X47" i="13"/>
  <c r="X47" i="12" s="1"/>
  <c r="Y47" i="13"/>
  <c r="Y47" i="12" s="1"/>
  <c r="Y48" i="19"/>
  <c r="Y47" i="23"/>
  <c r="Y47" i="19"/>
  <c r="DF47" i="8"/>
  <c r="DE47" i="9" s="1"/>
  <c r="Y39" i="26"/>
  <c r="Z39" i="26"/>
  <c r="AA52" i="24"/>
  <c r="AA52" i="21"/>
  <c r="AA31" i="26"/>
  <c r="AB31" i="26"/>
  <c r="AB50" i="13"/>
  <c r="AB50" i="12" s="1"/>
  <c r="AA50" i="13"/>
  <c r="AA50" i="12" s="1"/>
  <c r="AB50" i="23"/>
  <c r="AB50" i="19"/>
  <c r="AB47" i="26"/>
  <c r="AC47" i="26"/>
  <c r="AC35" i="26"/>
  <c r="AD35" i="26"/>
  <c r="AC45" i="13"/>
  <c r="AC45" i="12" s="1"/>
  <c r="AD45" i="13"/>
  <c r="AD45" i="12" s="1"/>
  <c r="AD45" i="19"/>
  <c r="AD45" i="23"/>
  <c r="AD46" i="19"/>
  <c r="DF45" i="8"/>
  <c r="DE45" i="9" s="1"/>
  <c r="AD33" i="26"/>
  <c r="AE33" i="26"/>
  <c r="AE41" i="26"/>
  <c r="AD41" i="26"/>
  <c r="AE44" i="13"/>
  <c r="AE44" i="12" s="1"/>
  <c r="AF44" i="13"/>
  <c r="AF44" i="12" s="1"/>
  <c r="AF44" i="19"/>
  <c r="AF44" i="23"/>
  <c r="AF45" i="19"/>
  <c r="BA45" i="26"/>
  <c r="BB45" i="26"/>
  <c r="BB39" i="13"/>
  <c r="BB39" i="12" s="1"/>
  <c r="BC39" i="13"/>
  <c r="BC39" i="12" s="1"/>
  <c r="BC40" i="19"/>
  <c r="BC39" i="19"/>
  <c r="BC39" i="23"/>
  <c r="DF39" i="8"/>
  <c r="DE39" i="9" s="1"/>
  <c r="BC44" i="13"/>
  <c r="BC44" i="12" s="1"/>
  <c r="BD44" i="13"/>
  <c r="BD44" i="12" s="1"/>
  <c r="BD44" i="19"/>
  <c r="BD44" i="23"/>
  <c r="BD45" i="19"/>
  <c r="BF50" i="26"/>
  <c r="BG50" i="26"/>
  <c r="BH34" i="26"/>
  <c r="BI34" i="26"/>
  <c r="BI37" i="13"/>
  <c r="BI37" i="12" s="1"/>
  <c r="BH37" i="13"/>
  <c r="BH37" i="12" s="1"/>
  <c r="BI37" i="23"/>
  <c r="BI37" i="19"/>
  <c r="BI38" i="19"/>
  <c r="DF37" i="8"/>
  <c r="DE37" i="9" s="1"/>
  <c r="BK38" i="26"/>
  <c r="BL38" i="26"/>
  <c r="BL51" i="13"/>
  <c r="BL51" i="12" s="1"/>
  <c r="BK51" i="13"/>
  <c r="BK51" i="12" s="1"/>
  <c r="BL52" i="19"/>
  <c r="BL51" i="19"/>
  <c r="BL51" i="22"/>
  <c r="BL51" i="23"/>
  <c r="BN52" i="24"/>
  <c r="BN52" i="21"/>
  <c r="BN42" i="19"/>
  <c r="BN41" i="19"/>
  <c r="BN41" i="23"/>
  <c r="BM41" i="13"/>
  <c r="BM41" i="12" s="1"/>
  <c r="BN41" i="13"/>
  <c r="BN41" i="12" s="1"/>
  <c r="BO35" i="26"/>
  <c r="BP35" i="26"/>
  <c r="BO37" i="26"/>
  <c r="BP37" i="26"/>
  <c r="BP51" i="13"/>
  <c r="BP51" i="12" s="1"/>
  <c r="BO51" i="13"/>
  <c r="BO51" i="12" s="1"/>
  <c r="BP51" i="22"/>
  <c r="BP51" i="19"/>
  <c r="BP52" i="19"/>
  <c r="BP51" i="23"/>
  <c r="BR41" i="13"/>
  <c r="BR41" i="12" s="1"/>
  <c r="BR41" i="23"/>
  <c r="BR41" i="19"/>
  <c r="BR42" i="19"/>
  <c r="BQ41" i="13"/>
  <c r="BQ41" i="12" s="1"/>
  <c r="BR33" i="26"/>
  <c r="BS33" i="26"/>
  <c r="BS49" i="13"/>
  <c r="BS49" i="12" s="1"/>
  <c r="BR49" i="13"/>
  <c r="BR49" i="12" s="1"/>
  <c r="BS49" i="23"/>
  <c r="BS50" i="19"/>
  <c r="BS49" i="19"/>
  <c r="BS42" i="26"/>
  <c r="BT42" i="26"/>
  <c r="BV52" i="24"/>
  <c r="BV52" i="21"/>
  <c r="BU50" i="26"/>
  <c r="BV50" i="26"/>
  <c r="CD35" i="26"/>
  <c r="CC35" i="26"/>
  <c r="CJ51" i="13"/>
  <c r="CJ51" i="12" s="1"/>
  <c r="CI51" i="13"/>
  <c r="CI51" i="12" s="1"/>
  <c r="CJ51" i="23"/>
  <c r="CJ51" i="22"/>
  <c r="CJ51" i="19"/>
  <c r="CJ52" i="19"/>
  <c r="CV50" i="13"/>
  <c r="CV50" i="12" s="1"/>
  <c r="CV50" i="23"/>
  <c r="CV50" i="19"/>
  <c r="CV51" i="19"/>
  <c r="CU50" i="13"/>
  <c r="CU50" i="12" s="1"/>
  <c r="DB33" i="22"/>
  <c r="DB34" i="19"/>
  <c r="DB33" i="23"/>
  <c r="DB33" i="19"/>
  <c r="DB33" i="13"/>
  <c r="DB33" i="12" s="1"/>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BU49" i="26"/>
  <c r="CX47" i="26"/>
  <c r="AI24" i="23"/>
  <c r="BX52" i="26"/>
  <c r="CC36" i="26"/>
  <c r="CK32" i="26"/>
  <c r="CY42" i="26"/>
  <c r="I40" i="26"/>
  <c r="H40" i="26"/>
  <c r="U52" i="24"/>
  <c r="U52" i="21"/>
  <c r="DF48" i="24"/>
  <c r="DE48" i="26" s="1"/>
  <c r="AR53" i="28"/>
  <c r="D49" i="26"/>
  <c r="Q31" i="26"/>
  <c r="P31" i="26"/>
  <c r="P43" i="26"/>
  <c r="Q43" i="26"/>
  <c r="DF43" i="24"/>
  <c r="DE43" i="26" s="1"/>
  <c r="W42" i="26"/>
  <c r="X42" i="26"/>
  <c r="H48" i="26"/>
  <c r="C52" i="24"/>
  <c r="C52" i="21"/>
  <c r="Q49" i="26"/>
  <c r="P49" i="26"/>
  <c r="H52" i="24"/>
  <c r="H52" i="21"/>
  <c r="V52" i="24"/>
  <c r="V52" i="21"/>
  <c r="CJ52" i="24"/>
  <c r="CJ52" i="21"/>
  <c r="CN51" i="13"/>
  <c r="CN51" i="12" s="1"/>
  <c r="CM51" i="13"/>
  <c r="CM51" i="12" s="1"/>
  <c r="CN52" i="19"/>
  <c r="CN51" i="19"/>
  <c r="CN51" i="22"/>
  <c r="CN51" i="23"/>
  <c r="CO34" i="23"/>
  <c r="CO34" i="19"/>
  <c r="CO34" i="22"/>
  <c r="CO35" i="19"/>
  <c r="CO34" i="13"/>
  <c r="CO34" i="12" s="1"/>
  <c r="CN34" i="13"/>
  <c r="CN34" i="12" s="1"/>
  <c r="CR43" i="19"/>
  <c r="CR44" i="19"/>
  <c r="CR43" i="23"/>
  <c r="CV36" i="13"/>
  <c r="CV36" i="12" s="1"/>
  <c r="CV36" i="23"/>
  <c r="CV37" i="19"/>
  <c r="CV36" i="19"/>
  <c r="CV36" i="22"/>
  <c r="DD50" i="26"/>
  <c r="DC50" i="26"/>
  <c r="DB33" i="26"/>
  <c r="AB39" i="26"/>
  <c r="AC39" i="26"/>
  <c r="BT43" i="26"/>
  <c r="BS43" i="26"/>
  <c r="CG47" i="26"/>
  <c r="CH47" i="26"/>
  <c r="CK43" i="13"/>
  <c r="CK43" i="12" s="1"/>
  <c r="CL43" i="13"/>
  <c r="CL43" i="12" s="1"/>
  <c r="CL44" i="19"/>
  <c r="CL43" i="23"/>
  <c r="CL43" i="19"/>
  <c r="CM46" i="23"/>
  <c r="CM46" i="19"/>
  <c r="CM47" i="19"/>
  <c r="CL46" i="13"/>
  <c r="CL46" i="12" s="1"/>
  <c r="CM46" i="13"/>
  <c r="CM46" i="12" s="1"/>
  <c r="DA45" i="26"/>
  <c r="DB45" i="26"/>
  <c r="BO46" i="26"/>
  <c r="BN46" i="26"/>
  <c r="CE46" i="13"/>
  <c r="CE46" i="12" s="1"/>
  <c r="CF46" i="13"/>
  <c r="CF46" i="12" s="1"/>
  <c r="CF46" i="23"/>
  <c r="CF47" i="19"/>
  <c r="CF46" i="19"/>
  <c r="CX52" i="24"/>
  <c r="CX52" i="26" s="1"/>
  <c r="CX52" i="21"/>
  <c r="CW50" i="26"/>
  <c r="CX50" i="26"/>
  <c r="CZ52" i="24"/>
  <c r="CZ52" i="21"/>
  <c r="CZ49" i="26"/>
  <c r="CY49" i="26"/>
  <c r="DA31" i="23"/>
  <c r="DA32" i="19"/>
  <c r="DA31" i="22"/>
  <c r="DA31" i="19"/>
  <c r="DA31" i="13"/>
  <c r="DA31" i="12" s="1"/>
  <c r="BR37" i="26"/>
  <c r="BQ37" i="26"/>
  <c r="Y40" i="13"/>
  <c r="Y40" i="12" s="1"/>
  <c r="Z40" i="13"/>
  <c r="Z40" i="12" s="1"/>
  <c r="Z40" i="23"/>
  <c r="Z41" i="19"/>
  <c r="Z40" i="19"/>
  <c r="DF40" i="8"/>
  <c r="DE40" i="9" s="1"/>
  <c r="AA42" i="26"/>
  <c r="Z42" i="26"/>
  <c r="AA31" i="13"/>
  <c r="AA31" i="12" s="1"/>
  <c r="AB31" i="13"/>
  <c r="AB31" i="12" s="1"/>
  <c r="AB31" i="23"/>
  <c r="AB31" i="19"/>
  <c r="AB32" i="19"/>
  <c r="AC40" i="26"/>
  <c r="AB40" i="26"/>
  <c r="AC46" i="26"/>
  <c r="AB46" i="26"/>
  <c r="AC35" i="13"/>
  <c r="AC35" i="12" s="1"/>
  <c r="AD35" i="13"/>
  <c r="AD35" i="12" s="1"/>
  <c r="AD35" i="23"/>
  <c r="AD35" i="19"/>
  <c r="AD36" i="19"/>
  <c r="DF35" i="8"/>
  <c r="DE35" i="9" s="1"/>
  <c r="AD34" i="13"/>
  <c r="AD34" i="12" s="1"/>
  <c r="AE34" i="13"/>
  <c r="AE34" i="12" s="1"/>
  <c r="AE34" i="19"/>
  <c r="AE34" i="23"/>
  <c r="AE35" i="19"/>
  <c r="DF34" i="8"/>
  <c r="DE34" i="9" s="1"/>
  <c r="AD40" i="26"/>
  <c r="AE40" i="26"/>
  <c r="BA44" i="26"/>
  <c r="BB44" i="26"/>
  <c r="BC52" i="24"/>
  <c r="BC52" i="21"/>
  <c r="BC36" i="26"/>
  <c r="BD36" i="26"/>
  <c r="BD40" i="13"/>
  <c r="BD40" i="12" s="1"/>
  <c r="BC40" i="13"/>
  <c r="BC40" i="12" s="1"/>
  <c r="BD40" i="19"/>
  <c r="BD41" i="19"/>
  <c r="BD40" i="23"/>
  <c r="BF48" i="26"/>
  <c r="BG48" i="26"/>
  <c r="BF51" i="13"/>
  <c r="BF51" i="12" s="1"/>
  <c r="BG51" i="13"/>
  <c r="BG51" i="12" s="1"/>
  <c r="BG51" i="19"/>
  <c r="BG51" i="23"/>
  <c r="BG52" i="19"/>
  <c r="BH33" i="26"/>
  <c r="BI33" i="26"/>
  <c r="BK34" i="26"/>
  <c r="BL34" i="26"/>
  <c r="BL37" i="26"/>
  <c r="BK37" i="26"/>
  <c r="BL46" i="26"/>
  <c r="BM46" i="26"/>
  <c r="BM38" i="26"/>
  <c r="BN38" i="26"/>
  <c r="BM51" i="26"/>
  <c r="BN51" i="26"/>
  <c r="BN32" i="26"/>
  <c r="BO32" i="26"/>
  <c r="BO34" i="26"/>
  <c r="BP34" i="26"/>
  <c r="BO38" i="13"/>
  <c r="BO38" i="12" s="1"/>
  <c r="BP38" i="13"/>
  <c r="BP38" i="12" s="1"/>
  <c r="BP38" i="23"/>
  <c r="BP38" i="19"/>
  <c r="BP39" i="19"/>
  <c r="BP46" i="26"/>
  <c r="BQ46" i="26"/>
  <c r="BQ38" i="13"/>
  <c r="BQ38" i="12" s="1"/>
  <c r="BR38" i="13"/>
  <c r="BR38" i="12" s="1"/>
  <c r="BR39" i="19"/>
  <c r="BR38" i="19"/>
  <c r="BR38" i="23"/>
  <c r="BQ51" i="26"/>
  <c r="BR51" i="26"/>
  <c r="BR33" i="13"/>
  <c r="BR33" i="12" s="1"/>
  <c r="BS33" i="22"/>
  <c r="BS33" i="23"/>
  <c r="BS33" i="19"/>
  <c r="BS34" i="19"/>
  <c r="BS33" i="13"/>
  <c r="BS33" i="12" s="1"/>
  <c r="BS39" i="26"/>
  <c r="BT39" i="26"/>
  <c r="BT43" i="13"/>
  <c r="BT43" i="12" s="1"/>
  <c r="BS43" i="13"/>
  <c r="BS43" i="12" s="1"/>
  <c r="BT43" i="19"/>
  <c r="BT43" i="23"/>
  <c r="BT44" i="19"/>
  <c r="DF43" i="8"/>
  <c r="DE43" i="9" s="1"/>
  <c r="BU43" i="26"/>
  <c r="BV43" i="26"/>
  <c r="BU50" i="13"/>
  <c r="BU50" i="12" s="1"/>
  <c r="BV50" i="13"/>
  <c r="BV50" i="12" s="1"/>
  <c r="BV51" i="19"/>
  <c r="BV50" i="23"/>
  <c r="BV50" i="19"/>
  <c r="CB40" i="26"/>
  <c r="CC40" i="26"/>
  <c r="CC36" i="13"/>
  <c r="CC36" i="12" s="1"/>
  <c r="CD36" i="13"/>
  <c r="CD36" i="12" s="1"/>
  <c r="CD36" i="23"/>
  <c r="CD36" i="19"/>
  <c r="CD36" i="22"/>
  <c r="CD37" i="19"/>
  <c r="CV44" i="19"/>
  <c r="CV43" i="23"/>
  <c r="CV43" i="19"/>
  <c r="CP46" i="26"/>
  <c r="E24" i="12"/>
  <c r="Q17" i="13"/>
  <c r="Q17" i="9"/>
  <c r="S17" i="9"/>
  <c r="AJ18" i="12"/>
  <c r="AW9" i="12"/>
  <c r="CG48" i="26"/>
  <c r="BQ24" i="22"/>
  <c r="S23" i="9"/>
  <c r="Q23" i="9"/>
  <c r="Q23" i="13"/>
  <c r="DF40" i="24"/>
  <c r="DE40" i="26" s="1"/>
  <c r="AY24" i="12"/>
  <c r="AZ24" i="13"/>
  <c r="CC32" i="26"/>
  <c r="DA41" i="26"/>
  <c r="CM50" i="26"/>
  <c r="P30" i="26"/>
  <c r="Q30" i="26"/>
  <c r="V40" i="26"/>
  <c r="W40" i="26"/>
  <c r="G45" i="26"/>
  <c r="H45" i="26"/>
  <c r="DF45" i="24"/>
  <c r="DE45" i="26" s="1"/>
  <c r="F52" i="24"/>
  <c r="F52" i="21"/>
  <c r="C31" i="26"/>
  <c r="B31" i="26"/>
  <c r="H32" i="26"/>
  <c r="DF32" i="24"/>
  <c r="DE32" i="26" s="1"/>
  <c r="E36" i="26"/>
  <c r="D36" i="26"/>
  <c r="W39" i="26"/>
  <c r="V39" i="26"/>
  <c r="DF39" i="24"/>
  <c r="DE39" i="26" s="1"/>
  <c r="W41" i="26"/>
  <c r="X41" i="26"/>
  <c r="H47" i="26"/>
  <c r="I47" i="26"/>
  <c r="P52" i="24"/>
  <c r="P52" i="21"/>
  <c r="U49" i="26"/>
  <c r="T49" i="26"/>
  <c r="CM45" i="13"/>
  <c r="CM45" i="12" s="1"/>
  <c r="CN45" i="13"/>
  <c r="CN45" i="12" s="1"/>
  <c r="CN45" i="23"/>
  <c r="CN45" i="19"/>
  <c r="CN46" i="19"/>
  <c r="CO42" i="26"/>
  <c r="CN42" i="26"/>
  <c r="CO51" i="13"/>
  <c r="CO51" i="12" s="1"/>
  <c r="CO52" i="19"/>
  <c r="CO51" i="23"/>
  <c r="CO51" i="22"/>
  <c r="CO51" i="19"/>
  <c r="CQ47" i="13"/>
  <c r="CQ47" i="12" s="1"/>
  <c r="CP47" i="13"/>
  <c r="CP47" i="12" s="1"/>
  <c r="CQ47" i="19"/>
  <c r="CQ48" i="19"/>
  <c r="CQ47" i="23"/>
  <c r="CQ37" i="13"/>
  <c r="CQ37" i="12" s="1"/>
  <c r="CR37" i="23"/>
  <c r="CR38" i="19"/>
  <c r="CR37" i="19"/>
  <c r="DD51" i="19"/>
  <c r="DD50" i="23"/>
  <c r="DC50" i="13"/>
  <c r="DC50" i="12" s="1"/>
  <c r="DD50" i="19"/>
  <c r="BK35" i="26"/>
  <c r="BL35" i="26"/>
  <c r="BR45" i="26"/>
  <c r="BS45" i="26"/>
  <c r="CG40" i="26"/>
  <c r="CH40" i="26"/>
  <c r="CG48" i="13"/>
  <c r="CG48" i="12" s="1"/>
  <c r="CH48" i="13"/>
  <c r="CH48" i="12" s="1"/>
  <c r="CH49" i="19"/>
  <c r="CH48" i="23"/>
  <c r="CH48" i="19"/>
  <c r="CM35" i="26"/>
  <c r="CN35" i="26"/>
  <c r="DB45" i="13"/>
  <c r="DB45" i="12" s="1"/>
  <c r="DB45" i="23"/>
  <c r="DB45" i="19"/>
  <c r="DB46" i="19"/>
  <c r="DA45" i="13"/>
  <c r="DA45" i="12" s="1"/>
  <c r="BD40" i="26"/>
  <c r="BC40" i="26"/>
  <c r="CK32" i="13"/>
  <c r="CK32" i="12" s="1"/>
  <c r="CL32" i="13"/>
  <c r="CL32" i="12" s="1"/>
  <c r="CL32" i="23"/>
  <c r="CL32" i="19"/>
  <c r="CL32" i="22"/>
  <c r="CL33" i="19"/>
  <c r="CX37" i="26"/>
  <c r="CW37" i="26"/>
  <c r="CX51" i="23"/>
  <c r="CX52" i="19"/>
  <c r="CX51" i="19"/>
  <c r="CX51" i="22"/>
  <c r="CZ31" i="26"/>
  <c r="CY31" i="26"/>
  <c r="CZ50" i="13"/>
  <c r="CZ50" i="12" s="1"/>
  <c r="CZ50" i="23"/>
  <c r="CZ50" i="19"/>
  <c r="CZ51" i="19"/>
  <c r="CY50" i="13"/>
  <c r="CY50" i="12" s="1"/>
  <c r="CZ34" i="26"/>
  <c r="DA34" i="26"/>
  <c r="DB42" i="23"/>
  <c r="DB42" i="19"/>
  <c r="DB43" i="19"/>
  <c r="DD33" i="23"/>
  <c r="DD33" i="19"/>
  <c r="DD33" i="22"/>
  <c r="DD34" i="19"/>
  <c r="DC33" i="13"/>
  <c r="DC33" i="12" s="1"/>
  <c r="DF50" i="8"/>
  <c r="DE50" i="13" s="1"/>
  <c r="DE50" i="12" s="1"/>
  <c r="X47" i="26"/>
  <c r="Y47" i="26"/>
  <c r="AA41" i="26"/>
  <c r="Z41" i="26"/>
  <c r="AA50" i="26"/>
  <c r="AB50" i="26"/>
  <c r="AC52" i="24"/>
  <c r="AC52" i="21"/>
  <c r="AB47" i="13"/>
  <c r="AB47" i="12" s="1"/>
  <c r="AC47" i="13"/>
  <c r="AC47" i="12" s="1"/>
  <c r="AC47" i="19"/>
  <c r="AC47" i="23"/>
  <c r="AC48" i="19"/>
  <c r="AC45" i="26"/>
  <c r="AD45" i="26"/>
  <c r="AE41" i="13"/>
  <c r="AE41" i="12" s="1"/>
  <c r="AD41" i="13"/>
  <c r="AD41" i="12" s="1"/>
  <c r="AE41" i="23"/>
  <c r="AE41" i="19"/>
  <c r="AE42" i="19"/>
  <c r="DF41" i="8"/>
  <c r="DE41" i="9" s="1"/>
  <c r="AF52" i="24"/>
  <c r="AF52" i="21"/>
  <c r="BA45" i="13"/>
  <c r="BA45" i="12" s="1"/>
  <c r="BB45" i="13"/>
  <c r="BB45" i="12" s="1"/>
  <c r="BB45" i="19"/>
  <c r="BB46" i="19"/>
  <c r="BB45" i="23"/>
  <c r="BB39" i="26"/>
  <c r="BC39" i="26"/>
  <c r="BD44" i="26"/>
  <c r="BC44" i="26"/>
  <c r="BF48" i="13"/>
  <c r="BF48" i="12" s="1"/>
  <c r="BG48" i="13"/>
  <c r="BG48" i="12" s="1"/>
  <c r="BG48" i="19"/>
  <c r="BG48" i="23"/>
  <c r="BG49" i="19"/>
  <c r="BH52" i="24"/>
  <c r="BH52" i="26" s="1"/>
  <c r="BH52" i="21"/>
  <c r="BH34" i="13"/>
  <c r="BH34" i="12" s="1"/>
  <c r="BI34" i="13"/>
  <c r="BI34" i="12" s="1"/>
  <c r="BI34" i="23"/>
  <c r="BI34" i="19"/>
  <c r="BI35" i="19"/>
  <c r="BL52" i="24"/>
  <c r="BL52" i="21"/>
  <c r="BK38" i="13"/>
  <c r="BK38" i="12" s="1"/>
  <c r="BL38" i="13"/>
  <c r="BL38" i="12" s="1"/>
  <c r="BL38" i="23"/>
  <c r="BL39" i="19"/>
  <c r="BL38" i="19"/>
  <c r="BM45" i="26"/>
  <c r="BL45" i="26"/>
  <c r="BN38" i="13"/>
  <c r="BN38" i="12" s="1"/>
  <c r="BM38" i="13"/>
  <c r="BM38" i="12" s="1"/>
  <c r="BN39" i="19"/>
  <c r="BN38" i="23"/>
  <c r="BN38" i="19"/>
  <c r="BM50" i="26"/>
  <c r="BN50" i="26"/>
  <c r="BN33" i="13"/>
  <c r="BN33" i="12" s="1"/>
  <c r="BO33" i="23"/>
  <c r="BO34" i="19"/>
  <c r="BO33" i="19"/>
  <c r="BO33" i="22"/>
  <c r="BO33" i="13"/>
  <c r="BO33" i="12" s="1"/>
  <c r="DF33" i="8"/>
  <c r="DE33" i="9" s="1"/>
  <c r="BP35" i="13"/>
  <c r="BP35" i="12" s="1"/>
  <c r="BO35" i="13"/>
  <c r="BO35" i="12" s="1"/>
  <c r="BP35" i="22"/>
  <c r="BP35" i="19"/>
  <c r="BP36" i="19"/>
  <c r="BP35" i="23"/>
  <c r="BO50" i="26"/>
  <c r="BP50" i="26"/>
  <c r="BQ45" i="26"/>
  <c r="BP45" i="26"/>
  <c r="BQ50" i="26"/>
  <c r="BR50" i="26"/>
  <c r="BR49" i="26"/>
  <c r="BS49" i="26"/>
  <c r="BT52" i="24"/>
  <c r="BT52" i="21"/>
  <c r="BU43" i="13"/>
  <c r="BU43" i="12" s="1"/>
  <c r="BV43" i="13"/>
  <c r="BV43" i="12" s="1"/>
  <c r="BV43" i="19"/>
  <c r="BV44" i="19"/>
  <c r="BV43" i="23"/>
  <c r="CC39" i="26"/>
  <c r="CB39" i="26"/>
  <c r="CD34" i="19"/>
  <c r="CD33" i="23"/>
  <c r="CD33" i="22"/>
  <c r="CD33" i="19"/>
  <c r="CD33" i="13"/>
  <c r="CD33" i="12" s="1"/>
  <c r="CC33" i="13"/>
  <c r="CC33" i="12" s="1"/>
  <c r="CI51" i="26"/>
  <c r="CJ51" i="26"/>
  <c r="CW43" i="23"/>
  <c r="CW43" i="19"/>
  <c r="CW44" i="19"/>
  <c r="DA51" i="23"/>
  <c r="DA52" i="19"/>
  <c r="DA51" i="19"/>
  <c r="DA51" i="22"/>
  <c r="AQ11" i="12"/>
  <c r="AZ11" i="13"/>
  <c r="E18" i="13"/>
  <c r="E18" i="12" s="1"/>
  <c r="E18" i="23"/>
  <c r="E18" i="19"/>
  <c r="F18" i="9"/>
  <c r="E18" i="22"/>
  <c r="CN45" i="26"/>
  <c r="DC32" i="26"/>
  <c r="CI50" i="26"/>
  <c r="BD35" i="26"/>
  <c r="DF47" i="24"/>
  <c r="DE47" i="26" s="1"/>
  <c r="CZ43" i="26"/>
  <c r="DC36" i="26"/>
  <c r="CL42" i="26"/>
  <c r="C50" i="26"/>
  <c r="D50" i="26"/>
  <c r="CJ40" i="13"/>
  <c r="CJ40" i="12" s="1"/>
  <c r="CJ41" i="19"/>
  <c r="CJ40" i="23"/>
  <c r="CJ40" i="19"/>
  <c r="CI40" i="13"/>
  <c r="CI40" i="12" s="1"/>
  <c r="CN51" i="26"/>
  <c r="CM51" i="26"/>
  <c r="CN42" i="13"/>
  <c r="CN42" i="12" s="1"/>
  <c r="CO42" i="13"/>
  <c r="CO42" i="12" s="1"/>
  <c r="CO42" i="23"/>
  <c r="CO42" i="19"/>
  <c r="CO43" i="19"/>
  <c r="CR52" i="24"/>
  <c r="CR52" i="21"/>
  <c r="CQ43" i="26"/>
  <c r="CR43" i="26"/>
  <c r="DB51" i="13"/>
  <c r="DB51" i="12" s="1"/>
  <c r="DB51" i="22"/>
  <c r="DB52" i="19"/>
  <c r="DB51" i="23"/>
  <c r="DB51" i="19"/>
  <c r="E31" i="26"/>
  <c r="BS46" i="26"/>
  <c r="BR46" i="26"/>
  <c r="CH40" i="13"/>
  <c r="CH40" i="12" s="1"/>
  <c r="CG40" i="13"/>
  <c r="CG40" i="12" s="1"/>
  <c r="CH41" i="19"/>
  <c r="CH40" i="23"/>
  <c r="CH40" i="19"/>
  <c r="CN52" i="24"/>
  <c r="CN52" i="21"/>
  <c r="AA30" i="26"/>
  <c r="AB30" i="26"/>
  <c r="BM40" i="26"/>
  <c r="BN40" i="26"/>
  <c r="CG42" i="26"/>
  <c r="CF42" i="26"/>
  <c r="CX48" i="23"/>
  <c r="CX49" i="19"/>
  <c r="CX48" i="19"/>
  <c r="CY32" i="26"/>
  <c r="CZ32" i="26"/>
  <c r="CY43" i="13"/>
  <c r="CY43" i="12" s="1"/>
  <c r="CZ43" i="19"/>
  <c r="CZ43" i="23"/>
  <c r="CZ44" i="19"/>
  <c r="DA35" i="13"/>
  <c r="DA35" i="12" s="1"/>
  <c r="CZ35" i="13"/>
  <c r="CZ35" i="12" s="1"/>
  <c r="DA35" i="22"/>
  <c r="DA36" i="19"/>
  <c r="DA35" i="23"/>
  <c r="DA35" i="19"/>
  <c r="DE52" i="13"/>
  <c r="X46" i="26"/>
  <c r="DF46" i="24"/>
  <c r="DE46" i="26" s="1"/>
  <c r="Z52" i="24"/>
  <c r="Z52" i="21"/>
  <c r="Z42" i="13"/>
  <c r="Z42" i="12" s="1"/>
  <c r="AA42" i="13"/>
  <c r="AA42" i="12" s="1"/>
  <c r="AA42" i="19"/>
  <c r="AA43" i="19"/>
  <c r="AA42" i="23"/>
  <c r="DF42" i="8"/>
  <c r="DE42" i="9" s="1"/>
  <c r="AA49" i="26"/>
  <c r="AB49" i="26"/>
  <c r="AB40" i="13"/>
  <c r="AB40" i="12" s="1"/>
  <c r="AC40" i="13"/>
  <c r="AC40" i="12" s="1"/>
  <c r="AC41" i="19"/>
  <c r="AC40" i="19"/>
  <c r="AC40" i="23"/>
  <c r="AD52" i="24"/>
  <c r="AD52" i="26" s="1"/>
  <c r="AD52" i="21"/>
  <c r="AC44" i="26"/>
  <c r="AD44" i="26"/>
  <c r="AE34" i="26"/>
  <c r="AD34" i="26"/>
  <c r="AF44" i="26"/>
  <c r="AE44" i="26"/>
  <c r="BC38" i="26"/>
  <c r="BB38" i="26"/>
  <c r="DF38" i="24"/>
  <c r="DE38" i="26" s="1"/>
  <c r="BD36" i="13"/>
  <c r="BD36" i="12" s="1"/>
  <c r="BC36" i="13"/>
  <c r="BC36" i="12" s="1"/>
  <c r="BD37" i="19"/>
  <c r="BD36" i="19"/>
  <c r="BD36" i="23"/>
  <c r="BD43" i="26"/>
  <c r="BC43" i="26"/>
  <c r="BG51" i="26"/>
  <c r="BF51" i="26"/>
  <c r="BH32" i="13"/>
  <c r="BH32" i="12" s="1"/>
  <c r="BH32" i="23"/>
  <c r="BH33" i="19"/>
  <c r="BH32" i="19"/>
  <c r="BG32" i="13"/>
  <c r="BG32" i="12" s="1"/>
  <c r="DF32" i="8"/>
  <c r="DE32" i="9" s="1"/>
  <c r="BH37" i="26"/>
  <c r="BI37" i="26"/>
  <c r="BL35" i="13"/>
  <c r="BL35" i="12" s="1"/>
  <c r="BK35" i="13"/>
  <c r="BK35" i="12" s="1"/>
  <c r="BL35" i="19"/>
  <c r="BL35" i="22"/>
  <c r="BL35" i="23"/>
  <c r="BL36" i="19"/>
  <c r="BK50" i="26"/>
  <c r="BL50" i="26"/>
  <c r="BL46" i="13"/>
  <c r="BL46" i="12" s="1"/>
  <c r="BM46" i="13"/>
  <c r="BM46" i="12" s="1"/>
  <c r="BM46" i="19"/>
  <c r="BM46" i="23"/>
  <c r="BM47" i="19"/>
  <c r="BM51" i="13"/>
  <c r="BM51" i="12" s="1"/>
  <c r="BN51" i="13"/>
  <c r="BN51" i="12" s="1"/>
  <c r="BN52" i="19"/>
  <c r="BN51" i="19"/>
  <c r="BN51" i="22"/>
  <c r="BN51" i="23"/>
  <c r="BP52" i="24"/>
  <c r="BP52" i="21"/>
  <c r="BO38" i="26"/>
  <c r="BP38" i="26"/>
  <c r="BP51" i="26"/>
  <c r="BO51" i="26"/>
  <c r="BP46" i="13"/>
  <c r="BP46" i="12" s="1"/>
  <c r="BQ46" i="13"/>
  <c r="BQ46" i="12" s="1"/>
  <c r="BQ46" i="23"/>
  <c r="BQ46" i="19"/>
  <c r="BQ47" i="19"/>
  <c r="BQ41" i="26"/>
  <c r="BR41" i="26"/>
  <c r="BQ51" i="13"/>
  <c r="BQ51" i="12" s="1"/>
  <c r="BR51" i="13"/>
  <c r="BR51" i="12" s="1"/>
  <c r="BR52" i="19"/>
  <c r="BR51" i="19"/>
  <c r="BR51" i="22"/>
  <c r="BR51" i="23"/>
  <c r="BR48" i="26"/>
  <c r="BS48" i="26"/>
  <c r="BS40" i="13"/>
  <c r="BS40" i="12" s="1"/>
  <c r="BT40" i="13"/>
  <c r="BT40" i="12" s="1"/>
  <c r="BT40" i="19"/>
  <c r="BT41" i="19"/>
  <c r="BT40" i="23"/>
  <c r="CB40" i="13"/>
  <c r="CB40" i="12" s="1"/>
  <c r="CC40" i="13"/>
  <c r="CC40" i="12" s="1"/>
  <c r="CC41" i="19"/>
  <c r="CC40" i="23"/>
  <c r="CC40" i="19"/>
  <c r="Q24" i="13"/>
  <c r="Q24" i="12" s="1"/>
  <c r="Q24" i="9"/>
  <c r="S24" i="9"/>
  <c r="CV43" i="26"/>
  <c r="CU42" i="26"/>
  <c r="CM44" i="26"/>
  <c r="CU49" i="26"/>
  <c r="BF52" i="26"/>
  <c r="CW36" i="26"/>
  <c r="BQ4" i="23"/>
  <c r="BQ4" i="22"/>
  <c r="CK43" i="26"/>
  <c r="CR36" i="26"/>
  <c r="DA33" i="26"/>
  <c r="BS40" i="26"/>
  <c r="AQ48" i="26"/>
  <c r="AR48" i="26"/>
  <c r="AP49" i="26"/>
  <c r="AQ49" i="26"/>
  <c r="DF49" i="24"/>
  <c r="DE49" i="26" s="1"/>
  <c r="AH7" i="9"/>
  <c r="AJ7" i="9"/>
  <c r="CZ30" i="26"/>
  <c r="CY30" i="26"/>
  <c r="DF30" i="24"/>
  <c r="DE30" i="26" s="1"/>
  <c r="DB34" i="12"/>
  <c r="DC30" i="26"/>
  <c r="DB30" i="26"/>
  <c r="B50" i="12"/>
  <c r="AK6" i="12"/>
  <c r="C18" i="12"/>
  <c r="AI11" i="22"/>
  <c r="AI11" i="23"/>
  <c r="DD31" i="26"/>
  <c r="DC31" i="26"/>
  <c r="DF31" i="24"/>
  <c r="DE31" i="26" s="1"/>
  <c r="CV42" i="12"/>
  <c r="DA46" i="12"/>
  <c r="CM44" i="12"/>
  <c r="BP21" i="13"/>
  <c r="BP21" i="12" s="1"/>
  <c r="DF33" i="24"/>
  <c r="DE33" i="26" s="1"/>
  <c r="CY33" i="26"/>
  <c r="CT39" i="12"/>
  <c r="CM48" i="12"/>
  <c r="CS51" i="12"/>
  <c r="CT37" i="12"/>
  <c r="BQ11" i="23"/>
  <c r="BQ11" i="22"/>
  <c r="L19" i="12"/>
  <c r="DE48" i="13"/>
  <c r="DE48" i="12" s="1"/>
  <c r="CQ36" i="12"/>
  <c r="CT47" i="12"/>
  <c r="CN40" i="12"/>
  <c r="DC49" i="12"/>
  <c r="BC21" i="12"/>
  <c r="Q18" i="9"/>
  <c r="AH7" i="12"/>
  <c r="AI7" i="13"/>
  <c r="AZ4" i="22"/>
  <c r="AZ4" i="23"/>
  <c r="DF30" i="23"/>
  <c r="DF30" i="22"/>
  <c r="AT24" i="38" l="1"/>
  <c r="BP5" i="13"/>
  <c r="BP5" i="12" s="1"/>
  <c r="Q21" i="9"/>
  <c r="Q21" i="32" s="1"/>
  <c r="AY9" i="13"/>
  <c r="AY9" i="12" s="1"/>
  <c r="S21" i="9"/>
  <c r="AY9" i="9"/>
  <c r="T10" i="7"/>
  <c r="G45" i="7"/>
  <c r="AD45" i="7" s="1"/>
  <c r="R11" i="7"/>
  <c r="AK24" i="32"/>
  <c r="AK24" i="38"/>
  <c r="AX11" i="32"/>
  <c r="AX11" i="38"/>
  <c r="Q9" i="9"/>
  <c r="R21" i="13"/>
  <c r="AL11" i="32"/>
  <c r="AL11" i="38"/>
  <c r="AV11" i="32"/>
  <c r="AV11" i="38"/>
  <c r="AL24" i="32"/>
  <c r="AL24" i="38"/>
  <c r="AM24" i="32"/>
  <c r="AM24" i="38"/>
  <c r="CB52" i="26"/>
  <c r="Q18" i="32"/>
  <c r="Q18" i="38"/>
  <c r="Q23" i="32"/>
  <c r="Q23" i="38"/>
  <c r="AY9" i="32"/>
  <c r="AY9" i="38"/>
  <c r="Q10" i="32"/>
  <c r="Q10" i="38"/>
  <c r="AW11" i="32"/>
  <c r="AW11" i="38"/>
  <c r="AK11" i="38"/>
  <c r="AX24" i="32"/>
  <c r="AX24" i="38"/>
  <c r="AY8" i="13"/>
  <c r="AY8" i="12" s="1"/>
  <c r="AP11" i="32"/>
  <c r="AP11" i="38"/>
  <c r="AT11" i="32"/>
  <c r="AT11" i="38"/>
  <c r="AY8" i="9"/>
  <c r="AY6" i="13"/>
  <c r="AY6" i="12" s="1"/>
  <c r="AR11" i="32"/>
  <c r="AR11" i="38"/>
  <c r="AN11" i="32"/>
  <c r="AN11" i="38"/>
  <c r="AY6" i="32"/>
  <c r="AY6" i="38"/>
  <c r="AY7" i="32"/>
  <c r="AY7" i="38"/>
  <c r="Q5" i="32"/>
  <c r="Q5" i="38"/>
  <c r="AR24" i="32"/>
  <c r="AR24" i="38"/>
  <c r="AO24" i="32"/>
  <c r="AO24" i="38"/>
  <c r="AP24" i="32"/>
  <c r="AP24" i="38"/>
  <c r="AS24" i="32"/>
  <c r="AS24" i="38"/>
  <c r="AU24" i="32"/>
  <c r="AU24" i="38"/>
  <c r="Q20" i="32"/>
  <c r="Q20" i="38"/>
  <c r="Q7" i="32"/>
  <c r="Q7" i="38"/>
  <c r="Q6" i="32"/>
  <c r="Q6" i="38"/>
  <c r="AH6" i="13"/>
  <c r="AH6" i="12" s="1"/>
  <c r="AH6" i="9"/>
  <c r="Q20" i="13"/>
  <c r="Q20" i="12" s="1"/>
  <c r="DE44" i="13"/>
  <c r="DE44" i="12" s="1"/>
  <c r="DE46" i="13"/>
  <c r="DE46" i="12" s="1"/>
  <c r="CG52" i="26"/>
  <c r="CH52" i="26"/>
  <c r="DE38" i="13"/>
  <c r="DE38" i="12" s="1"/>
  <c r="S18" i="9"/>
  <c r="AL12" i="7"/>
  <c r="AA12" i="7"/>
  <c r="Y12" i="7"/>
  <c r="AH4" i="12"/>
  <c r="AI4" i="13"/>
  <c r="BA12" i="8"/>
  <c r="J17" i="7" s="1"/>
  <c r="BP6" i="9"/>
  <c r="G28" i="7"/>
  <c r="AD28" i="7" s="1"/>
  <c r="G29" i="7"/>
  <c r="AY52" i="26"/>
  <c r="AZ17" i="23"/>
  <c r="B25" i="8"/>
  <c r="K14" i="7" s="1"/>
  <c r="X14" i="7" s="1"/>
  <c r="H29" i="7"/>
  <c r="H27" i="7"/>
  <c r="H21" i="7"/>
  <c r="AE21" i="7" s="1"/>
  <c r="BA7" i="9"/>
  <c r="AY7" i="13"/>
  <c r="AZ7" i="13" s="1"/>
  <c r="AL10" i="7"/>
  <c r="AL45" i="7"/>
  <c r="G26" i="7"/>
  <c r="R26" i="7" s="1"/>
  <c r="G18" i="7"/>
  <c r="K34" i="12"/>
  <c r="R10" i="7"/>
  <c r="S20" i="9"/>
  <c r="DE51" i="13"/>
  <c r="DE51" i="12" s="1"/>
  <c r="G21" i="7"/>
  <c r="U15" i="7"/>
  <c r="AJ8" i="9"/>
  <c r="AH8" i="13"/>
  <c r="AH8" i="12" s="1"/>
  <c r="T15" i="7"/>
  <c r="B53" i="34"/>
  <c r="AU52" i="26"/>
  <c r="G16" i="7"/>
  <c r="T16" i="7" s="1"/>
  <c r="AE12" i="7"/>
  <c r="U12" i="7"/>
  <c r="W12" i="7"/>
  <c r="AA15" i="7"/>
  <c r="Z15" i="7"/>
  <c r="M49" i="7"/>
  <c r="Y15" i="7"/>
  <c r="AH16" i="7"/>
  <c r="X16" i="7"/>
  <c r="AH12" i="7"/>
  <c r="X12" i="7"/>
  <c r="AG29" i="7"/>
  <c r="AG16" i="7"/>
  <c r="W16" i="7"/>
  <c r="AF16" i="7"/>
  <c r="V16" i="7"/>
  <c r="AF29" i="7"/>
  <c r="AD15" i="7"/>
  <c r="AD12" i="7"/>
  <c r="L16" i="7"/>
  <c r="AI15" i="7"/>
  <c r="H16" i="7"/>
  <c r="AE15" i="7"/>
  <c r="M16" i="7"/>
  <c r="AJ15" i="7"/>
  <c r="N16" i="7"/>
  <c r="AK15" i="7"/>
  <c r="V52" i="26"/>
  <c r="R10" i="13"/>
  <c r="R10" i="22" s="1"/>
  <c r="DA6" i="32"/>
  <c r="FQ6" i="32" s="1"/>
  <c r="G19" i="7"/>
  <c r="B47" i="12"/>
  <c r="BE21" i="12"/>
  <c r="W21" i="12"/>
  <c r="F5" i="12"/>
  <c r="DE36" i="9"/>
  <c r="J19" i="7"/>
  <c r="J25" i="7"/>
  <c r="B31" i="12"/>
  <c r="K19" i="7"/>
  <c r="M19" i="7"/>
  <c r="B12" i="8"/>
  <c r="N19" i="7"/>
  <c r="L19" i="7"/>
  <c r="DE50" i="9"/>
  <c r="DE49" i="13"/>
  <c r="DE49" i="12" s="1"/>
  <c r="DE49" i="9"/>
  <c r="B18" i="12"/>
  <c r="I19" i="7"/>
  <c r="I25" i="7"/>
  <c r="G20" i="7"/>
  <c r="B53" i="8"/>
  <c r="H19" i="7"/>
  <c r="AJ25" i="8"/>
  <c r="K49" i="7"/>
  <c r="H49" i="7"/>
  <c r="S12" i="8"/>
  <c r="AK7" i="12"/>
  <c r="H6" i="12"/>
  <c r="BA25" i="8"/>
  <c r="S25" i="8"/>
  <c r="AJ12" i="8"/>
  <c r="AY11" i="38" s="1"/>
  <c r="I52" i="7"/>
  <c r="H52" i="7"/>
  <c r="Q19" i="9"/>
  <c r="S19" i="9"/>
  <c r="DF53" i="28"/>
  <c r="AY5" i="9"/>
  <c r="AY10" i="13"/>
  <c r="AY10" i="12" s="1"/>
  <c r="BA10" i="9"/>
  <c r="AY10" i="9"/>
  <c r="AJ10" i="9"/>
  <c r="AH10" i="13"/>
  <c r="AH10" i="9"/>
  <c r="W5" i="12"/>
  <c r="AJ5" i="9"/>
  <c r="AH5" i="9"/>
  <c r="AH5" i="13"/>
  <c r="BA8" i="12"/>
  <c r="AH9" i="9"/>
  <c r="AJ9" i="9"/>
  <c r="AH9" i="13"/>
  <c r="BP10" i="13"/>
  <c r="BP10" i="9"/>
  <c r="AU10" i="12"/>
  <c r="BP8" i="9"/>
  <c r="BP8" i="13"/>
  <c r="BP8" i="12" s="1"/>
  <c r="AI17" i="23"/>
  <c r="S52" i="26"/>
  <c r="AA52" i="26"/>
  <c r="AZ9" i="13"/>
  <c r="AZ9" i="23" s="1"/>
  <c r="Q22" i="9"/>
  <c r="Q22" i="13"/>
  <c r="R5" i="13"/>
  <c r="R5" i="23" s="1"/>
  <c r="G52" i="7"/>
  <c r="AZ5" i="13"/>
  <c r="AZ5" i="22" s="1"/>
  <c r="AM52" i="26"/>
  <c r="R52" i="26"/>
  <c r="AS52" i="26"/>
  <c r="AT52" i="26"/>
  <c r="AW52" i="26"/>
  <c r="AX52" i="26"/>
  <c r="AJ52" i="26"/>
  <c r="AI52" i="26"/>
  <c r="AH52" i="26"/>
  <c r="AG52" i="26"/>
  <c r="N52" i="26"/>
  <c r="M52" i="26"/>
  <c r="AL52" i="26"/>
  <c r="AK52" i="26"/>
  <c r="L52" i="26"/>
  <c r="K52" i="26"/>
  <c r="Q52" i="26"/>
  <c r="AO52" i="26"/>
  <c r="AP52" i="26"/>
  <c r="J52" i="7"/>
  <c r="CL52" i="26"/>
  <c r="DC52" i="26"/>
  <c r="K52" i="7"/>
  <c r="AJ19" i="9"/>
  <c r="AH19" i="9"/>
  <c r="AH19" i="13"/>
  <c r="AH19" i="12" s="1"/>
  <c r="BQ6" i="13"/>
  <c r="BQ6" i="22" s="1"/>
  <c r="BP22" i="13"/>
  <c r="BP22" i="12" s="1"/>
  <c r="BP22" i="9"/>
  <c r="BA7" i="12"/>
  <c r="AH22" i="9"/>
  <c r="AJ22" i="9"/>
  <c r="AH22" i="13"/>
  <c r="AY19" i="13"/>
  <c r="AY19" i="9"/>
  <c r="AY23" i="13"/>
  <c r="BA23" i="9"/>
  <c r="AY23" i="9"/>
  <c r="BP7" i="13"/>
  <c r="BP7" i="12" s="1"/>
  <c r="BP7" i="9"/>
  <c r="S23" i="12"/>
  <c r="AJ21" i="9"/>
  <c r="AH21" i="13"/>
  <c r="AH21" i="9"/>
  <c r="BQ5" i="13"/>
  <c r="BQ5" i="22" s="1"/>
  <c r="R6" i="13"/>
  <c r="R6" i="23" s="1"/>
  <c r="AH23" i="9"/>
  <c r="AH23" i="13"/>
  <c r="AH23" i="12" s="1"/>
  <c r="AJ23" i="9"/>
  <c r="J52" i="26"/>
  <c r="I52" i="26"/>
  <c r="Q9" i="12"/>
  <c r="R9" i="13"/>
  <c r="CW52" i="26"/>
  <c r="N52" i="7"/>
  <c r="DF36" i="26"/>
  <c r="BP20" i="9"/>
  <c r="BP20" i="13"/>
  <c r="M52" i="7"/>
  <c r="AJ20" i="9"/>
  <c r="AH20" i="13"/>
  <c r="AH20" i="12" s="1"/>
  <c r="AH20" i="9"/>
  <c r="AE20" i="12"/>
  <c r="DF47" i="26"/>
  <c r="Q7" i="12"/>
  <c r="R7" i="13"/>
  <c r="DF36" i="13"/>
  <c r="DF36" i="23" s="1"/>
  <c r="DF50" i="13"/>
  <c r="DF50" i="23" s="1"/>
  <c r="BG52" i="26"/>
  <c r="BQ52" i="26"/>
  <c r="BR52" i="26"/>
  <c r="DB52" i="26"/>
  <c r="DF44" i="26"/>
  <c r="DF39" i="26"/>
  <c r="DF45" i="26"/>
  <c r="BI5" i="12"/>
  <c r="BM18" i="12"/>
  <c r="R4" i="22"/>
  <c r="R4" i="23"/>
  <c r="F8" i="12"/>
  <c r="L52" i="7"/>
  <c r="DF48" i="26"/>
  <c r="DF43" i="26"/>
  <c r="DF38" i="26"/>
  <c r="DF34" i="26"/>
  <c r="DF50" i="26"/>
  <c r="DF32" i="26"/>
  <c r="DF37" i="26"/>
  <c r="DF35" i="26"/>
  <c r="BP23" i="13"/>
  <c r="BP23" i="12" s="1"/>
  <c r="BP23" i="9"/>
  <c r="BI23" i="12"/>
  <c r="BP19" i="13"/>
  <c r="BP19" i="12" s="1"/>
  <c r="BP19" i="9"/>
  <c r="DF41" i="26"/>
  <c r="DF40" i="26"/>
  <c r="DF42" i="26"/>
  <c r="BE9" i="12"/>
  <c r="BP18" i="9"/>
  <c r="BP18" i="13"/>
  <c r="BQ18" i="13" s="1"/>
  <c r="R11" i="22"/>
  <c r="R11" i="23"/>
  <c r="CS52" i="26"/>
  <c r="CT52" i="26"/>
  <c r="AQ21" i="12"/>
  <c r="BA19" i="12"/>
  <c r="DF51" i="26"/>
  <c r="DF46" i="26"/>
  <c r="BP9" i="13"/>
  <c r="BP9" i="12" s="1"/>
  <c r="BP9" i="9"/>
  <c r="AY22" i="13"/>
  <c r="BA22" i="9"/>
  <c r="AY22" i="9"/>
  <c r="BI52" i="26"/>
  <c r="BJ52" i="26"/>
  <c r="BA18" i="9"/>
  <c r="AY18" i="9"/>
  <c r="AY18" i="13"/>
  <c r="AR18" i="12"/>
  <c r="AY20" i="13"/>
  <c r="AY20" i="9"/>
  <c r="BA20" i="9"/>
  <c r="AY21" i="9"/>
  <c r="AY21" i="13"/>
  <c r="AY21" i="12" s="1"/>
  <c r="BA21" i="9"/>
  <c r="Q8" i="13"/>
  <c r="R8" i="13" s="1"/>
  <c r="S8" i="9"/>
  <c r="Q8" i="9"/>
  <c r="AH18" i="13"/>
  <c r="AH18" i="12" s="1"/>
  <c r="AJ18" i="9"/>
  <c r="DA18" i="32" s="1"/>
  <c r="AA18" i="12"/>
  <c r="CO52" i="26"/>
  <c r="CP52" i="26"/>
  <c r="DE32" i="13"/>
  <c r="Z52" i="26"/>
  <c r="Y52" i="26"/>
  <c r="DF52" i="13"/>
  <c r="DE52" i="12"/>
  <c r="AZ11" i="23"/>
  <c r="AZ11" i="22"/>
  <c r="DE33" i="13"/>
  <c r="DE33" i="12" s="1"/>
  <c r="AF52" i="26"/>
  <c r="AE52" i="26"/>
  <c r="F52" i="26"/>
  <c r="E52" i="26"/>
  <c r="AZ24" i="23"/>
  <c r="AZ24" i="22"/>
  <c r="R24" i="13"/>
  <c r="DE34" i="13"/>
  <c r="DE34" i="12" s="1"/>
  <c r="DE35" i="13"/>
  <c r="CY52" i="26"/>
  <c r="CZ52" i="26"/>
  <c r="X52" i="26"/>
  <c r="W52" i="26"/>
  <c r="DE42" i="13"/>
  <c r="DE42" i="12" s="1"/>
  <c r="BT52" i="26"/>
  <c r="BS52" i="26"/>
  <c r="BK52" i="26"/>
  <c r="BL52" i="26"/>
  <c r="DE41" i="13"/>
  <c r="P52" i="26"/>
  <c r="O52" i="26"/>
  <c r="DE43" i="13"/>
  <c r="BC52" i="26"/>
  <c r="BB52" i="26"/>
  <c r="DE40" i="13"/>
  <c r="DE40" i="12" s="1"/>
  <c r="CJ52" i="26"/>
  <c r="CI52" i="26"/>
  <c r="H52" i="26"/>
  <c r="G52" i="26"/>
  <c r="B52" i="26"/>
  <c r="C52" i="26"/>
  <c r="DF52" i="24"/>
  <c r="DE52" i="26" s="1"/>
  <c r="BQ17" i="22"/>
  <c r="BQ17" i="23"/>
  <c r="BN52" i="26"/>
  <c r="BM52" i="26"/>
  <c r="DE39" i="13"/>
  <c r="R20" i="13"/>
  <c r="R20" i="22" s="1"/>
  <c r="T52" i="26"/>
  <c r="U52" i="26"/>
  <c r="DE45" i="13"/>
  <c r="DE31" i="13"/>
  <c r="DF33" i="26"/>
  <c r="DF31" i="26"/>
  <c r="BO52" i="26"/>
  <c r="BP52" i="26"/>
  <c r="CN52" i="26"/>
  <c r="CM52" i="26"/>
  <c r="CR52" i="26"/>
  <c r="CQ52" i="26"/>
  <c r="AB52" i="26"/>
  <c r="AC52" i="26"/>
  <c r="Q23" i="12"/>
  <c r="R23" i="13"/>
  <c r="Q17" i="12"/>
  <c r="R17" i="13"/>
  <c r="BV52" i="26"/>
  <c r="BU52" i="26"/>
  <c r="DE37" i="13"/>
  <c r="DE47" i="13"/>
  <c r="CV52" i="26"/>
  <c r="CU52" i="26"/>
  <c r="O52" i="7"/>
  <c r="DF49" i="26"/>
  <c r="BQ21" i="13"/>
  <c r="AI7" i="22"/>
  <c r="AI7" i="23"/>
  <c r="R19" i="13"/>
  <c r="R28" i="29"/>
  <c r="R18" i="13"/>
  <c r="DF30" i="26"/>
  <c r="DF48" i="13"/>
  <c r="R21" i="23"/>
  <c r="R21" i="22"/>
  <c r="Q21" i="38" l="1"/>
  <c r="J43" i="7"/>
  <c r="AG43" i="7" s="1"/>
  <c r="J42" i="7"/>
  <c r="AZ8" i="13"/>
  <c r="AZ8" i="22" s="1"/>
  <c r="AI6" i="13"/>
  <c r="AI6" i="22" s="1"/>
  <c r="DF46" i="13"/>
  <c r="DF46" i="22" s="1"/>
  <c r="AZ6" i="13"/>
  <c r="AZ6" i="23" s="1"/>
  <c r="DF38" i="13"/>
  <c r="DF38" i="23" s="1"/>
  <c r="AY23" i="32"/>
  <c r="AY23" i="38"/>
  <c r="Q9" i="32"/>
  <c r="Q9" i="38"/>
  <c r="DF44" i="13"/>
  <c r="DF44" i="22" s="1"/>
  <c r="AY5" i="32"/>
  <c r="AY5" i="38"/>
  <c r="AY10" i="32"/>
  <c r="AY10" i="38"/>
  <c r="AY18" i="32"/>
  <c r="AY18" i="38"/>
  <c r="Q19" i="32"/>
  <c r="Q19" i="38"/>
  <c r="AY22" i="32"/>
  <c r="AY22" i="38"/>
  <c r="AY8" i="32"/>
  <c r="AY8" i="38"/>
  <c r="Q8" i="32"/>
  <c r="Q8" i="38"/>
  <c r="AY20" i="32"/>
  <c r="AY20" i="38"/>
  <c r="AY24" i="32"/>
  <c r="AY24" i="38"/>
  <c r="AY21" i="32"/>
  <c r="AY21" i="38"/>
  <c r="AY19" i="32"/>
  <c r="AY19" i="38"/>
  <c r="Q22" i="32"/>
  <c r="Q22" i="38"/>
  <c r="J14" i="7"/>
  <c r="W14" i="7" s="1"/>
  <c r="AY7" i="12"/>
  <c r="R28" i="7"/>
  <c r="AI4" i="22"/>
  <c r="AI4" i="23"/>
  <c r="O31" i="7"/>
  <c r="AL31" i="7" s="1"/>
  <c r="O29" i="7"/>
  <c r="R29" i="7" s="1"/>
  <c r="FQ18" i="32"/>
  <c r="FP24" i="32" s="1"/>
  <c r="AJ25" i="32" s="1"/>
  <c r="M12" i="7" s="1"/>
  <c r="CZ24" i="32"/>
  <c r="AD26" i="7"/>
  <c r="K17" i="7"/>
  <c r="K42" i="7" s="1"/>
  <c r="AI8" i="13"/>
  <c r="AI8" i="23" s="1"/>
  <c r="J22" i="7"/>
  <c r="DF51" i="13"/>
  <c r="DF51" i="22" s="1"/>
  <c r="AE27" i="7"/>
  <c r="R27" i="7"/>
  <c r="O23" i="7"/>
  <c r="AL23" i="7" s="1"/>
  <c r="R45" i="7"/>
  <c r="H22" i="7"/>
  <c r="AD18" i="7"/>
  <c r="R18" i="7"/>
  <c r="O25" i="7"/>
  <c r="AL25" i="7" s="1"/>
  <c r="O21" i="7"/>
  <c r="AL21" i="7" s="1"/>
  <c r="L23" i="7"/>
  <c r="H23" i="7"/>
  <c r="J23" i="7"/>
  <c r="AG23" i="7" s="1"/>
  <c r="K23" i="7"/>
  <c r="N23" i="7"/>
  <c r="N22" i="7"/>
  <c r="L22" i="7"/>
  <c r="O22" i="7"/>
  <c r="AD21" i="7"/>
  <c r="M22" i="7"/>
  <c r="M23" i="7"/>
  <c r="AD31" i="7"/>
  <c r="K22" i="7"/>
  <c r="AH22" i="7" s="1"/>
  <c r="I23" i="7"/>
  <c r="I22" i="7"/>
  <c r="G22" i="7"/>
  <c r="G23" i="7"/>
  <c r="AZ9" i="22"/>
  <c r="O19" i="7"/>
  <c r="R19" i="7" s="1"/>
  <c r="O34" i="7"/>
  <c r="AL34" i="7" s="1"/>
  <c r="O35" i="7"/>
  <c r="AL35" i="7" s="1"/>
  <c r="H35" i="7"/>
  <c r="L35" i="7"/>
  <c r="L36" i="7" s="1"/>
  <c r="DA5" i="32"/>
  <c r="I35" i="7"/>
  <c r="I36" i="7" s="1"/>
  <c r="I34" i="7"/>
  <c r="I37" i="7" s="1"/>
  <c r="AE19" i="7"/>
  <c r="N35" i="7"/>
  <c r="N36" i="7" s="1"/>
  <c r="AE29" i="7"/>
  <c r="N34" i="7"/>
  <c r="N37" i="7" s="1"/>
  <c r="AE16" i="7"/>
  <c r="U16" i="7"/>
  <c r="AD16" i="7"/>
  <c r="R10" i="23"/>
  <c r="AK29" i="7"/>
  <c r="AK19" i="7"/>
  <c r="AK16" i="7"/>
  <c r="AA16" i="7"/>
  <c r="AJ29" i="7"/>
  <c r="AJ19" i="7"/>
  <c r="AJ16" i="7"/>
  <c r="Z16" i="7"/>
  <c r="AI29" i="7"/>
  <c r="AI16" i="7"/>
  <c r="Y16" i="7"/>
  <c r="AI19" i="7"/>
  <c r="AH29" i="7"/>
  <c r="AH19" i="7"/>
  <c r="W17" i="7"/>
  <c r="J44" i="7"/>
  <c r="AG44" i="7" s="1"/>
  <c r="AG25" i="7"/>
  <c r="AG19" i="7"/>
  <c r="AF19" i="7"/>
  <c r="AF25" i="7"/>
  <c r="AD29" i="7"/>
  <c r="AD19" i="7"/>
  <c r="AD20" i="7"/>
  <c r="R20" i="7"/>
  <c r="AG17" i="7"/>
  <c r="AD30" i="7"/>
  <c r="R30" i="7"/>
  <c r="H34" i="7"/>
  <c r="AH14" i="7"/>
  <c r="M35" i="7"/>
  <c r="M36" i="7" s="1"/>
  <c r="L34" i="7"/>
  <c r="R22" i="13"/>
  <c r="R22" i="22" s="1"/>
  <c r="K35" i="7"/>
  <c r="K34" i="7"/>
  <c r="J34" i="7"/>
  <c r="J37" i="7" s="1"/>
  <c r="G34" i="7"/>
  <c r="G35" i="7"/>
  <c r="DF49" i="13"/>
  <c r="DF49" i="22" s="1"/>
  <c r="M34" i="7"/>
  <c r="M37" i="7" s="1"/>
  <c r="J35" i="7"/>
  <c r="J36" i="7" s="1"/>
  <c r="AI6" i="23"/>
  <c r="N14" i="7"/>
  <c r="AA14" i="7" s="1"/>
  <c r="N17" i="7"/>
  <c r="M14" i="7"/>
  <c r="Z14" i="7" s="1"/>
  <c r="M17" i="7"/>
  <c r="M42" i="7" s="1"/>
  <c r="O17" i="7"/>
  <c r="O14" i="7"/>
  <c r="AB14" i="7" s="1"/>
  <c r="I14" i="7"/>
  <c r="V14" i="7" s="1"/>
  <c r="I17" i="7"/>
  <c r="I42" i="7" s="1"/>
  <c r="G14" i="7"/>
  <c r="T14" i="7" s="1"/>
  <c r="G17" i="7"/>
  <c r="G42" i="7" s="1"/>
  <c r="L17" i="7"/>
  <c r="L14" i="7"/>
  <c r="Y14" i="7" s="1"/>
  <c r="DF46" i="23"/>
  <c r="R5" i="22"/>
  <c r="AY11" i="32"/>
  <c r="H17" i="7"/>
  <c r="H42" i="7" s="1"/>
  <c r="H14" i="7"/>
  <c r="U14" i="7" s="1"/>
  <c r="B53" i="29"/>
  <c r="R6" i="22"/>
  <c r="BQ22" i="13"/>
  <c r="BQ22" i="22" s="1"/>
  <c r="AZ10" i="13"/>
  <c r="AZ10" i="23" s="1"/>
  <c r="AH5" i="12"/>
  <c r="AI5" i="13"/>
  <c r="BP10" i="12"/>
  <c r="BQ10" i="13"/>
  <c r="AH10" i="12"/>
  <c r="AI10" i="13"/>
  <c r="AH9" i="12"/>
  <c r="AI9" i="13"/>
  <c r="BQ8" i="13"/>
  <c r="Q22" i="12"/>
  <c r="AZ5" i="23"/>
  <c r="AI19" i="13"/>
  <c r="AI19" i="22" s="1"/>
  <c r="DF33" i="13"/>
  <c r="R20" i="23"/>
  <c r="DF36" i="22"/>
  <c r="DF50" i="22"/>
  <c r="BQ6" i="23"/>
  <c r="BQ5" i="23"/>
  <c r="BQ7" i="13"/>
  <c r="BQ7" i="23" s="1"/>
  <c r="AI23" i="13"/>
  <c r="AY19" i="12"/>
  <c r="AZ19" i="13"/>
  <c r="AI20" i="13"/>
  <c r="AI20" i="23" s="1"/>
  <c r="AH22" i="12"/>
  <c r="AI22" i="13"/>
  <c r="AI21" i="13"/>
  <c r="AH21" i="12"/>
  <c r="AY23" i="12"/>
  <c r="AZ23" i="13"/>
  <c r="DF34" i="13"/>
  <c r="DF34" i="23" s="1"/>
  <c r="R9" i="22"/>
  <c r="R9" i="23"/>
  <c r="DF44" i="23"/>
  <c r="BQ19" i="13"/>
  <c r="BQ19" i="23" s="1"/>
  <c r="AI18" i="13"/>
  <c r="AI18" i="23" s="1"/>
  <c r="BQ20" i="13"/>
  <c r="BP20" i="12"/>
  <c r="AZ21" i="13"/>
  <c r="AZ21" i="22" s="1"/>
  <c r="BQ9" i="13"/>
  <c r="BQ9" i="23" s="1"/>
  <c r="DF40" i="13"/>
  <c r="DF40" i="23" s="1"/>
  <c r="R7" i="23"/>
  <c r="R7" i="22"/>
  <c r="AY18" i="12"/>
  <c r="AZ18" i="13"/>
  <c r="BP18" i="12"/>
  <c r="BQ23" i="13"/>
  <c r="AY20" i="12"/>
  <c r="AZ20" i="13"/>
  <c r="R8" i="22"/>
  <c r="R8" i="23"/>
  <c r="BQ18" i="23"/>
  <c r="BQ18" i="22"/>
  <c r="DF42" i="13"/>
  <c r="Q8" i="12"/>
  <c r="AZ22" i="13"/>
  <c r="AY22" i="12"/>
  <c r="DE47" i="12"/>
  <c r="DF47" i="13"/>
  <c r="R17" i="22"/>
  <c r="R17" i="23"/>
  <c r="R23" i="23"/>
  <c r="R23" i="22"/>
  <c r="DE31" i="12"/>
  <c r="DF31" i="13"/>
  <c r="DF52" i="26"/>
  <c r="DE39" i="12"/>
  <c r="DF39" i="13"/>
  <c r="DE37" i="12"/>
  <c r="DF37" i="13"/>
  <c r="DE41" i="12"/>
  <c r="DF41" i="13"/>
  <c r="R24" i="23"/>
  <c r="R24" i="22"/>
  <c r="DE45" i="12"/>
  <c r="DF45" i="13"/>
  <c r="DE43" i="12"/>
  <c r="DF43" i="13"/>
  <c r="DE35" i="12"/>
  <c r="DF35" i="13"/>
  <c r="DF52" i="22"/>
  <c r="DF52" i="23"/>
  <c r="DE32" i="12"/>
  <c r="DF32" i="13"/>
  <c r="AZ7" i="22"/>
  <c r="AZ7" i="23"/>
  <c r="DF48" i="23"/>
  <c r="DF48" i="22"/>
  <c r="BQ21" i="23"/>
  <c r="BQ21" i="22"/>
  <c r="R18" i="22"/>
  <c r="R18" i="23"/>
  <c r="R19" i="23"/>
  <c r="R19" i="22"/>
  <c r="W43" i="7" l="1"/>
  <c r="M40" i="7"/>
  <c r="DF38" i="22"/>
  <c r="O43" i="7"/>
  <c r="AL43" i="7" s="1"/>
  <c r="O42" i="7"/>
  <c r="L43" i="7"/>
  <c r="AI43" i="7" s="1"/>
  <c r="L42" i="7"/>
  <c r="N40" i="7"/>
  <c r="N43" i="7"/>
  <c r="AK43" i="7" s="1"/>
  <c r="N42" i="7"/>
  <c r="J40" i="7"/>
  <c r="AG42" i="7"/>
  <c r="W42" i="7"/>
  <c r="I40" i="7"/>
  <c r="X42" i="7"/>
  <c r="AH42" i="7"/>
  <c r="Y43" i="7"/>
  <c r="AJ42" i="7"/>
  <c r="Z42" i="7"/>
  <c r="AA43" i="7"/>
  <c r="AF42" i="7"/>
  <c r="V42" i="7"/>
  <c r="T42" i="7"/>
  <c r="AD42" i="7"/>
  <c r="AZ8" i="23"/>
  <c r="AZ12" i="23" s="1"/>
  <c r="H44" i="7"/>
  <c r="AL19" i="7"/>
  <c r="X17" i="7"/>
  <c r="AL29" i="7"/>
  <c r="AZ6" i="22"/>
  <c r="AI8" i="22"/>
  <c r="AG14" i="7"/>
  <c r="DF51" i="23"/>
  <c r="AH17" i="7"/>
  <c r="K44" i="7"/>
  <c r="AH44" i="7" s="1"/>
  <c r="W44" i="7"/>
  <c r="FQ5" i="32"/>
  <c r="FP11" i="32" s="1"/>
  <c r="AJ12" i="32" s="1"/>
  <c r="I12" i="7" s="1"/>
  <c r="R12" i="7" s="1"/>
  <c r="CZ11" i="32"/>
  <c r="R21" i="7"/>
  <c r="R25" i="7"/>
  <c r="R31" i="7"/>
  <c r="X22" i="7"/>
  <c r="T22" i="7"/>
  <c r="G44" i="7"/>
  <c r="AD44" i="7" s="1"/>
  <c r="G39" i="7"/>
  <c r="I32" i="7"/>
  <c r="AF32" i="7" s="1"/>
  <c r="AI35" i="7"/>
  <c r="H36" i="7"/>
  <c r="AE35" i="7"/>
  <c r="I33" i="7"/>
  <c r="O37" i="7"/>
  <c r="R22" i="23"/>
  <c r="R25" i="23" s="1"/>
  <c r="AK34" i="7"/>
  <c r="AF34" i="7"/>
  <c r="O36" i="7"/>
  <c r="N32" i="7"/>
  <c r="AK32" i="7" s="1"/>
  <c r="AK35" i="7"/>
  <c r="K37" i="7"/>
  <c r="T17" i="7"/>
  <c r="K36" i="7"/>
  <c r="AE34" i="7"/>
  <c r="H37" i="7"/>
  <c r="U17" i="7"/>
  <c r="L37" i="7"/>
  <c r="AB17" i="7"/>
  <c r="AF35" i="7"/>
  <c r="AL22" i="7"/>
  <c r="AB22" i="7"/>
  <c r="G36" i="7"/>
  <c r="G37" i="7"/>
  <c r="AE22" i="7"/>
  <c r="U22" i="7"/>
  <c r="AE23" i="7"/>
  <c r="AA17" i="7"/>
  <c r="N44" i="7"/>
  <c r="AK44" i="7" s="1"/>
  <c r="AJ34" i="7"/>
  <c r="AJ35" i="7"/>
  <c r="Z17" i="7"/>
  <c r="M44" i="7"/>
  <c r="AJ44" i="7" s="1"/>
  <c r="AK22" i="7"/>
  <c r="AA22" i="7"/>
  <c r="AI23" i="7"/>
  <c r="Z12" i="7"/>
  <c r="AJ23" i="7"/>
  <c r="Y17" i="7"/>
  <c r="L44" i="7"/>
  <c r="AI44" i="7" s="1"/>
  <c r="AJ22" i="7"/>
  <c r="Z22" i="7"/>
  <c r="AI36" i="7"/>
  <c r="AH23" i="7"/>
  <c r="AI22" i="7"/>
  <c r="Y22" i="7"/>
  <c r="AK23" i="7"/>
  <c r="AG34" i="7"/>
  <c r="AG35" i="7"/>
  <c r="AF23" i="7"/>
  <c r="AG22" i="7"/>
  <c r="W22" i="7"/>
  <c r="V17" i="7"/>
  <c r="I44" i="7"/>
  <c r="AF44" i="7" s="1"/>
  <c r="AF22" i="7"/>
  <c r="V22" i="7"/>
  <c r="AD14" i="7"/>
  <c r="R14" i="7"/>
  <c r="AD23" i="7"/>
  <c r="R23" i="7"/>
  <c r="AD22" i="7"/>
  <c r="R22" i="7"/>
  <c r="AD35" i="7"/>
  <c r="R35" i="7"/>
  <c r="AD34" i="7"/>
  <c r="R34" i="7"/>
  <c r="AF37" i="7"/>
  <c r="AD17" i="7"/>
  <c r="R17" i="7"/>
  <c r="H32" i="7"/>
  <c r="M33" i="7"/>
  <c r="AJ17" i="7"/>
  <c r="AE17" i="7"/>
  <c r="AI17" i="7"/>
  <c r="AK17" i="7"/>
  <c r="AJ12" i="7"/>
  <c r="L32" i="7"/>
  <c r="AI34" i="7"/>
  <c r="AJ14" i="7"/>
  <c r="AK14" i="7"/>
  <c r="AE14" i="7"/>
  <c r="AI14" i="7"/>
  <c r="AF17" i="7"/>
  <c r="K32" i="7"/>
  <c r="AH34" i="7"/>
  <c r="AF14" i="7"/>
  <c r="K33" i="7"/>
  <c r="AH35" i="7"/>
  <c r="AL14" i="7"/>
  <c r="AL17" i="7"/>
  <c r="G32" i="7"/>
  <c r="G33" i="7"/>
  <c r="DF49" i="23"/>
  <c r="I39" i="7"/>
  <c r="AI19" i="23"/>
  <c r="H33" i="7"/>
  <c r="O15" i="7"/>
  <c r="AB15" i="7" s="1"/>
  <c r="H39" i="7"/>
  <c r="J33" i="7"/>
  <c r="J32" i="7"/>
  <c r="J39" i="7"/>
  <c r="N39" i="7"/>
  <c r="M39" i="7"/>
  <c r="L33" i="7"/>
  <c r="L39" i="7"/>
  <c r="O33" i="7"/>
  <c r="N33" i="7"/>
  <c r="M32" i="7"/>
  <c r="O32" i="7"/>
  <c r="K39" i="7"/>
  <c r="O39" i="7"/>
  <c r="W23" i="7"/>
  <c r="BQ22" i="23"/>
  <c r="BQ7" i="22"/>
  <c r="DF53" i="29"/>
  <c r="AZ10" i="22"/>
  <c r="AZ12" i="22" s="1"/>
  <c r="BQ9" i="22"/>
  <c r="AI10" i="23"/>
  <c r="AI10" i="22"/>
  <c r="BQ10" i="22"/>
  <c r="BQ10" i="23"/>
  <c r="AI5" i="23"/>
  <c r="AI5" i="22"/>
  <c r="AI20" i="22"/>
  <c r="BQ8" i="22"/>
  <c r="BQ8" i="23"/>
  <c r="AI9" i="22"/>
  <c r="AI9" i="23"/>
  <c r="DF33" i="22"/>
  <c r="DF33" i="23"/>
  <c r="DF34" i="22"/>
  <c r="AI18" i="22"/>
  <c r="DF40" i="22"/>
  <c r="AZ21" i="23"/>
  <c r="BQ19" i="22"/>
  <c r="AI23" i="23"/>
  <c r="AI23" i="22"/>
  <c r="AI21" i="22"/>
  <c r="AI21" i="23"/>
  <c r="AZ23" i="22"/>
  <c r="AZ23" i="23"/>
  <c r="AI22" i="22"/>
  <c r="AI22" i="23"/>
  <c r="AZ19" i="23"/>
  <c r="AZ19" i="22"/>
  <c r="BQ20" i="22"/>
  <c r="BQ20" i="23"/>
  <c r="R12" i="23"/>
  <c r="R12" i="22"/>
  <c r="AZ20" i="22"/>
  <c r="AZ20" i="23"/>
  <c r="BQ23" i="23"/>
  <c r="BQ23" i="22"/>
  <c r="DF42" i="23"/>
  <c r="DF42" i="22"/>
  <c r="AZ22" i="22"/>
  <c r="AZ22" i="23"/>
  <c r="AZ18" i="23"/>
  <c r="AZ18" i="22"/>
  <c r="DF32" i="23"/>
  <c r="DF32" i="22"/>
  <c r="DF35" i="22"/>
  <c r="DF35" i="23"/>
  <c r="DF45" i="22"/>
  <c r="DF45" i="23"/>
  <c r="DF41" i="23"/>
  <c r="DF41" i="22"/>
  <c r="DF39" i="22"/>
  <c r="DF39" i="23"/>
  <c r="DF31" i="22"/>
  <c r="DF31" i="23"/>
  <c r="DF43" i="22"/>
  <c r="DF43" i="23"/>
  <c r="DF37" i="23"/>
  <c r="DF37" i="22"/>
  <c r="DF47" i="22"/>
  <c r="DF47" i="23"/>
  <c r="R25" i="22"/>
  <c r="AB43" i="7" l="1"/>
  <c r="O40" i="7"/>
  <c r="AB42" i="7"/>
  <c r="AL42" i="7"/>
  <c r="Y42" i="7"/>
  <c r="AI42" i="7"/>
  <c r="L40" i="7"/>
  <c r="R43" i="7"/>
  <c r="AA42" i="7"/>
  <c r="AK42" i="7"/>
  <c r="G40" i="7"/>
  <c r="T40" i="7" s="1"/>
  <c r="H40" i="7"/>
  <c r="AL37" i="7"/>
  <c r="K40" i="7"/>
  <c r="AE42" i="7"/>
  <c r="U42" i="7"/>
  <c r="AE44" i="7"/>
  <c r="U44" i="7"/>
  <c r="X44" i="7"/>
  <c r="AA44" i="7"/>
  <c r="V44" i="7"/>
  <c r="Z44" i="7"/>
  <c r="Y44" i="7"/>
  <c r="T44" i="7"/>
  <c r="I38" i="7"/>
  <c r="AF38" i="7" s="1"/>
  <c r="V12" i="7"/>
  <c r="AF12" i="7"/>
  <c r="G38" i="7"/>
  <c r="U23" i="7"/>
  <c r="V23" i="7"/>
  <c r="X23" i="7"/>
  <c r="Z23" i="7"/>
  <c r="AA23" i="7"/>
  <c r="Y23" i="7"/>
  <c r="AB23" i="7"/>
  <c r="T23" i="7"/>
  <c r="AE36" i="7"/>
  <c r="AF33" i="7"/>
  <c r="AL40" i="7"/>
  <c r="AL36" i="7"/>
  <c r="AL32" i="7"/>
  <c r="AE32" i="7"/>
  <c r="AE39" i="7"/>
  <c r="AL39" i="7"/>
  <c r="AD32" i="7"/>
  <c r="AK36" i="7"/>
  <c r="AK39" i="7"/>
  <c r="AJ36" i="7"/>
  <c r="AJ32" i="7"/>
  <c r="AJ39" i="7"/>
  <c r="AI39" i="7"/>
  <c r="AI32" i="7"/>
  <c r="AH36" i="7"/>
  <c r="AH32" i="7"/>
  <c r="AH39" i="7"/>
  <c r="AG32" i="7"/>
  <c r="AG39" i="7"/>
  <c r="AG36" i="7"/>
  <c r="AF39" i="7"/>
  <c r="AF36" i="7"/>
  <c r="AD33" i="7"/>
  <c r="R33" i="7"/>
  <c r="AJ33" i="7"/>
  <c r="M38" i="7"/>
  <c r="AJ37" i="7"/>
  <c r="AK33" i="7"/>
  <c r="N38" i="7"/>
  <c r="AI37" i="7"/>
  <c r="R42" i="7"/>
  <c r="AI33" i="7"/>
  <c r="L38" i="7"/>
  <c r="O44" i="7"/>
  <c r="AL44" i="7" s="1"/>
  <c r="R15" i="7"/>
  <c r="AL33" i="7"/>
  <c r="O38" i="7"/>
  <c r="AD39" i="7"/>
  <c r="R39" i="7"/>
  <c r="AG37" i="7"/>
  <c r="AH33" i="7"/>
  <c r="K38" i="7"/>
  <c r="AK37" i="7"/>
  <c r="AH37" i="7"/>
  <c r="AD37" i="7"/>
  <c r="R37" i="7"/>
  <c r="AG33" i="7"/>
  <c r="J38" i="7"/>
  <c r="AD36" i="7"/>
  <c r="R36" i="7"/>
  <c r="AE37" i="7"/>
  <c r="AE33" i="7"/>
  <c r="H38" i="7"/>
  <c r="O16" i="7"/>
  <c r="AL15" i="7"/>
  <c r="O49" i="7"/>
  <c r="AF47" i="7"/>
  <c r="AH47" i="7"/>
  <c r="AL47" i="7"/>
  <c r="BQ12" i="22"/>
  <c r="BQ12" i="23"/>
  <c r="AI25" i="23"/>
  <c r="AI12" i="22"/>
  <c r="AI12" i="23"/>
  <c r="BQ25" i="22"/>
  <c r="AI25" i="22"/>
  <c r="BQ25" i="23"/>
  <c r="AZ25" i="22"/>
  <c r="AZ25" i="23"/>
  <c r="DF53" i="23"/>
  <c r="DF53" i="22"/>
  <c r="R32" i="7"/>
  <c r="T18" i="7" l="1"/>
  <c r="X18" i="7"/>
  <c r="V18" i="7"/>
  <c r="U18" i="7"/>
  <c r="Y18" i="7"/>
  <c r="Z18" i="7"/>
  <c r="W18" i="7"/>
  <c r="AA18" i="7"/>
  <c r="AB18" i="7"/>
  <c r="AD47" i="7"/>
  <c r="R16" i="7"/>
  <c r="AB16" i="7"/>
  <c r="AE38" i="7"/>
  <c r="AL38" i="7"/>
  <c r="R44" i="7"/>
  <c r="AB44" i="7"/>
  <c r="AE40" i="7"/>
  <c r="AK38" i="7"/>
  <c r="AK40" i="7"/>
  <c r="AJ38" i="7"/>
  <c r="AJ40" i="7"/>
  <c r="AI40" i="7"/>
  <c r="AI38" i="7"/>
  <c r="AH40" i="7"/>
  <c r="AH38" i="7"/>
  <c r="R47" i="7"/>
  <c r="AG40" i="7"/>
  <c r="AG38" i="7"/>
  <c r="AF40" i="7"/>
  <c r="AF48" i="7" s="1"/>
  <c r="I50" i="7" s="1"/>
  <c r="I51" i="7" s="1"/>
  <c r="R40" i="7"/>
  <c r="AD40" i="7"/>
  <c r="R38" i="7"/>
  <c r="AD38" i="7"/>
  <c r="AJ47" i="7"/>
  <c r="AI47" i="7"/>
  <c r="AE47" i="7"/>
  <c r="AK47" i="7"/>
  <c r="AG47" i="7"/>
  <c r="AL16" i="7"/>
  <c r="AD48" i="7" l="1"/>
  <c r="G50" i="7" s="1"/>
  <c r="G51" i="7" s="1"/>
  <c r="AH48" i="7"/>
  <c r="K50" i="7" s="1"/>
  <c r="K51" i="7" s="1"/>
  <c r="Y24" i="7"/>
  <c r="W24" i="7"/>
  <c r="T24" i="7"/>
  <c r="AB24" i="7"/>
  <c r="AA24" i="7"/>
  <c r="Z24" i="7"/>
  <c r="V24" i="7"/>
  <c r="U24" i="7"/>
  <c r="X24" i="7"/>
  <c r="AL48" i="7"/>
  <c r="O50" i="7" s="1"/>
  <c r="O51" i="7" s="1"/>
  <c r="AE48" i="7"/>
  <c r="H50" i="7" s="1"/>
  <c r="H51" i="7" s="1"/>
  <c r="AI48" i="7"/>
  <c r="L50" i="7" s="1"/>
  <c r="L51" i="7" s="1"/>
  <c r="AJ48" i="7"/>
  <c r="M50" i="7" s="1"/>
  <c r="M51" i="7" s="1"/>
  <c r="AK48" i="7"/>
  <c r="N50" i="7" s="1"/>
  <c r="N51" i="7" s="1"/>
  <c r="AG48" i="7"/>
  <c r="J50" i="7" s="1"/>
  <c r="J51" i="7" s="1"/>
  <c r="T19" i="7" l="1"/>
  <c r="U19" i="7"/>
  <c r="W19" i="7"/>
  <c r="AA19" i="7"/>
  <c r="Y19" i="7"/>
  <c r="V19" i="7"/>
  <c r="AB19" i="7"/>
  <c r="Z19" i="7"/>
  <c r="X19" i="7"/>
  <c r="X25" i="7" l="1"/>
  <c r="Y25" i="7"/>
  <c r="T25" i="7"/>
  <c r="AA25" i="7"/>
  <c r="Z25" i="7"/>
  <c r="U25" i="7"/>
  <c r="W25" i="7"/>
  <c r="AB25" i="7"/>
  <c r="V25" i="7"/>
  <c r="W20" i="7" l="1"/>
  <c r="Y20" i="7"/>
  <c r="AB20" i="7"/>
  <c r="Z20" i="7"/>
  <c r="V20" i="7"/>
  <c r="U20" i="7"/>
  <c r="X20" i="7"/>
  <c r="AA20" i="7"/>
  <c r="T20" i="7"/>
  <c r="U26" i="7" l="1"/>
  <c r="Z26" i="7"/>
  <c r="W26" i="7"/>
  <c r="T26" i="7"/>
  <c r="AB26" i="7"/>
  <c r="X26" i="7"/>
  <c r="AA26" i="7"/>
  <c r="Y26" i="7"/>
  <c r="V26" i="7"/>
  <c r="AA21" i="7" l="1"/>
  <c r="X21" i="7"/>
  <c r="W21" i="7"/>
  <c r="U21" i="7"/>
  <c r="V21" i="7"/>
  <c r="Y21" i="7"/>
  <c r="AB21" i="7"/>
  <c r="Z21" i="7"/>
  <c r="T21" i="7"/>
  <c r="T27" i="7" l="1"/>
  <c r="Y27" i="7"/>
  <c r="Z27" i="7"/>
  <c r="U27" i="7"/>
  <c r="W27" i="7"/>
  <c r="AA27" i="7"/>
  <c r="V27" i="7"/>
  <c r="AB27" i="7"/>
  <c r="X27" i="7"/>
  <c r="T28" i="7" l="1"/>
  <c r="U28" i="7"/>
  <c r="AB28" i="7"/>
  <c r="AA28" i="7"/>
  <c r="Z28" i="7"/>
  <c r="Y28" i="7"/>
  <c r="X28" i="7"/>
  <c r="W28" i="7"/>
  <c r="V28" i="7"/>
  <c r="W29" i="7" l="1"/>
  <c r="V29" i="7"/>
  <c r="T29" i="7"/>
  <c r="AB29" i="7"/>
  <c r="U29" i="7"/>
  <c r="Y29" i="7"/>
  <c r="X29" i="7"/>
  <c r="Z29" i="7"/>
  <c r="AA29" i="7"/>
  <c r="V30" i="7" l="1"/>
  <c r="AA30" i="7"/>
  <c r="Y30" i="7"/>
  <c r="U30" i="7"/>
  <c r="AB30" i="7"/>
  <c r="X30" i="7"/>
  <c r="Z30" i="7"/>
  <c r="W30" i="7"/>
  <c r="T30" i="7"/>
  <c r="AB31" i="7" l="1"/>
  <c r="AA31" i="7"/>
  <c r="V31" i="7"/>
  <c r="Y31" i="7"/>
  <c r="U31" i="7"/>
  <c r="X31" i="7"/>
  <c r="Z31" i="7"/>
  <c r="W31" i="7"/>
  <c r="T31" i="7"/>
  <c r="V32" i="7" l="1"/>
  <c r="Y32" i="7"/>
  <c r="W32" i="7"/>
  <c r="AA32" i="7"/>
  <c r="T32" i="7"/>
  <c r="AB32" i="7"/>
  <c r="X32" i="7"/>
  <c r="U32" i="7"/>
  <c r="Z32" i="7"/>
  <c r="W33" i="7" l="1"/>
  <c r="AA33" i="7"/>
  <c r="V33" i="7"/>
  <c r="Z33" i="7"/>
  <c r="Y33" i="7"/>
  <c r="AB33" i="7"/>
  <c r="U33" i="7"/>
  <c r="X33" i="7"/>
  <c r="T33" i="7"/>
  <c r="U34" i="7" l="1"/>
  <c r="AA34" i="7"/>
  <c r="W34" i="7"/>
  <c r="T34" i="7"/>
  <c r="X34" i="7"/>
  <c r="Y34" i="7"/>
  <c r="AB34" i="7"/>
  <c r="V34" i="7"/>
  <c r="Z34" i="7"/>
  <c r="T35" i="7" l="1"/>
  <c r="AB35" i="7"/>
  <c r="Z35" i="7"/>
  <c r="AA35" i="7"/>
  <c r="U35" i="7"/>
  <c r="V35" i="7"/>
  <c r="W35" i="7"/>
  <c r="X35" i="7"/>
  <c r="Y35" i="7"/>
  <c r="Y36" i="7" l="1"/>
  <c r="T36" i="7"/>
  <c r="AA36" i="7"/>
  <c r="W36" i="7"/>
  <c r="U36" i="7"/>
  <c r="AB36" i="7"/>
  <c r="X36" i="7"/>
  <c r="V36" i="7"/>
  <c r="Z36" i="7"/>
  <c r="V37" i="7" l="1"/>
  <c r="AA37" i="7"/>
  <c r="Z37" i="7"/>
  <c r="W37" i="7"/>
  <c r="Y37" i="7"/>
  <c r="U37" i="7"/>
  <c r="X37" i="7"/>
  <c r="AB37" i="7"/>
  <c r="T37" i="7"/>
  <c r="V38" i="7" l="1"/>
  <c r="T38" i="7"/>
  <c r="AB38" i="7"/>
  <c r="Z38" i="7"/>
  <c r="W38" i="7"/>
  <c r="U38" i="7"/>
  <c r="Y38" i="7"/>
  <c r="X38" i="7"/>
  <c r="AA38" i="7"/>
  <c r="T39" i="7" l="1"/>
  <c r="W39" i="7"/>
  <c r="X39" i="7"/>
  <c r="Y39" i="7"/>
  <c r="AB39" i="7"/>
  <c r="AA39" i="7"/>
  <c r="V39" i="7"/>
  <c r="Z39" i="7"/>
  <c r="U39" i="7"/>
  <c r="AB40" i="7" l="1"/>
  <c r="Z40" i="7"/>
  <c r="W40" i="7"/>
  <c r="Y40" i="7"/>
  <c r="V40" i="7"/>
  <c r="U40" i="7"/>
  <c r="AA40" i="7"/>
  <c r="X40" i="7"/>
  <c r="X45" i="7" l="1"/>
  <c r="AB45" i="7"/>
  <c r="W45" i="7"/>
  <c r="U45" i="7"/>
  <c r="V45" i="7"/>
  <c r="Y45" i="7"/>
  <c r="AA45" i="7"/>
  <c r="Z45" i="7"/>
  <c r="T45" i="7"/>
  <c r="AA46" i="7" l="1"/>
  <c r="X46" i="7"/>
  <c r="Y46" i="7"/>
  <c r="W46" i="7"/>
  <c r="V46" i="7"/>
  <c r="Z46" i="7"/>
  <c r="U46" i="7"/>
  <c r="AB46" i="7"/>
  <c r="AB48" i="7" s="1"/>
  <c r="T46" i="7"/>
  <c r="AB47" i="7"/>
  <c r="X47" i="7"/>
  <c r="T47" i="7"/>
  <c r="T48" i="7" s="1"/>
  <c r="V47" i="7"/>
  <c r="Y47" i="7"/>
  <c r="U47" i="7"/>
  <c r="W47" i="7"/>
  <c r="Z47" i="7"/>
  <c r="AA47" i="7"/>
  <c r="V48" i="7" l="1"/>
  <c r="AA48" i="7"/>
  <c r="W48" i="7"/>
  <c r="X48" i="7"/>
  <c r="Y48" i="7"/>
  <c r="U48" i="7" l="1"/>
  <c r="Z48"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<sst xmlns="http://schemas.openxmlformats.org/spreadsheetml/2006/main" count="1146" uniqueCount="745">
  <si>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</si>
  <si>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</si>
  <si>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</si>
  <si>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</si>
  <si>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</si>
  <si>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</si>
  <si>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</si>
  <si>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</si>
  <si>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</si>
  <si>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</si>
  <si>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</si>
  <si>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</si>
  <si>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</si>
  <si>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</si>
  <si>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</si>
  <si>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</si>
  <si>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</si>
  <si>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</si>
  <si>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</si>
  <si>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</si>
  <si>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</si>
  <si>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</si>
  <si>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</si>
  <si>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</si>
  <si>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</si>
  <si>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</si>
  <si>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</si>
  <si>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</si>
  <si>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</si>
  <si>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</si>
  <si>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</si>
  <si>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</si>
  <si>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</si>
  <si>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</si>
  <si>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</si>
  <si>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</si>
  <si>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</si>
  <si>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</si>
  <si>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</si>
  <si>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</si>
  <si>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</si>
  <si>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</si>
  <si>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</si>
  <si>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</si>
  <si>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</si>
  <si>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</si>
  <si>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</si>
  <si>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</si>
  <si>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</si>
  <si>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</si>
  <si>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</si>
  <si>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</si>
  <si>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</si>
  <si>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</si>
  <si>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</si>
  <si>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</si>
  <si>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</si>
  <si>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</si>
  <si>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</si>
  <si>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</si>
  <si>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</si>
  <si>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</si>
  <si>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</si>
  <si>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</si>
  <si>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</si>
  <si>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</si>
  <si>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</si>
  <si>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</si>
  <si>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</si>
  <si>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</si>
  <si>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</si>
  <si>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</si>
  <si>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</si>
  <si>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</si>
  <si>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</si>
  <si>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</si>
  <si>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</si>
  <si>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</si>
  <si>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</si>
  <si>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</si>
  <si>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</si>
  <si>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</si>
  <si>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</si>
  <si>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</si>
  <si>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</si>
  <si>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</si>
  <si>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</si>
  <si>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</si>
  <si>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</si>
  <si>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</si>
  <si>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</si>
  <si>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</si>
  <si>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</si>
  <si>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</si>
  <si>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</si>
  <si>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</si>
  <si>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</si>
  <si>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</si>
  <si>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</si>
  <si>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</si>
  <si>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</si>
  <si>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</si>
  <si>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</si>
  <si>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</si>
  <si>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</si>
  <si>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</si>
  <si>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</si>
  <si>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</si>
  <si>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</si>
  <si>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</si>
  <si>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</si>
  <si>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</si>
  <si>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A003V40</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</si>
  <si>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</si>
  <si>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</si>
  <si>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</si>
  <si>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</si>
  <si>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</si>
  <si>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</si>
  <si>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</si>
  <si>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</si>
  <si>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</si>
  <si>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</si>
  <si>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</si>
  <si>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</si>
  <si>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</si>
  <si>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</si>
  <si>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</si>
  <si>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</si>
  <si>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</si>
  <si>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</si>
  <si>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</si>
  <si>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</si>
  <si>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</si>
  <si>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</si>
  <si>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</si>
  <si>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</si>
  <si>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</si>
  <si>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</si>
  <si>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</si>
  <si>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</si>
  <si>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</si>
  <si>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FRISE LATERALE 30/15</t>
  </si>
  <si>
    <t>FRISE SUPERIEURE 70/27</t>
  </si>
  <si>
    <t>side frieze</t>
  </si>
  <si>
    <t>Top frieze</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</si>
  <si>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</si>
  <si>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</si>
  <si>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</si>
  <si>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</si>
  <si>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</si>
  <si>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</si>
  <si>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</si>
  <si>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</si>
  <si>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</si>
  <si>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</si>
  <si>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</si>
  <si>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</si>
  <si>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</si>
  <si>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</si>
  <si>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</si>
  <si>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</si>
  <si>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</si>
  <si>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</si>
  <si>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</si>
  <si>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</si>
  <si>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</si>
  <si>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</si>
  <si>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</si>
  <si>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</si>
  <si>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</si>
  <si>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</si>
  <si>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</si>
  <si>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</si>
  <si>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</si>
  <si>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</si>
  <si>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</si>
  <si>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</si>
  <si>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</si>
  <si>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</si>
  <si>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</si>
  <si>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</si>
  <si>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</si>
  <si>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</si>
  <si>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</si>
  <si>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</si>
  <si>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</si>
  <si>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</si>
  <si>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</si>
  <si>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</si>
  <si>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</si>
  <si>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</si>
  <si>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</si>
  <si>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</si>
  <si>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</si>
  <si>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</si>
  <si>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</si>
  <si>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</si>
  <si>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</si>
  <si>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</si>
  <si>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</si>
  <si>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</si>
  <si>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</si>
  <si>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</si>
  <si>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</si>
  <si>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</si>
  <si>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</si>
  <si>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</si>
  <si>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</si>
  <si>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</si>
  <si>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</si>
  <si>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</si>
  <si>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</si>
  <si>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</si>
  <si>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</si>
  <si>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</si>
  <si>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</si>
  <si>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</si>
  <si>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</si>
  <si>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</si>
  <si>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</si>
  <si>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</si>
  <si>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</si>
  <si>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</si>
  <si>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</si>
  <si>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</si>
  <si>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</si>
  <si>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</si>
  <si>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</si>
  <si>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</si>
  <si>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</si>
  <si>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</si>
  <si>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</si>
  <si>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</si>
  <si>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</si>
  <si>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</si>
  <si>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</si>
  <si>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</si>
  <si>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</si>
  <si>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</si>
  <si>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</si>
  <si>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</si>
  <si>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</si>
  <si>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</si>
  <si>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</si>
  <si>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</si>
  <si>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</si>
  <si>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</si>
  <si>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</si>
  <si>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</si>
  <si>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</si>
  <si>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</si>
  <si>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</si>
  <si>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</si>
  <si>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</si>
  <si>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</si>
  <si>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</si>
  <si>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</si>
  <si>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</si>
  <si>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</si>
  <si>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</si>
  <si>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</si>
  <si>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</si>
  <si>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</si>
  <si>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</si>
  <si>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</si>
  <si>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</si>
  <si>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</si>
  <si>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</si>
  <si>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</si>
  <si>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</si>
  <si>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</si>
  <si>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</si>
  <si>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</si>
  <si>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</si>
  <si>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</si>
  <si>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</si>
  <si>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</si>
  <si>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</si>
  <si>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</si>
  <si>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EASY GROUNDING</t>
  </si>
  <si>
    <t>Déflecteur</t>
  </si>
  <si>
    <t>Deflector</t>
  </si>
  <si>
    <t>Fixing Deflector</t>
  </si>
  <si>
    <t>OPTION DEFLECTEUR</t>
  </si>
  <si>
    <t>OPTION DEFLECTOR</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</si>
  <si>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</si>
  <si>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</si>
  <si>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</si>
  <si>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</si>
  <si>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</si>
  <si>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</si>
  <si>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</si>
  <si>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</si>
  <si>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</si>
  <si>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</si>
  <si>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</si>
  <si>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</si>
  <si>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</si>
  <si>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</si>
  <si>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</si>
  <si>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</si>
  <si>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</si>
  <si>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</si>
  <si>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</si>
  <si>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</si>
  <si>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</si>
  <si>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</si>
  <si>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</si>
  <si>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</si>
  <si>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</si>
  <si>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</si>
  <si>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</si>
  <si>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</si>
  <si>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</si>
  <si>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</si>
  <si>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</si>
  <si>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Largeur module</t>
  </si>
  <si>
    <t>Module Thickness</t>
  </si>
  <si>
    <t>Module Width</t>
  </si>
  <si>
    <t>Spessore moduli</t>
  </si>
  <si>
    <t>Larghezza moduli</t>
  </si>
  <si>
    <t>3.1. Specify the module thickness line 4</t>
  </si>
  <si>
    <t>3.1 Specificare la spessore dei moduli riga 4</t>
  </si>
  <si>
    <t>3.2 Specificare la larghezza dei moduli riga 5</t>
  </si>
  <si>
    <t>3.1.  Renseignez l'épaisseur des modules ligne 4</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</si>
  <si>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</si>
  <si>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</si>
  <si>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</si>
  <si>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</si>
  <si>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</si>
  <si>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</si>
  <si>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</si>
  <si>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</si>
  <si>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</si>
  <si>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</si>
  <si>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</si>
  <si>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</si>
  <si>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</si>
  <si>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</si>
  <si>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</si>
  <si>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</si>
  <si>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</si>
  <si>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</si>
  <si>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</si>
  <si>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</si>
  <si>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</si>
  <si>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</si>
  <si>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</si>
  <si>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</si>
  <si>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</si>
  <si>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</si>
  <si>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</si>
  <si>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</si>
  <si>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</si>
  <si>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</si>
  <si>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</si>
  <si>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</si>
  <si>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</si>
  <si>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</si>
  <si>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</si>
  <si>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</si>
  <si>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</si>
  <si>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</si>
  <si>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</si>
  <si>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</si>
  <si>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</si>
  <si>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</si>
  <si>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</si>
  <si>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</si>
  <si>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</si>
  <si>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</si>
  <si>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</si>
  <si>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</si>
  <si>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</si>
  <si>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</si>
  <si>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</si>
  <si>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</si>
  <si>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</si>
  <si>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</si>
  <si>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</si>
  <si>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</si>
  <si>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</si>
  <si>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</si>
  <si>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</si>
  <si>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</si>
  <si>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</si>
  <si>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</si>
  <si>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</si>
  <si>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</si>
  <si>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</si>
  <si>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</si>
  <si>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</si>
  <si>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</si>
  <si>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</si>
  <si>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</si>
  <si>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</si>
  <si>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</si>
  <si>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</si>
  <si>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</si>
  <si>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</si>
  <si>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</si>
  <si>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</si>
  <si>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</si>
  <si>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</si>
  <si>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</si>
  <si>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</si>
  <si>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</si>
  <si>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</si>
  <si>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</si>
  <si>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</si>
  <si>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</si>
  <si>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</si>
  <si>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DEFLECTEUR L1</t>
  </si>
  <si>
    <t>TIRANT DEFLECTEUR</t>
  </si>
  <si>
    <t>PIGE DE MONTAGE PARCLOSE L1</t>
  </si>
  <si>
    <t>OBTURATEUR PARCLOSE</t>
  </si>
  <si>
    <t>ECROU POUR OBTURATEUR</t>
  </si>
  <si>
    <t xml:space="preserve">VIS CHC M5x 35 </t>
  </si>
  <si>
    <t>DEFLECTEUR L1 NOIR</t>
  </si>
  <si>
    <t>OBTURATEUR PARCLOSE NOIR</t>
  </si>
  <si>
    <t>BOO KIT 1 BOOST’R + 2 ASPIRATIONS PV-T </t>
  </si>
  <si>
    <t>ABERG ALU G/D 1100 7022 L1/O1</t>
  </si>
  <si>
    <t>Choix abergement :</t>
  </si>
  <si>
    <t>Option 
parclose</t>
  </si>
  <si>
    <t>Option
 locking bar</t>
  </si>
  <si>
    <t>Opzione
 barra di chiusura</t>
  </si>
  <si>
    <t>1. Dans l'onglet "Création champs PV"</t>
  </si>
  <si>
    <t>PARCLOSE LARGE L1 NOIR</t>
  </si>
  <si>
    <t>PARCLOSE LARGE L1</t>
  </si>
  <si>
    <t>PARCLOSE EXTREMITE L1</t>
  </si>
  <si>
    <t>PARCLOSE EXTREMITE L1 NOIR</t>
  </si>
  <si>
    <t>PARCLOSE LARGE L1 CROCHET NEIGE</t>
  </si>
  <si>
    <t>PARCLOSE LARGE L1 NOIR CROCHET NEIGE</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</si>
  <si>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</si>
  <si>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</si>
  <si>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</si>
  <si>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</si>
  <si>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</si>
  <si>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</si>
  <si>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</si>
  <si>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</si>
  <si>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Deflector L1 Black</t>
  </si>
  <si>
    <t>1 Standard PP</t>
  </si>
  <si>
    <t>1 Standart PP</t>
  </si>
  <si>
    <t>3 Alu RAL 7022 plat</t>
  </si>
  <si>
    <t>3 Alu RAL 7022 flat</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</si>
  <si>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</si>
  <si>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</si>
  <si>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</si>
  <si>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</si>
  <si>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</si>
  <si>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</si>
  <si>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</si>
  <si>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</si>
  <si>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</si>
  <si>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</si>
  <si>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</si>
  <si>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</si>
  <si>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</si>
  <si>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</si>
  <si>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</si>
  <si>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</si>
  <si>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</si>
  <si>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</si>
  <si>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</si>
  <si>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</si>
  <si>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</si>
  <si>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VIS TF torx M4x35 DIN 965</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</si>
  <si>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</si>
  <si>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</si>
  <si>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</si>
  <si>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</si>
  <si>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</si>
  <si>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</si>
  <si>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</si>
  <si>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</si>
  <si>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</si>
  <si>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</si>
  <si>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</si>
  <si>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</si>
  <si>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</si>
  <si>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t>Longueur module</t>
  </si>
  <si>
    <t>CADRE 1705 x 1002 portrait L-1 Evolution</t>
  </si>
  <si>
    <t>Frame 1705 x 1002 portrait</t>
  </si>
  <si>
    <t>Frame 1705-1002 portrait</t>
  </si>
  <si>
    <r>
      <t xml:space="preserve">Le CADRE 1685x1001 portrait L-1 Evolution (Ref : P001LV41N01) 
est remplacé par 
le nouveau CADRE </t>
    </r>
    <r>
      <rPr>
        <b/>
        <i/>
        <sz val="11"/>
        <rFont val="Calibri"/>
        <family val="2"/>
        <scheme val="minor"/>
      </rPr>
      <t>1705x1002</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1002 mm / épaisseur 30 à 50 mm).
Il est possible de mixer les anciens cadres P001LV41N01 et les nouveaux cadres P001LV42N01 sur une même installation. 
</t>
    </r>
  </si>
  <si>
    <r>
      <t xml:space="preserve">The L-1 Evolution portrait frame 1685x1001 (ref P001LV41N01) 
is replaced by
L-1 Evolution portrait frame </t>
    </r>
    <r>
      <rPr>
        <b/>
        <i/>
        <sz val="11"/>
        <rFont val="Calibri"/>
        <family val="2"/>
        <scheme val="minor"/>
      </rPr>
      <t>1705x1002</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1002 / thickness mm 30 to 50).
It’s possible to mix the old frame P001LV41N01 with new frame P001LV42N01.
</t>
    </r>
  </si>
  <si>
    <t>A004V40e</t>
  </si>
  <si>
    <t xml:space="preserve">Patte double </t>
  </si>
  <si>
    <t>A003V40c</t>
  </si>
  <si>
    <t xml:space="preserve">Patte simple </t>
  </si>
  <si>
    <t>PRT0P00948AAa</t>
  </si>
  <si>
    <t>Bride double ER Plus</t>
  </si>
  <si>
    <t>PRT0P00952AAa</t>
  </si>
  <si>
    <t>Bride simple ER Plus</t>
  </si>
  <si>
    <r>
      <t xml:space="preserve">PRT0P00937AA </t>
    </r>
    <r>
      <rPr>
        <sz val="12"/>
        <color rgb="FFFF0000"/>
        <rFont val="Century Gothic"/>
        <family val="2"/>
      </rPr>
      <t>c</t>
    </r>
  </si>
  <si>
    <r>
      <t xml:space="preserve">Traverse </t>
    </r>
    <r>
      <rPr>
        <sz val="12"/>
        <color rgb="FFFF0000"/>
        <rFont val="Century Gothic"/>
        <family val="2"/>
      </rPr>
      <t>888</t>
    </r>
  </si>
  <si>
    <r>
      <t xml:space="preserve">PRT0P00933AA </t>
    </r>
    <r>
      <rPr>
        <sz val="12"/>
        <color rgb="FFFF0000"/>
        <rFont val="Century Gothic"/>
        <family val="2"/>
      </rPr>
      <t>b</t>
    </r>
  </si>
  <si>
    <t>Jonction ecoulement réglable</t>
  </si>
  <si>
    <t>PRT0P00956AA b</t>
  </si>
  <si>
    <t>Fixation déflecteur</t>
  </si>
  <si>
    <r>
      <t xml:space="preserve">PRT0P00798NAA </t>
    </r>
    <r>
      <rPr>
        <b/>
        <sz val="12"/>
        <color rgb="FFFF0000"/>
        <rFont val="Century Gothic"/>
        <family val="2"/>
      </rPr>
      <t>c</t>
    </r>
  </si>
  <si>
    <t>Déflecteur haut NOIR 1005</t>
  </si>
  <si>
    <t>PRT0P00953NAAa</t>
  </si>
  <si>
    <t xml:space="preserve">Parclose latérale ER PLUS NOIRE </t>
  </si>
  <si>
    <t>PRT0P00949NAAa</t>
  </si>
  <si>
    <t xml:space="preserve">Parclose centrale ER PLUS NOIRE </t>
  </si>
  <si>
    <t xml:space="preserve">PRT0P00898AA a </t>
  </si>
  <si>
    <t>GOULOTTE MF (ou tôle)</t>
  </si>
  <si>
    <r>
      <t xml:space="preserve">PRT0P00888AA </t>
    </r>
    <r>
      <rPr>
        <sz val="12"/>
        <color rgb="FFFF0000"/>
        <rFont val="Century Gothic"/>
        <family val="2"/>
      </rPr>
      <t>c</t>
    </r>
  </si>
  <si>
    <t>ABERGEMENT HAUT PAS 1005</t>
  </si>
  <si>
    <r>
      <t xml:space="preserve">PRT0P00891AA </t>
    </r>
    <r>
      <rPr>
        <sz val="12"/>
        <color rgb="FFFF0000"/>
        <rFont val="Century Gothic"/>
        <family val="2"/>
      </rPr>
      <t>d</t>
    </r>
  </si>
  <si>
    <t>ABERGEMENT LATERAL DROIT</t>
  </si>
  <si>
    <r>
      <t xml:space="preserve">PRT0P00890AA </t>
    </r>
    <r>
      <rPr>
        <sz val="12"/>
        <color rgb="FFFF0000"/>
        <rFont val="Century Gothic"/>
        <family val="2"/>
      </rPr>
      <t>d</t>
    </r>
  </si>
  <si>
    <t>ABERGEMENT LATERAL GAUCHE</t>
  </si>
  <si>
    <t>PRT0P00899AA a</t>
  </si>
  <si>
    <t>GOULOTTE SUP BRUT</t>
  </si>
  <si>
    <t>PRT0P00892AA a</t>
  </si>
  <si>
    <t xml:space="preserve">GRILLE BASSE </t>
  </si>
  <si>
    <t>V138V02</t>
  </si>
  <si>
    <t>VIS H AUTOPERCEUSE 4,2*19 A2 DIN 7504 K</t>
  </si>
  <si>
    <t>V139V02</t>
  </si>
  <si>
    <t xml:space="preserve">VIS TF TORX M5*25 A2 ISO 14581 </t>
  </si>
  <si>
    <t>VIS CHC M6*30 A2 DIN 912</t>
  </si>
  <si>
    <t>VIS TB 6*40 A2 BOIS</t>
  </si>
  <si>
    <t>Hauteur modules</t>
  </si>
  <si>
    <t>Largeur modules</t>
  </si>
  <si>
    <t>Longueur modules</t>
  </si>
  <si>
    <t>Angle toiture</t>
  </si>
  <si>
    <t>10°=&lt;A=&lt;16°</t>
  </si>
  <si>
    <t>PIGE de montage EASY ROOF Métal Portrait</t>
  </si>
  <si>
    <t>Mounting Tool EASY ROOF METAL</t>
  </si>
  <si>
    <t>Prix total par champ</t>
  </si>
  <si>
    <t>Poids total par champ</t>
  </si>
  <si>
    <t>Nombre de Modules photovoltaïque du champ</t>
  </si>
  <si>
    <t xml:space="preserve">1.2 Specify module's place in Field PV 1 to Field PV 9 (according to how many different lay out you have)  by typing "1" for modules in the selected cell.                                                                                                                                                                                                                                            </t>
  </si>
  <si>
    <t>3.4. Renseignez l'angle de la toiture ligne 7</t>
  </si>
  <si>
    <t>3.2. Renseignez la longueur des modules ligne 5</t>
  </si>
  <si>
    <t>3.4 Specificare la larghezza dei moduli riga 5</t>
  </si>
  <si>
    <t>3.3. Renseignez la largeur des modules ligne 6</t>
  </si>
  <si>
    <t>3.3 Specify the modules width line 6</t>
  </si>
  <si>
    <t>3.3 Specificare la larghezza dei moduli riga 6</t>
  </si>
  <si>
    <t>English</t>
  </si>
  <si>
    <t>Français</t>
  </si>
  <si>
    <t>FORMAT EASY ROOF METAL PORTRAIT</t>
  </si>
  <si>
    <t>FORMATO EASY ROOF METAL PORTRAIT</t>
  </si>
  <si>
    <t>FORMAAT EASY ROOF METAL PORTRAIT</t>
  </si>
  <si>
    <t>Nomenclature pour EASY ROOF METAL (portrait)</t>
  </si>
  <si>
    <t>Part's list for Easy Roof METAL (portrait)</t>
  </si>
  <si>
    <t>Lista dei componenti per il formato METAL (portrait)</t>
  </si>
  <si>
    <t>Stuklijst voor het formaat Easy Roof METAL (portrait)</t>
  </si>
  <si>
    <t>Pente de la toiture</t>
  </si>
  <si>
    <t>Roof tilt</t>
  </si>
  <si>
    <t xml:space="preserve">ERM Bride double </t>
  </si>
  <si>
    <t>ERM Bride simple</t>
  </si>
  <si>
    <t>ERM Traverse 888 mm</t>
  </si>
  <si>
    <t>ERM Jonction d'écoulement réglable</t>
  </si>
  <si>
    <t>ERM Fixation déflecteur</t>
  </si>
  <si>
    <t>ERM Parclose latérale noire</t>
  </si>
  <si>
    <t>ERM Parclose centrale noire</t>
  </si>
  <si>
    <t>ERM GOULOTTE BRUTE</t>
  </si>
  <si>
    <t>ERM GOULOTTE SUP BRUTE</t>
  </si>
  <si>
    <t>ERM GRILLE BASSE portrait 7022</t>
  </si>
  <si>
    <t>ERM ABERGEMENT LATERAL DROIT 7022</t>
  </si>
  <si>
    <t>ERM ABERGEMENT LATERAL GAUCHE 7022</t>
  </si>
  <si>
    <t>ERM Déflecteur haut noir 1005</t>
  </si>
  <si>
    <t>ERM Déflecteur haut noir 1025</t>
  </si>
  <si>
    <t>ERM Déflecteur haut noir 1045</t>
  </si>
  <si>
    <t>ERM Déflecteur haut noir 1065</t>
  </si>
  <si>
    <t>ERM ABERGEMENT HAUT 1005 10° 7022</t>
  </si>
  <si>
    <t>ERM ABERGEMENT HAUT 1025 10° 7022</t>
  </si>
  <si>
    <t>ERM ABERGEMENT HAUT 1045 10° 7022</t>
  </si>
  <si>
    <t>ERM ABERGEMENT HAUT 1065 10° 7022</t>
  </si>
  <si>
    <t>ERM ABERGEMENT HAUT 1005 17° 7022</t>
  </si>
  <si>
    <t>ERM ABERGEMENT HAUT 1025 17° 7022</t>
  </si>
  <si>
    <t>ERM ABERGEMENT HAUT 1045 17° 7022</t>
  </si>
  <si>
    <t>ERM ABERGEMENT HAUT 1065 17° 7022</t>
  </si>
  <si>
    <t>MIDDLE BRACKET</t>
  </si>
  <si>
    <t>END BRACKET</t>
  </si>
  <si>
    <t>ERM MIDDLE CLAMP</t>
  </si>
  <si>
    <t>ERM END CLAMP</t>
  </si>
  <si>
    <t xml:space="preserve">ERM Crossing 888 </t>
  </si>
  <si>
    <t>ERM ADJ JUNCTION FLOW</t>
  </si>
  <si>
    <t>ERM Deflector fixing</t>
  </si>
  <si>
    <t>ERM RAW TRAY</t>
  </si>
  <si>
    <t>ERM SUP TRAY RAW</t>
  </si>
  <si>
    <t>ERM LOW GATE portrait 7022</t>
  </si>
  <si>
    <t>ERM RIGHT FLASHING 7022</t>
  </si>
  <si>
    <t>ERM LEFT FLASHING 7022</t>
  </si>
  <si>
    <t>SELF-TAPPING SCREW H 4.2*19 A2 DIN 7504 K</t>
  </si>
  <si>
    <t xml:space="preserve">TORX SCREW TF M5*25 A2 ISO 14581 </t>
  </si>
  <si>
    <t>CHC SCREW M6*30 A2 DIN 912</t>
  </si>
  <si>
    <t>ERM Top deflector black 1005</t>
  </si>
  <si>
    <t>ERM Top deflector black 1025</t>
  </si>
  <si>
    <t>ERM Top deflector black 1045</t>
  </si>
  <si>
    <t>ERM Top deflector black 1065</t>
  </si>
  <si>
    <t>ERM TOP FLASHING 1005 10° 7022</t>
  </si>
  <si>
    <t>ERM TOP FLASHING 1025 10° 7022</t>
  </si>
  <si>
    <t>ERM TOP FLASHING 1045 10° 7022</t>
  </si>
  <si>
    <t>ERM TOP FLASHING 1065 10° 7022</t>
  </si>
  <si>
    <t>ERM TOP FLASHING 1005 17° 7022</t>
  </si>
  <si>
    <t>ERM TOP FLASHING 1025 17° 7022</t>
  </si>
  <si>
    <t>ERM TOP FLASHING 1045 17° 7022</t>
  </si>
  <si>
    <t>ERM TOP FLASHING 1065 17° 7022</t>
  </si>
  <si>
    <t>Compression foam 15/1-3</t>
  </si>
  <si>
    <t>Portrait adjustment tools</t>
  </si>
  <si>
    <t>EASY ROOF METAL flashing tools</t>
  </si>
  <si>
    <t>2 Sans</t>
  </si>
  <si>
    <t>2 Without</t>
  </si>
  <si>
    <t>Number of modules per EASY GROUNDING</t>
  </si>
  <si>
    <t>Module Length</t>
  </si>
  <si>
    <t xml:space="preserve">1.2 Indiquez la position des modules de chaque champ PV (du champ 1 au champ 9) en tapant "1" pour les modules dans la cellule sélectionnée.                                                                                                                                                                                                                                                                 </t>
  </si>
  <si>
    <t>2.1 For the Portrait Adjustment Tool type "1"  in the yellow cell</t>
  </si>
  <si>
    <t>2.3 Nombre de modules par EASY GROUNDING (0,1 ou 2)</t>
  </si>
  <si>
    <t>2.3 Number of modules per EASY GROUNDING (0, 1 or 2)</t>
  </si>
  <si>
    <t>3.2 Specify the modules length line 5</t>
  </si>
  <si>
    <t>3.4 Specify the roof tilt line 7</t>
  </si>
  <si>
    <t>2.2 Pour 6 points de fixation, tapez 1 dans la cellule jaune</t>
  </si>
  <si>
    <t>2.1 Pour l'option outillage "Pas Portrait", tapez 1 dans la cellule jaune</t>
  </si>
  <si>
    <t>1.1 Sélectionnez le choix des abergements.</t>
  </si>
  <si>
    <t>Nb de palettes, 1000x1200 :</t>
  </si>
  <si>
    <t>Number of pallets 1200 x 1000</t>
  </si>
  <si>
    <t xml:space="preserve">1 Alu RAL 7022 </t>
  </si>
  <si>
    <t>17°=&lt;A=&lt;60°</t>
  </si>
  <si>
    <t>V148V02</t>
  </si>
  <si>
    <t>Welcome on our Distributor Price list - EASY ROOF METAL PORTRAIT</t>
  </si>
  <si>
    <t>Bienvenue sur notre tableau de commande distributeur - EASY ROOF METAL PORTRAIT</t>
  </si>
  <si>
    <t xml:space="preserve">6 points de fixation </t>
  </si>
  <si>
    <t>Attention : Seules les formes rectangulaire et pyramide inversée sont autorisées.
(Les formes pyramidales et l'intégration de fenêtre de toit seront disponibles mi-2022)</t>
  </si>
  <si>
    <t>Beware : rectangular and inverted pyramid shapes only are allowed.
(Pyramid shaped and roof window integration will be available mid 2022)</t>
  </si>
  <si>
    <t>ERM GOULOTTE PYRAMIDE</t>
  </si>
  <si>
    <t>ERM PYRAMIDAL TRAY</t>
  </si>
  <si>
    <t>!! Pour les montages avec couvertures ardoises et tuiles plates, et pour les montages avec une forme pyramide, n'oubliez pas de commander votre OUTILLAGE ABERGEMENT EASY ROOF METAL !!</t>
  </si>
  <si>
    <t>!! For slate and flat tile- roof, and for pyramidal design, do not forget to ask for your EASY ROOF METAL FLASHING TOOL !!</t>
  </si>
  <si>
    <t xml:space="preserve">2.4 Pour les montages avec couvertures ardoises et tuiles plates, et pour les montages avec une forme pyramide, </t>
  </si>
  <si>
    <t>sélectionnez  l'OUTILLAGE ABERGEMENT EASY ROOF METAL en tapant 1 dans la cellule jaune</t>
  </si>
  <si>
    <t xml:space="preserve">2.4 For slate and flat tile- roof, and for pyramidal design, please select the EASY ROOF METAL FLASHING TOOL </t>
  </si>
  <si>
    <t>*Sous réserve de modification des prix, en fonction de l'évolution des prix des matières premières et des composants.</t>
  </si>
  <si>
    <t>*Reserved price change depending on the evolution of the prices of raw material and components</t>
  </si>
  <si>
    <t>Référence historique</t>
  </si>
  <si>
    <t>Old reference</t>
  </si>
  <si>
    <t>092687</t>
  </si>
  <si>
    <t>092688</t>
  </si>
  <si>
    <t>092598</t>
  </si>
  <si>
    <t>092602</t>
  </si>
  <si>
    <t>092488</t>
  </si>
  <si>
    <t>092490</t>
  </si>
  <si>
    <t>092501</t>
  </si>
  <si>
    <t>092504</t>
  </si>
  <si>
    <t>092508</t>
  </si>
  <si>
    <t>092605</t>
  </si>
  <si>
    <t>092666</t>
  </si>
  <si>
    <t>092616</t>
  </si>
  <si>
    <t>092619</t>
  </si>
  <si>
    <t>092623</t>
  </si>
  <si>
    <t>092627</t>
  </si>
  <si>
    <t>092516</t>
  </si>
  <si>
    <t>092520</t>
  </si>
  <si>
    <t>092669</t>
  </si>
  <si>
    <t>092671</t>
  </si>
  <si>
    <t>092526</t>
  </si>
  <si>
    <t>092530</t>
  </si>
  <si>
    <t>092534</t>
  </si>
  <si>
    <t>092351</t>
  </si>
  <si>
    <t>092352</t>
  </si>
  <si>
    <t>092384</t>
  </si>
  <si>
    <t>PRIX €*</t>
  </si>
  <si>
    <t>PRICE in €*</t>
  </si>
  <si>
    <t>PREZZO in €*</t>
  </si>
  <si>
    <t>5. If needed add additional part to your order in column Q (example : +10)</t>
  </si>
  <si>
    <t>5. Se necessario aggiungere le parti aggiuntive all'ordine nella colonna Q (esempio: +10)</t>
  </si>
  <si>
    <t>5. Si nécessaire, vous pouvez ajouter des pièces supplémentaires sur votre commande en utilisant la colonne Q (exemple : +10)</t>
  </si>
  <si>
    <t>6. Indiquez votre remise (cellule X2), le prix par champ s'affiche ligne 45 et le total de la commande est dans la cellule X45</t>
  </si>
  <si>
    <t>6. Adjust your discount in cell X2, then read your price in line 45 (column F to N for the price per field, column X for total price)</t>
  </si>
  <si>
    <t>6. Seleziona il tuo sconto nella cella X2, quinid leggi il tuo prezzo nella riga 45 (colonna da F a N per il prezzo di ogni campo, colonna X per il prezzo totale)</t>
  </si>
  <si>
    <t>7. Pour obtenir le prix par watt, renseignez la puissance du module ligne 46</t>
  </si>
  <si>
    <t>7. In order to get the price per watt, enter the module's power line 46</t>
  </si>
  <si>
    <t>7. Per avere il prezzo per watt, inserire la potenza dei moduli nella riga 46</t>
  </si>
  <si>
    <t>PRT0P00898AA</t>
  </si>
  <si>
    <t>PRT0P00899AA</t>
  </si>
  <si>
    <t>PRT0P01147AA</t>
  </si>
  <si>
    <t>PRT0P00892AA</t>
  </si>
  <si>
    <t>PRT0P00937AA</t>
  </si>
  <si>
    <t>PRT0P00933AA</t>
  </si>
  <si>
    <t>PRT0P00956AA</t>
  </si>
  <si>
    <t>PRT0P00798NAA</t>
  </si>
  <si>
    <t>PRT0P00799NAA</t>
  </si>
  <si>
    <t>PRT0P01043NAA</t>
  </si>
  <si>
    <t>PRT0P01044NAA</t>
  </si>
  <si>
    <t>PRT0P00890AA</t>
  </si>
  <si>
    <t>PRT0P00891AA</t>
  </si>
  <si>
    <t>PRT0P00888AA</t>
  </si>
  <si>
    <t>PRT0P00889AA</t>
  </si>
  <si>
    <t>PRT0P01041AA</t>
  </si>
  <si>
    <t>PRT0P01042AA</t>
  </si>
  <si>
    <t>PRT0P01063AA</t>
  </si>
  <si>
    <t>PRT0P01064AA</t>
  </si>
  <si>
    <t>PRT0P01065AA</t>
  </si>
  <si>
    <t>PRT0P01066AA</t>
  </si>
  <si>
    <t>PRT0P00952AA</t>
  </si>
  <si>
    <t>PRT0P00948AA</t>
  </si>
  <si>
    <t>PRT0P00949NAA</t>
  </si>
  <si>
    <t>PRT0P00953NAA</t>
  </si>
  <si>
    <t>PDC0P00533AA</t>
  </si>
  <si>
    <t>OUT0P01093AA</t>
  </si>
  <si>
    <t>OUT0P01099AA</t>
  </si>
  <si>
    <t>PRT0P00340AA</t>
  </si>
  <si>
    <t>092689</t>
  </si>
  <si>
    <t>092691</t>
  </si>
  <si>
    <t>092700</t>
  </si>
  <si>
    <t>092512</t>
  </si>
  <si>
    <t>092630</t>
  </si>
  <si>
    <t>092635</t>
  </si>
  <si>
    <t>092537</t>
  </si>
  <si>
    <t>092777</t>
  </si>
  <si>
    <t xml:space="preserve">ERM End locking bar </t>
  </si>
  <si>
    <t xml:space="preserve">ERM Middle locking bar </t>
  </si>
  <si>
    <t>VIS M6X30 A2 DIN912 POUR ER EVOL &amp; METAL</t>
  </si>
  <si>
    <t xml:space="preserve">VIS TB 6x40 (BOIS) </t>
  </si>
  <si>
    <t>VIS TF TORX M5X25 A2 ISO14581 ER METAL</t>
  </si>
  <si>
    <t>COMPRIBANDE TRS 15/1-3 12.5ML</t>
  </si>
  <si>
    <t>ERM OUTILLAGE PORTRAIT</t>
  </si>
  <si>
    <t>ERM OUTILLAGE ABERGEMENT</t>
  </si>
  <si>
    <t>VIS 4,2X25 DIN7504K ER METAL</t>
  </si>
  <si>
    <t>SCREW VIS H 4.2*25 DIN 7504 K</t>
  </si>
  <si>
    <t>092388 / 092843</t>
  </si>
  <si>
    <t>092868</t>
  </si>
  <si>
    <t>ERM GOULOUTTE BRUTE HAUTEUR 18.3MM</t>
  </si>
  <si>
    <t>35-42</t>
  </si>
  <si>
    <t>30-34</t>
  </si>
  <si>
    <t>Dispo 06/2022</t>
  </si>
  <si>
    <t>Available 06/2022</t>
  </si>
  <si>
    <t xml:space="preserve">ERM RAW TRAY HEIGHT 18.3MM </t>
  </si>
  <si>
    <t>Nota : Pour les modules d'épaisseur 30-34mm, il faut utiliser la goulotte h18.3mm réf. 092868</t>
  </si>
  <si>
    <t>Note: For PV modules 30-34mm thick, the raw tray h18.3mm ref 092868 must be used</t>
  </si>
  <si>
    <t>Version V1.6</t>
  </si>
  <si>
    <t>Vis en noir</t>
  </si>
  <si>
    <t>Black screws</t>
  </si>
  <si>
    <t>VIS 4,2X25 DIN7504K ER METAL noir</t>
  </si>
  <si>
    <t>SCREW VIS H 4.2*25 DIN 7504 K black</t>
  </si>
  <si>
    <t>VIS TF TORX M5X25 A2 ISO14581 noir ER METAL</t>
  </si>
  <si>
    <t>TORX SCREW TF M5*25 A2 ISO 14581 black</t>
  </si>
  <si>
    <t>092914</t>
  </si>
  <si>
    <t>092912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</si>
</sst>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_-* #,##0.00\ _€_-;\-* #,##0.00\ _€_-;_-* \-??\ _€_-;_-@_-"/>
    <numFmt numFmtId="169" formatCode="0.0"/>
    <numFmt numFmtId="170" formatCode="0;\-0;;@\ "/>
  </numFmts>
  <fonts count="48"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i/>
      <sz val="11"/>
      <name val="Calibri"/>
      <family val="2"/>
      <scheme val="minor"/>
    </font>
    <font>
      <b/>
      <i/>
      <sz val="11"/>
      <name val="Calibri"/>
      <family val="2"/>
      <scheme val="minor"/>
    </font>
    <font>
      <sz val="12"/>
      <color rgb="FF000000"/>
      <name val="Century Gothic"/>
      <family val="2"/>
    </font>
    <font>
      <sz val="12"/>
      <color rgb="FFFF0000"/>
      <name val="Century Gothic"/>
      <family val="2"/>
    </font>
    <font>
      <b/>
      <sz val="12"/>
      <color rgb="FF000000"/>
      <name val="Century Gothic"/>
      <family val="2"/>
    </font>
    <font>
      <b/>
      <sz val="12"/>
      <color rgb="FFFF0000"/>
      <name val="Century Gothic"/>
      <family val="2"/>
    </font>
    <font>
      <sz val="8"/>
      <name val="Calibri"/>
      <family val="2"/>
      <scheme val="minor"/>
    </font>
    <font>
      <sz val="10"/>
      <color rgb="FFFF0000"/>
      <name val="Arial"/>
      <family val="2"/>
    </font>
    <font>
      <b/>
      <sz val="16"/>
      <color rgb="FFFF0000"/>
      <name val="Calibri"/>
      <family val="2"/>
      <scheme val="minor"/>
    </font>
    <font>
      <b/>
      <sz val="8"/>
      <color theme="1"/>
      <name val="Calibri"/>
      <family val="2"/>
      <scheme val="minor"/>
    </font>
    <font>
      <b/>
      <u/>
      <sz val="11"/>
      <color theme="10"/>
      <name val="Calibri"/>
      <family val="2"/>
      <scheme val="minor"/>
    </font>
    <font>
      <b/>
      <sz val="14"/>
      <color theme="0"/>
      <name val="Calibri"/>
      <family val="2"/>
      <scheme val="minor"/>
    </font>
    <font>
      <b/>
      <sz val="14"/>
      <color rgb="FFC00000"/>
      <name val="Calibri"/>
      <family val="2"/>
      <scheme val="minor"/>
    </font>
    <font>
      <b/>
      <i/>
      <sz val="9"/>
      <color theme="1"/>
      <name val="Calibri"/>
      <family val="2"/>
      <scheme val="minor"/>
    </font>
    <font>
      <i/>
      <sz val="9"/>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FF0000"/>
        <bgColor indexed="64"/>
      </patternFill>
    </fill>
    <fill>
      <patternFill patternType="solid">
        <fgColor theme="3" tint="0.79998168889431442"/>
        <bgColor indexed="64"/>
      </patternFill>
    </fill>
    <fill>
      <patternFill patternType="solid">
        <fgColor theme="1"/>
        <bgColor indexed="64"/>
      </patternFill>
    </fill>
    <fill>
      <patternFill patternType="solid">
        <fgColor theme="2" tint="-0.249977111117893"/>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style="thin">
        <color auto="1"/>
      </left>
      <right style="thin">
        <color auto="1"/>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430">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6" xfId="0" applyFill="1" applyBorder="1" applyAlignment="1">
      <alignment horizontal="center" vertical="center"/>
    </xf>
    <xf numFmtId="0" fontId="0" fillId="5" borderId="27" xfId="0" applyFill="1" applyBorder="1" applyAlignment="1">
      <alignment horizontal="left" vertical="center"/>
    </xf>
    <xf numFmtId="0" fontId="8" fillId="6" borderId="30"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0" fontId="0" fillId="4" borderId="32" xfId="0" applyFill="1" applyBorder="1" applyAlignment="1">
      <alignment horizontal="center" vertical="center"/>
    </xf>
    <xf numFmtId="0" fontId="13" fillId="6" borderId="30" xfId="0" applyFont="1" applyFill="1" applyBorder="1" applyAlignment="1" applyProtection="1">
      <alignment horizontal="center" vertical="center" wrapText="1"/>
      <protection locked="0"/>
    </xf>
    <xf numFmtId="0" fontId="14" fillId="2" borderId="0" xfId="0" applyFont="1" applyFill="1" applyAlignment="1">
      <alignment horizontal="left" vertical="center"/>
    </xf>
    <xf numFmtId="0" fontId="13" fillId="2" borderId="33" xfId="0" applyFont="1" applyFill="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6" borderId="0" xfId="0" applyFill="1" applyAlignment="1" applyProtection="1">
      <alignment horizontal="center" vertical="center"/>
      <protection locked="0"/>
    </xf>
    <xf numFmtId="0" fontId="12"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7"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8" fillId="0" borderId="0" xfId="0" applyFont="1"/>
    <xf numFmtId="0" fontId="19" fillId="0" borderId="41" xfId="0" applyFont="1" applyBorder="1"/>
    <xf numFmtId="0" fontId="0" fillId="2" borderId="37" xfId="0" applyFill="1" applyBorder="1" applyAlignment="1">
      <alignment horizontal="center" vertical="center"/>
    </xf>
    <xf numFmtId="0" fontId="14" fillId="2" borderId="41"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0" fillId="6" borderId="0" xfId="0" applyFill="1" applyAlignment="1">
      <alignment horizontal="center" vertical="center"/>
    </xf>
    <xf numFmtId="0" fontId="0" fillId="0" borderId="42" xfId="0" applyBorder="1"/>
    <xf numFmtId="0" fontId="0" fillId="0" borderId="43" xfId="0" applyBorder="1"/>
    <xf numFmtId="0" fontId="0" fillId="0" borderId="44" xfId="0" applyBorder="1"/>
    <xf numFmtId="0" fontId="2" fillId="6" borderId="15" xfId="7" applyFill="1" applyBorder="1" applyAlignment="1">
      <alignment wrapText="1"/>
    </xf>
    <xf numFmtId="0" fontId="21" fillId="6" borderId="15" xfId="0" applyFont="1" applyFill="1" applyBorder="1" applyAlignment="1">
      <alignment horizontal="left" vertical="center" wrapText="1"/>
    </xf>
    <xf numFmtId="0" fontId="2" fillId="6" borderId="0" xfId="7" applyFill="1"/>
    <xf numFmtId="0" fontId="17" fillId="6" borderId="15" xfId="0" applyFont="1" applyFill="1" applyBorder="1" applyAlignment="1">
      <alignment horizontal="left" vertical="center" wrapText="1"/>
    </xf>
    <xf numFmtId="0" fontId="17" fillId="6" borderId="0" xfId="0" applyFont="1" applyFill="1" applyAlignment="1">
      <alignment horizontal="center" vertical="center"/>
    </xf>
    <xf numFmtId="0" fontId="17" fillId="6" borderId="15" xfId="0" applyFont="1" applyFill="1" applyBorder="1" applyAlignment="1">
      <alignment horizontal="left" vertical="top" wrapText="1"/>
    </xf>
    <xf numFmtId="0" fontId="22" fillId="6" borderId="0" xfId="0" applyFont="1" applyFill="1" applyAlignment="1">
      <alignment horizontal="left" vertical="top"/>
    </xf>
    <xf numFmtId="0" fontId="2" fillId="9" borderId="15" xfId="7" applyFill="1" applyBorder="1" applyAlignment="1">
      <alignment wrapText="1"/>
    </xf>
    <xf numFmtId="0" fontId="2" fillId="9" borderId="0" xfId="7" applyFill="1"/>
    <xf numFmtId="0" fontId="17" fillId="9" borderId="0" xfId="0" applyFont="1" applyFill="1" applyAlignment="1">
      <alignment horizontal="center" vertical="center"/>
    </xf>
    <xf numFmtId="0" fontId="0" fillId="9" borderId="0" xfId="0" applyFill="1" applyAlignment="1">
      <alignment horizontal="center" vertical="center"/>
    </xf>
    <xf numFmtId="0" fontId="2" fillId="10" borderId="15" xfId="7" applyFill="1" applyBorder="1" applyAlignment="1">
      <alignment wrapText="1"/>
    </xf>
    <xf numFmtId="0" fontId="2" fillId="10" borderId="0" xfId="7" applyFill="1"/>
    <xf numFmtId="0" fontId="14" fillId="0" borderId="41"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 fillId="6" borderId="15" xfId="7" applyFill="1" applyBorder="1"/>
    <xf numFmtId="0" fontId="20" fillId="0" borderId="0" xfId="0" applyFont="1"/>
    <xf numFmtId="0" fontId="20" fillId="2" borderId="0" xfId="0" applyFont="1" applyFill="1" applyAlignment="1">
      <alignment horizontal="center" vertical="center"/>
    </xf>
    <xf numFmtId="0" fontId="20" fillId="0" borderId="0" xfId="0" applyFont="1" applyAlignment="1">
      <alignment vertical="center" wrapText="1"/>
    </xf>
    <xf numFmtId="0" fontId="20" fillId="0" borderId="41" xfId="0" applyFont="1" applyBorder="1" applyAlignment="1">
      <alignment vertical="center" wrapText="1"/>
    </xf>
    <xf numFmtId="0" fontId="20" fillId="0" borderId="0" xfId="0" applyFont="1" applyAlignment="1">
      <alignment vertical="top" wrapText="1"/>
    </xf>
    <xf numFmtId="0" fontId="17" fillId="11" borderId="15" xfId="0" applyFont="1" applyFill="1" applyBorder="1" applyAlignment="1">
      <alignment horizontal="left" vertical="center" wrapText="1"/>
    </xf>
    <xf numFmtId="0" fontId="2" fillId="11" borderId="0" xfId="7" applyFill="1"/>
    <xf numFmtId="0" fontId="11" fillId="2" borderId="41" xfId="0" applyFont="1" applyFill="1" applyBorder="1"/>
    <xf numFmtId="0" fontId="11" fillId="2" borderId="0" xfId="0" applyFont="1" applyFill="1"/>
    <xf numFmtId="0" fontId="3" fillId="0" borderId="15" xfId="7" applyFont="1" applyBorder="1"/>
    <xf numFmtId="0" fontId="2" fillId="9" borderId="15" xfId="7" applyFill="1" applyBorder="1"/>
    <xf numFmtId="0" fontId="2" fillId="11" borderId="15" xfId="7" applyFill="1" applyBorder="1"/>
    <xf numFmtId="0" fontId="2" fillId="10" borderId="15" xfId="7" applyFill="1" applyBorder="1"/>
    <xf numFmtId="0" fontId="17" fillId="6" borderId="15" xfId="0" applyFont="1" applyFill="1" applyBorder="1" applyAlignment="1">
      <alignment horizontal="left" vertical="center"/>
    </xf>
    <xf numFmtId="0" fontId="17" fillId="9" borderId="15" xfId="0" applyFont="1" applyFill="1" applyBorder="1" applyAlignment="1">
      <alignment horizontal="left" vertical="center"/>
    </xf>
    <xf numFmtId="0" fontId="14" fillId="0" borderId="41" xfId="0" applyFont="1" applyBorder="1"/>
    <xf numFmtId="0" fontId="20" fillId="0" borderId="0" xfId="0" applyFont="1" applyAlignment="1">
      <alignment horizontal="left" vertical="top" wrapText="1" indent="2"/>
    </xf>
    <xf numFmtId="0" fontId="0" fillId="12" borderId="31" xfId="0" applyFill="1" applyBorder="1" applyAlignment="1">
      <alignment horizontal="left" vertical="center"/>
    </xf>
    <xf numFmtId="0" fontId="0" fillId="6" borderId="15" xfId="0" applyFill="1" applyBorder="1" applyAlignment="1">
      <alignment horizontal="left" vertical="center"/>
    </xf>
    <xf numFmtId="0" fontId="2" fillId="12" borderId="15" xfId="7" applyFill="1" applyBorder="1"/>
    <xf numFmtId="0" fontId="0" fillId="0" borderId="15" xfId="0" applyBorder="1"/>
    <xf numFmtId="0" fontId="7" fillId="2" borderId="0" xfId="1" applyFill="1" applyAlignment="1">
      <alignment wrapText="1"/>
    </xf>
    <xf numFmtId="0" fontId="0" fillId="6" borderId="27" xfId="0" applyFill="1" applyBorder="1" applyAlignment="1">
      <alignment horizontal="left" vertical="center"/>
    </xf>
    <xf numFmtId="0" fontId="0" fillId="6" borderId="26" xfId="0" applyFill="1" applyBorder="1" applyAlignment="1" applyProtection="1">
      <alignment horizontal="center" vertical="center"/>
      <protection locked="0"/>
    </xf>
    <xf numFmtId="0" fontId="13" fillId="6" borderId="33"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24" fillId="3" borderId="3" xfId="0" applyFont="1" applyFill="1" applyBorder="1" applyAlignment="1">
      <alignment horizontal="center" vertical="center" wrapText="1"/>
    </xf>
    <xf numFmtId="0" fontId="25" fillId="0" borderId="0" xfId="0" applyFont="1"/>
    <xf numFmtId="0" fontId="8" fillId="2" borderId="0" xfId="0" applyFont="1" applyFill="1" applyAlignment="1">
      <alignment horizontal="center" vertical="center" wrapText="1"/>
    </xf>
    <xf numFmtId="0" fontId="12" fillId="0" borderId="0" xfId="0" applyFont="1" applyAlignment="1" applyProtection="1">
      <alignment horizontal="center" vertical="center"/>
      <protection locked="0"/>
    </xf>
    <xf numFmtId="0" fontId="0" fillId="2" borderId="0" xfId="0" applyFill="1"/>
    <xf numFmtId="0" fontId="14" fillId="0" borderId="37" xfId="0" applyFont="1" applyBorder="1" applyAlignment="1">
      <alignment horizontal="left"/>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6"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27" fillId="2" borderId="41" xfId="0" applyFont="1" applyFill="1" applyBorder="1" applyAlignment="1">
      <alignment horizontal="left" vertical="center"/>
    </xf>
    <xf numFmtId="0" fontId="2" fillId="13" borderId="15" xfId="7" applyFill="1" applyBorder="1" applyAlignment="1">
      <alignment wrapText="1"/>
    </xf>
    <xf numFmtId="0" fontId="28" fillId="0" borderId="0" xfId="0" applyFont="1" applyAlignment="1">
      <alignment wrapText="1"/>
    </xf>
    <xf numFmtId="0" fontId="29" fillId="2" borderId="0" xfId="0" applyFont="1" applyFill="1" applyAlignment="1">
      <alignment horizontal="center" vertical="center"/>
    </xf>
    <xf numFmtId="0" fontId="0" fillId="6" borderId="34" xfId="0" applyFill="1" applyBorder="1" applyAlignment="1" applyProtection="1">
      <alignment horizontal="center" vertical="center"/>
      <protection locked="0"/>
    </xf>
    <xf numFmtId="0" fontId="0" fillId="6" borderId="49" xfId="0" applyFill="1" applyBorder="1" applyAlignment="1" applyProtection="1">
      <alignment horizontal="center" vertical="center"/>
      <protection locked="0"/>
    </xf>
    <xf numFmtId="0" fontId="18" fillId="2" borderId="41"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7" xfId="0" applyFont="1" applyFill="1" applyBorder="1" applyAlignment="1">
      <alignment horizontal="left"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3" fillId="0" borderId="15" xfId="7" applyFont="1" applyBorder="1" applyAlignment="1">
      <alignment wrapText="1"/>
    </xf>
    <xf numFmtId="0" fontId="33" fillId="0" borderId="15" xfId="7" applyFont="1" applyBorder="1" applyAlignment="1">
      <alignment vertical="center" wrapText="1" shrinkToFit="1"/>
    </xf>
    <xf numFmtId="0" fontId="33" fillId="0" borderId="15" xfId="7" applyFont="1" applyBorder="1" applyAlignment="1">
      <alignment vertical="center" wrapText="1"/>
    </xf>
    <xf numFmtId="0" fontId="0" fillId="2" borderId="0" xfId="0" applyFill="1" applyAlignment="1">
      <alignment horizontal="center" vertical="center"/>
    </xf>
    <xf numFmtId="170" fontId="0" fillId="4" borderId="32" xfId="0" applyNumberFormat="1" applyFill="1" applyBorder="1" applyAlignment="1">
      <alignment horizontal="center" vertical="center"/>
    </xf>
    <xf numFmtId="170" fontId="0" fillId="5" borderId="16" xfId="0" applyNumberFormat="1" applyFill="1" applyBorder="1" applyAlignment="1">
      <alignment horizontal="center" vertical="center"/>
    </xf>
    <xf numFmtId="170" fontId="0" fillId="5" borderId="36" xfId="0" applyNumberFormat="1" applyFill="1" applyBorder="1" applyAlignment="1">
      <alignment horizontal="center" vertical="center"/>
    </xf>
    <xf numFmtId="0" fontId="8" fillId="0" borderId="0" xfId="0" applyFont="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xf>
    <xf numFmtId="0" fontId="0" fillId="6" borderId="32" xfId="0" applyFill="1" applyBorder="1" applyAlignment="1" applyProtection="1">
      <alignment horizontal="center" vertical="center"/>
      <protection locked="0"/>
    </xf>
    <xf numFmtId="0" fontId="35" fillId="0" borderId="15" xfId="0" applyFont="1" applyBorder="1" applyAlignment="1">
      <alignment horizontal="left" vertical="center" wrapText="1"/>
    </xf>
    <xf numFmtId="0" fontId="35" fillId="0" borderId="28" xfId="0" applyFont="1" applyBorder="1" applyAlignment="1">
      <alignment vertical="top" wrapText="1"/>
    </xf>
    <xf numFmtId="0" fontId="35" fillId="0" borderId="50" xfId="0" applyFont="1" applyBorder="1" applyAlignment="1">
      <alignment horizontal="left" vertical="center" wrapText="1"/>
    </xf>
    <xf numFmtId="0" fontId="35" fillId="0" borderId="29" xfId="0" applyFont="1" applyBorder="1" applyAlignment="1">
      <alignment vertical="top" wrapText="1"/>
    </xf>
    <xf numFmtId="0" fontId="36" fillId="0" borderId="50" xfId="0" applyFont="1" applyBorder="1" applyAlignment="1">
      <alignment horizontal="left" vertical="center" wrapText="1"/>
    </xf>
    <xf numFmtId="0" fontId="36" fillId="0" borderId="29" xfId="0" applyFont="1" applyBorder="1" applyAlignment="1">
      <alignment vertical="top" wrapText="1"/>
    </xf>
    <xf numFmtId="0" fontId="35" fillId="0" borderId="18" xfId="0" applyFont="1" applyBorder="1" applyAlignment="1">
      <alignment vertical="center" wrapText="1"/>
    </xf>
    <xf numFmtId="0" fontId="35" fillId="0" borderId="51" xfId="0" applyFont="1" applyBorder="1" applyAlignment="1">
      <alignment vertical="top" wrapText="1"/>
    </xf>
    <xf numFmtId="0" fontId="36" fillId="0" borderId="15" xfId="0" applyFont="1" applyBorder="1" applyAlignment="1">
      <alignment horizontal="left" vertical="center" wrapText="1"/>
    </xf>
    <xf numFmtId="0" fontId="36" fillId="0" borderId="28" xfId="0" applyFont="1" applyBorder="1" applyAlignment="1">
      <alignment vertical="top" wrapText="1"/>
    </xf>
    <xf numFmtId="0" fontId="37" fillId="0" borderId="15" xfId="0" applyFont="1" applyBorder="1" applyAlignment="1">
      <alignment horizontal="left" vertical="top" wrapText="1"/>
    </xf>
    <xf numFmtId="0" fontId="37" fillId="0" borderId="28" xfId="0" applyFont="1" applyBorder="1" applyAlignment="1">
      <alignment vertical="top" wrapText="1"/>
    </xf>
    <xf numFmtId="0" fontId="38" fillId="0" borderId="15" xfId="0" applyFont="1" applyBorder="1" applyAlignment="1">
      <alignment horizontal="left" vertical="top" wrapText="1"/>
    </xf>
    <xf numFmtId="0" fontId="35" fillId="0" borderId="15" xfId="0" applyFont="1" applyBorder="1" applyAlignment="1">
      <alignment vertical="top" wrapText="1"/>
    </xf>
    <xf numFmtId="0" fontId="35" fillId="0" borderId="10" xfId="0" applyFont="1" applyBorder="1" applyAlignment="1">
      <alignment horizontal="left" vertical="center" wrapText="1"/>
    </xf>
    <xf numFmtId="0" fontId="35" fillId="0" borderId="10" xfId="0" applyFont="1" applyBorder="1" applyAlignment="1">
      <alignment vertical="top" wrapText="1"/>
    </xf>
    <xf numFmtId="0" fontId="35" fillId="0" borderId="52" xfId="0" applyFont="1" applyBorder="1" applyAlignment="1">
      <alignment horizontal="left" vertical="center" wrapText="1"/>
    </xf>
    <xf numFmtId="170" fontId="0" fillId="4" borderId="53" xfId="0" applyNumberFormat="1" applyFill="1" applyBorder="1" applyAlignment="1">
      <alignment horizontal="center" vertical="center"/>
    </xf>
    <xf numFmtId="0" fontId="11" fillId="2" borderId="0" xfId="0" applyFont="1" applyFill="1" applyAlignment="1">
      <alignment horizontal="center" vertical="center" wrapText="1"/>
    </xf>
    <xf numFmtId="0" fontId="0" fillId="2" borderId="0" xfId="0" applyFill="1" applyAlignment="1">
      <alignment horizontal="center" vertical="center"/>
    </xf>
    <xf numFmtId="170" fontId="0" fillId="4" borderId="0" xfId="0" applyNumberFormat="1" applyFill="1" applyBorder="1" applyAlignment="1">
      <alignment horizontal="center" vertical="center"/>
    </xf>
    <xf numFmtId="170" fontId="0" fillId="4" borderId="10" xfId="0" applyNumberFormat="1" applyFill="1" applyBorder="1" applyAlignment="1">
      <alignment horizontal="center" vertical="center"/>
    </xf>
    <xf numFmtId="0" fontId="11" fillId="2" borderId="0" xfId="0" applyFont="1" applyFill="1" applyAlignment="1">
      <alignment horizontal="center" vertical="center" wrapText="1"/>
    </xf>
    <xf numFmtId="0" fontId="0" fillId="2" borderId="0" xfId="0" applyFill="1" applyAlignment="1">
      <alignment horizontal="center" vertical="center"/>
    </xf>
    <xf numFmtId="170" fontId="0" fillId="2" borderId="30" xfId="0" applyNumberForma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top" wrapText="1"/>
    </xf>
    <xf numFmtId="0" fontId="0" fillId="0" borderId="0" xfId="0" applyBorder="1" applyAlignment="1">
      <alignment horizontal="center" vertical="center"/>
    </xf>
    <xf numFmtId="0" fontId="0" fillId="14" borderId="32" xfId="0" applyFill="1" applyBorder="1" applyAlignment="1">
      <alignment horizontal="center" vertical="center"/>
    </xf>
    <xf numFmtId="170" fontId="0" fillId="14" borderId="32" xfId="0" applyNumberFormat="1" applyFill="1" applyBorder="1" applyAlignment="1">
      <alignment horizontal="center" vertical="center"/>
    </xf>
    <xf numFmtId="170" fontId="0" fillId="14" borderId="53" xfId="0" applyNumberFormat="1" applyFill="1" applyBorder="1" applyAlignment="1">
      <alignment horizontal="center" vertical="center"/>
    </xf>
    <xf numFmtId="0" fontId="0" fillId="0" borderId="0" xfId="0" applyBorder="1"/>
    <xf numFmtId="0" fontId="11" fillId="2" borderId="0" xfId="0" applyFont="1" applyFill="1" applyBorder="1" applyAlignment="1">
      <alignment horizontal="center" vertical="center" wrapText="1"/>
    </xf>
    <xf numFmtId="0" fontId="8" fillId="2" borderId="0" xfId="0" applyFont="1" applyFill="1" applyAlignment="1">
      <alignment vertical="center" wrapText="1"/>
    </xf>
    <xf numFmtId="0" fontId="8" fillId="2" borderId="0" xfId="0" applyFont="1" applyFill="1" applyBorder="1" applyAlignment="1">
      <alignment vertical="center" wrapText="1"/>
    </xf>
    <xf numFmtId="0" fontId="8" fillId="0" borderId="0" xfId="0" applyFont="1" applyAlignment="1">
      <alignment horizontal="center" vertical="center"/>
    </xf>
    <xf numFmtId="0" fontId="0" fillId="2" borderId="0" xfId="0" applyFill="1" applyAlignment="1">
      <alignment horizontal="center" vertical="center"/>
    </xf>
    <xf numFmtId="0" fontId="0" fillId="4" borderId="25" xfId="0" applyFill="1" applyBorder="1" applyAlignment="1">
      <alignment horizontal="left" vertical="center"/>
    </xf>
    <xf numFmtId="0" fontId="0" fillId="14" borderId="25" xfId="0" applyFill="1" applyBorder="1" applyAlignment="1">
      <alignment horizontal="left" vertical="center"/>
    </xf>
    <xf numFmtId="0" fontId="0" fillId="5" borderId="31" xfId="0" applyFill="1" applyBorder="1" applyAlignment="1">
      <alignment horizontal="left" vertical="center"/>
    </xf>
    <xf numFmtId="0" fontId="0" fillId="4" borderId="26" xfId="0" applyFill="1" applyBorder="1" applyAlignment="1">
      <alignment horizontal="center" vertical="center"/>
    </xf>
    <xf numFmtId="170" fontId="0" fillId="4" borderId="26" xfId="0" applyNumberFormat="1" applyFill="1" applyBorder="1" applyAlignment="1">
      <alignment horizontal="center" vertical="center"/>
    </xf>
    <xf numFmtId="170" fontId="0" fillId="5" borderId="26" xfId="0" applyNumberFormat="1" applyFill="1" applyBorder="1" applyAlignment="1">
      <alignment horizontal="center" vertical="center"/>
    </xf>
    <xf numFmtId="0" fontId="0" fillId="5" borderId="49" xfId="0" applyFill="1" applyBorder="1" applyAlignment="1">
      <alignment horizontal="center" vertical="center"/>
    </xf>
    <xf numFmtId="170" fontId="0" fillId="5" borderId="49" xfId="0" applyNumberFormat="1" applyFill="1" applyBorder="1" applyAlignment="1">
      <alignment horizontal="center" vertical="center"/>
    </xf>
    <xf numFmtId="0" fontId="0" fillId="0" borderId="28" xfId="0" applyBorder="1"/>
    <xf numFmtId="0" fontId="0" fillId="2" borderId="15" xfId="0" applyFill="1" applyBorder="1" applyAlignment="1">
      <alignment horizontal="center" vertical="center"/>
    </xf>
    <xf numFmtId="0" fontId="0" fillId="2" borderId="27" xfId="0" applyFill="1" applyBorder="1" applyAlignment="1" applyProtection="1">
      <alignment horizontal="center" vertical="center"/>
      <protection locked="0"/>
    </xf>
    <xf numFmtId="0" fontId="0" fillId="5" borderId="54" xfId="0" applyFill="1" applyBorder="1" applyAlignment="1">
      <alignment horizontal="left" vertical="center"/>
    </xf>
    <xf numFmtId="0" fontId="0" fillId="5" borderId="46" xfId="0" applyFill="1" applyBorder="1" applyAlignment="1">
      <alignment horizontal="center" vertical="center"/>
    </xf>
    <xf numFmtId="170" fontId="0" fillId="5" borderId="46" xfId="0" applyNumberFormat="1" applyFill="1" applyBorder="1" applyAlignment="1">
      <alignment horizontal="center" vertical="center"/>
    </xf>
    <xf numFmtId="170" fontId="0" fillId="5" borderId="55" xfId="0" applyNumberFormat="1" applyFill="1" applyBorder="1" applyAlignment="1">
      <alignment horizontal="center" vertical="center"/>
    </xf>
    <xf numFmtId="0" fontId="0" fillId="6" borderId="46" xfId="0" applyFill="1" applyBorder="1" applyAlignment="1" applyProtection="1">
      <alignment horizontal="center" vertical="center"/>
      <protection locked="0"/>
    </xf>
    <xf numFmtId="0" fontId="12" fillId="2" borderId="0" xfId="0" applyFont="1" applyFill="1" applyAlignment="1">
      <alignment horizontal="right" vertical="center"/>
    </xf>
    <xf numFmtId="0" fontId="12" fillId="2" borderId="0" xfId="0" applyFont="1" applyFill="1" applyAlignment="1">
      <alignment horizontal="center" vertical="center"/>
    </xf>
    <xf numFmtId="0" fontId="8" fillId="2" borderId="0" xfId="0" applyFont="1" applyFill="1" applyBorder="1" applyAlignment="1">
      <alignment horizontal="center" vertical="center" wrapText="1"/>
    </xf>
    <xf numFmtId="0" fontId="0" fillId="2" borderId="0" xfId="0" applyFill="1" applyAlignment="1">
      <alignment horizontal="center" vertical="center"/>
    </xf>
    <xf numFmtId="0" fontId="8" fillId="0" borderId="0" xfId="0" applyFont="1" applyAlignment="1">
      <alignment vertical="center"/>
    </xf>
    <xf numFmtId="0" fontId="16" fillId="2" borderId="7" xfId="0" applyFont="1" applyFill="1" applyBorder="1" applyAlignment="1">
      <alignment horizontal="right" vertical="center"/>
    </xf>
    <xf numFmtId="0" fontId="7" fillId="2" borderId="0" xfId="1" applyFill="1" applyAlignment="1">
      <alignment vertical="center" wrapText="1"/>
    </xf>
    <xf numFmtId="0" fontId="7" fillId="2" borderId="0" xfId="1" applyFill="1" applyBorder="1" applyAlignment="1">
      <alignment vertical="center" wrapText="1"/>
    </xf>
    <xf numFmtId="0" fontId="29" fillId="2" borderId="0" xfId="0" applyFont="1" applyFill="1" applyAlignment="1">
      <alignment vertical="center" wrapText="1" shrinkToFit="1"/>
    </xf>
    <xf numFmtId="0" fontId="29" fillId="2" borderId="37" xfId="0" applyFont="1" applyFill="1" applyBorder="1" applyAlignment="1">
      <alignment vertical="center" wrapText="1" shrinkToFit="1"/>
    </xf>
    <xf numFmtId="0" fontId="18" fillId="2" borderId="41" xfId="0" applyFont="1" applyFill="1" applyBorder="1" applyAlignment="1">
      <alignment vertical="center" wrapText="1"/>
    </xf>
    <xf numFmtId="0" fontId="18" fillId="2" borderId="0" xfId="0" applyFont="1" applyFill="1" applyAlignment="1">
      <alignment vertical="center" wrapText="1"/>
    </xf>
    <xf numFmtId="0" fontId="18" fillId="2" borderId="37" xfId="0" applyFont="1" applyFill="1" applyBorder="1" applyAlignment="1">
      <alignment vertical="center" wrapText="1"/>
    </xf>
    <xf numFmtId="0" fontId="2" fillId="0" borderId="15" xfId="7" applyBorder="1" applyAlignment="1">
      <alignment vertical="top" wrapText="1"/>
    </xf>
    <xf numFmtId="0" fontId="2" fillId="6" borderId="15" xfId="7" applyFill="1" applyBorder="1" applyAlignment="1">
      <alignment vertical="top" wrapText="1"/>
    </xf>
    <xf numFmtId="0" fontId="17" fillId="2" borderId="15" xfId="0" applyFont="1" applyFill="1" applyBorder="1" applyAlignment="1">
      <alignment horizontal="left" vertical="top" wrapText="1"/>
    </xf>
    <xf numFmtId="0" fontId="2" fillId="2" borderId="15" xfId="7" applyFill="1" applyBorder="1"/>
    <xf numFmtId="0" fontId="0" fillId="2" borderId="0" xfId="0" applyFill="1" applyBorder="1" applyAlignment="1">
      <alignment horizontal="center" vertical="center"/>
    </xf>
    <xf numFmtId="0" fontId="13" fillId="2" borderId="0" xfId="0" applyFont="1" applyFill="1" applyBorder="1" applyAlignment="1">
      <alignment horizontal="center" vertical="center" wrapText="1"/>
    </xf>
    <xf numFmtId="0" fontId="14" fillId="2" borderId="41" xfId="0" applyFont="1" applyFill="1" applyBorder="1" applyAlignment="1">
      <alignment vertical="center" wrapText="1"/>
    </xf>
    <xf numFmtId="0" fontId="14" fillId="2" borderId="0" xfId="0" applyFont="1" applyFill="1" applyAlignment="1">
      <alignment vertical="center" wrapText="1"/>
    </xf>
    <xf numFmtId="0" fontId="14" fillId="2" borderId="37" xfId="0" applyFont="1" applyFill="1" applyBorder="1" applyAlignment="1">
      <alignment vertical="center" wrapText="1"/>
    </xf>
    <xf numFmtId="0" fontId="40" fillId="0" borderId="15" xfId="7" applyFont="1" applyBorder="1" applyAlignment="1">
      <alignment wrapText="1"/>
    </xf>
    <xf numFmtId="0" fontId="41" fillId="2" borderId="0" xfId="0" applyFont="1" applyFill="1" applyAlignment="1">
      <alignment vertical="center" wrapText="1"/>
    </xf>
    <xf numFmtId="0" fontId="15" fillId="6" borderId="30" xfId="0" applyFont="1" applyFill="1" applyBorder="1" applyAlignment="1" applyProtection="1">
      <alignment vertical="center"/>
      <protection locked="0"/>
    </xf>
    <xf numFmtId="0" fontId="0" fillId="0" borderId="31" xfId="0" applyFill="1" applyBorder="1"/>
    <xf numFmtId="0" fontId="16" fillId="0" borderId="28" xfId="0" applyFont="1" applyBorder="1"/>
    <xf numFmtId="0" fontId="16" fillId="0" borderId="27" xfId="0" applyFont="1" applyBorder="1"/>
    <xf numFmtId="0" fontId="16" fillId="0" borderId="28" xfId="0" applyFont="1" applyBorder="1" applyAlignment="1">
      <alignment vertical="top" wrapText="1"/>
    </xf>
    <xf numFmtId="0" fontId="16" fillId="0" borderId="27" xfId="0" applyFont="1" applyBorder="1" applyAlignment="1">
      <alignmen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41" fillId="2" borderId="0" xfId="0" applyFont="1" applyFill="1" applyAlignment="1">
      <alignment horizontal="center" vertical="center" wrapText="1"/>
    </xf>
    <xf numFmtId="0" fontId="8" fillId="2" borderId="0" xfId="0" applyFont="1" applyFill="1" applyBorder="1" applyAlignment="1">
      <alignment horizontal="left" vertical="center" wrapText="1"/>
    </xf>
    <xf numFmtId="0" fontId="20" fillId="0" borderId="0" xfId="0" applyFont="1" applyAlignment="1">
      <alignment vertical="center" wrapText="1"/>
    </xf>
    <xf numFmtId="0" fontId="0" fillId="0" borderId="0" xfId="0" applyAlignment="1">
      <alignment horizontal="left"/>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7" fillId="0" borderId="15" xfId="0" applyFont="1" applyFill="1" applyBorder="1" applyAlignment="1">
      <alignment horizontal="left" vertical="top" wrapText="1"/>
    </xf>
    <xf numFmtId="0" fontId="2" fillId="0" borderId="15" xfId="7" applyFill="1" applyBorder="1"/>
    <xf numFmtId="0" fontId="17" fillId="0" borderId="15" xfId="0" applyFont="1" applyFill="1" applyBorder="1" applyAlignment="1">
      <alignment horizontal="left" vertical="center" wrapText="1"/>
    </xf>
    <xf numFmtId="0" fontId="27" fillId="2" borderId="0" xfId="0" applyFont="1" applyFill="1" applyBorder="1" applyAlignment="1">
      <alignment horizontal="left" vertical="center"/>
    </xf>
    <xf numFmtId="0" fontId="11" fillId="2" borderId="0" xfId="0" applyFont="1" applyFill="1" applyAlignment="1">
      <alignment horizontal="left" vertical="center" wrapText="1"/>
    </xf>
    <xf numFmtId="0" fontId="8" fillId="0" borderId="0" xfId="0" applyFont="1" applyAlignment="1">
      <alignment vertical="center" wrapText="1"/>
    </xf>
    <xf numFmtId="0" fontId="8" fillId="0" borderId="0" xfId="0" applyFont="1" applyBorder="1" applyAlignment="1">
      <alignment horizontal="left" vertical="center" wrapText="1"/>
    </xf>
    <xf numFmtId="0" fontId="12" fillId="6" borderId="30" xfId="0" applyFont="1" applyFill="1" applyBorder="1" applyAlignment="1" applyProtection="1">
      <alignment horizontal="left" vertical="center"/>
      <protection locked="0"/>
    </xf>
    <xf numFmtId="0" fontId="8" fillId="6" borderId="30" xfId="0" applyFont="1" applyFill="1" applyBorder="1" applyAlignment="1" applyProtection="1">
      <alignment horizontal="left" vertical="center"/>
      <protection locked="0"/>
    </xf>
    <xf numFmtId="0" fontId="8" fillId="2" borderId="0" xfId="0" applyFont="1" applyFill="1" applyAlignment="1">
      <alignment horizontal="center" vertical="center"/>
    </xf>
    <xf numFmtId="0" fontId="8" fillId="2" borderId="37" xfId="0" applyFont="1" applyFill="1" applyBorder="1" applyAlignment="1">
      <alignment horizontal="center" vertical="center"/>
    </xf>
    <xf numFmtId="0" fontId="8" fillId="0" borderId="0" xfId="0" applyFont="1"/>
    <xf numFmtId="0" fontId="8" fillId="0" borderId="41" xfId="0" applyFont="1" applyBorder="1"/>
    <xf numFmtId="0" fontId="42" fillId="0" borderId="0" xfId="0" applyFont="1" applyAlignment="1">
      <alignment horizontal="right"/>
    </xf>
    <xf numFmtId="0" fontId="42" fillId="2" borderId="0" xfId="0" applyFont="1" applyFill="1" applyAlignment="1">
      <alignment horizontal="center" vertical="center"/>
    </xf>
    <xf numFmtId="0" fontId="43" fillId="2" borderId="0" xfId="1" applyFont="1" applyFill="1" applyBorder="1" applyAlignment="1">
      <alignment vertical="center" wrapText="1"/>
    </xf>
    <xf numFmtId="0" fontId="41" fillId="2" borderId="0" xfId="0" applyFont="1" applyFill="1" applyBorder="1" applyAlignment="1">
      <alignment horizontal="center" vertical="center" wrapText="1"/>
    </xf>
    <xf numFmtId="0" fontId="14" fillId="0" borderId="0" xfId="0" applyFont="1" applyAlignment="1"/>
    <xf numFmtId="0" fontId="0" fillId="0" borderId="30" xfId="0" applyBorder="1" applyAlignment="1">
      <alignment horizontal="center" vertical="center"/>
    </xf>
    <xf numFmtId="0" fontId="8" fillId="2" borderId="0" xfId="0" applyFont="1" applyFill="1" applyBorder="1" applyAlignment="1">
      <alignment horizontal="right" vertical="center" wrapText="1"/>
    </xf>
    <xf numFmtId="0" fontId="8" fillId="0" borderId="0" xfId="0" applyFont="1" applyBorder="1" applyAlignment="1">
      <alignment horizontal="right" vertical="center" wrapText="1"/>
    </xf>
    <xf numFmtId="170" fontId="0" fillId="15" borderId="49" xfId="0" applyNumberFormat="1" applyFill="1" applyBorder="1" applyAlignment="1">
      <alignment horizontal="center" vertical="center"/>
    </xf>
    <xf numFmtId="170" fontId="0" fillId="15" borderId="36" xfId="0" applyNumberFormat="1" applyFill="1" applyBorder="1" applyAlignment="1">
      <alignment horizontal="center" vertical="center"/>
    </xf>
    <xf numFmtId="0" fontId="0" fillId="15" borderId="26" xfId="0" applyFill="1" applyBorder="1" applyAlignment="1" applyProtection="1">
      <alignment horizontal="center" vertical="center"/>
      <protection locked="0"/>
    </xf>
    <xf numFmtId="0" fontId="0" fillId="2" borderId="0" xfId="0" applyFill="1" applyAlignment="1">
      <alignment horizontal="center" vertical="center"/>
    </xf>
    <xf numFmtId="0" fontId="16" fillId="2" borderId="7" xfId="0" applyFont="1" applyFill="1" applyBorder="1" applyAlignment="1">
      <alignment horizontal="center" vertical="center"/>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8" fillId="2" borderId="0" xfId="0" applyFont="1" applyFill="1" applyBorder="1" applyAlignment="1">
      <alignment horizontal="right" vertical="center" wrapText="1"/>
    </xf>
    <xf numFmtId="0" fontId="41" fillId="2" borderId="0" xfId="0" applyFont="1" applyFill="1" applyAlignment="1">
      <alignment horizontal="center" vertical="center" wrapText="1"/>
    </xf>
    <xf numFmtId="0" fontId="11" fillId="2" borderId="0" xfId="0" applyFont="1" applyFill="1" applyAlignment="1">
      <alignment horizontal="center" vertical="center" wrapText="1"/>
    </xf>
    <xf numFmtId="0" fontId="0" fillId="2" borderId="0" xfId="0" applyFill="1" applyAlignment="1">
      <alignment horizontal="center" vertical="center"/>
    </xf>
    <xf numFmtId="0" fontId="11" fillId="2" borderId="0" xfId="0" applyFont="1" applyFill="1" applyBorder="1" applyAlignment="1">
      <alignment horizontal="center" vertical="center" wrapText="1"/>
    </xf>
    <xf numFmtId="0" fontId="0" fillId="0" borderId="0" xfId="0" applyFill="1" applyBorder="1" applyAlignment="1">
      <alignment horizontal="center" vertical="center"/>
    </xf>
    <xf numFmtId="0" fontId="45" fillId="0" borderId="0" xfId="0" applyFont="1" applyAlignment="1">
      <alignment vertical="center"/>
    </xf>
    <xf numFmtId="0" fontId="8" fillId="2" borderId="0" xfId="0" applyFont="1" applyFill="1" applyBorder="1" applyAlignment="1">
      <alignment horizontal="center" vertical="center"/>
    </xf>
    <xf numFmtId="0" fontId="29" fillId="2" borderId="0" xfId="0" applyFont="1" applyFill="1" applyBorder="1" applyAlignment="1">
      <alignment vertical="center" wrapText="1" shrinkToFit="1"/>
    </xf>
    <xf numFmtId="0" fontId="2" fillId="0" borderId="15" xfId="7" quotePrefix="1" applyBorder="1"/>
    <xf numFmtId="0" fontId="0" fillId="2" borderId="0" xfId="0" applyFill="1" applyAlignment="1">
      <alignment horizontal="center" vertical="center"/>
    </xf>
    <xf numFmtId="0" fontId="8" fillId="4" borderId="25" xfId="0" applyFont="1" applyFill="1" applyBorder="1" applyAlignment="1">
      <alignment horizontal="center" vertical="center"/>
    </xf>
    <xf numFmtId="0" fontId="8" fillId="14" borderId="25" xfId="0" applyFont="1" applyFill="1" applyBorder="1" applyAlignment="1">
      <alignment horizontal="center" vertical="center"/>
    </xf>
    <xf numFmtId="0" fontId="0" fillId="0" borderId="0" xfId="0" applyAlignment="1">
      <alignment vertical="center"/>
    </xf>
    <xf numFmtId="0" fontId="8" fillId="5" borderId="54" xfId="0" applyFont="1" applyFill="1" applyBorder="1" applyAlignment="1">
      <alignment horizontal="center" vertical="center"/>
    </xf>
    <xf numFmtId="0" fontId="47" fillId="4" borderId="32" xfId="0" applyFont="1" applyFill="1" applyBorder="1" applyAlignment="1">
      <alignment horizontal="center" vertical="center"/>
    </xf>
    <xf numFmtId="0" fontId="47" fillId="14" borderId="32" xfId="0" applyFont="1" applyFill="1" applyBorder="1" applyAlignment="1">
      <alignment horizontal="center" vertical="center"/>
    </xf>
    <xf numFmtId="0" fontId="47" fillId="5" borderId="26" xfId="0" applyFont="1" applyFill="1" applyBorder="1" applyAlignment="1">
      <alignment horizontal="center" vertical="center"/>
    </xf>
    <xf numFmtId="0" fontId="8" fillId="4" borderId="56" xfId="0" applyFont="1" applyFill="1" applyBorder="1" applyAlignment="1">
      <alignment horizontal="center" vertical="center"/>
    </xf>
    <xf numFmtId="0" fontId="47" fillId="4" borderId="34" xfId="0" applyFont="1" applyFill="1" applyBorder="1" applyAlignment="1">
      <alignment horizontal="center" vertical="center"/>
    </xf>
    <xf numFmtId="0" fontId="8" fillId="5" borderId="24" xfId="0" applyFont="1" applyFill="1" applyBorder="1" applyAlignment="1">
      <alignment horizontal="center" vertical="center"/>
    </xf>
    <xf numFmtId="0" fontId="47" fillId="5" borderId="46" xfId="0" applyFont="1" applyFill="1" applyBorder="1" applyAlignment="1">
      <alignment horizontal="center" vertical="center"/>
    </xf>
    <xf numFmtId="0" fontId="47" fillId="15" borderId="26" xfId="0" applyFont="1" applyFill="1" applyBorder="1" applyAlignment="1">
      <alignment horizontal="center" vertical="center"/>
    </xf>
    <xf numFmtId="0" fontId="8" fillId="15" borderId="24" xfId="0" applyFont="1" applyFill="1" applyBorder="1" applyAlignment="1">
      <alignment horizontal="center" vertical="center"/>
    </xf>
    <xf numFmtId="49" fontId="8" fillId="4" borderId="25" xfId="0" applyNumberFormat="1" applyFont="1" applyFill="1" applyBorder="1" applyAlignment="1">
      <alignment horizontal="center" vertical="center"/>
    </xf>
    <xf numFmtId="0" fontId="0" fillId="2" borderId="0" xfId="0" applyFill="1" applyAlignment="1">
      <alignment horizontal="center" vertical="center"/>
    </xf>
    <xf numFmtId="0" fontId="0" fillId="16" borderId="32" xfId="0" applyFont="1" applyFill="1" applyBorder="1" applyAlignment="1">
      <alignment horizontal="center" vertical="center"/>
    </xf>
    <xf numFmtId="0" fontId="12" fillId="0" borderId="37" xfId="0" applyFont="1" applyBorder="1" applyAlignment="1">
      <alignment vertical="top" wrapText="1"/>
    </xf>
    <xf numFmtId="0" fontId="30" fillId="0" borderId="41" xfId="0" applyFont="1" applyBorder="1" applyAlignment="1">
      <alignment wrapText="1"/>
    </xf>
    <xf numFmtId="0" fontId="30" fillId="0" borderId="0" xfId="0" applyFont="1" applyBorder="1" applyAlignment="1">
      <alignment wrapText="1"/>
    </xf>
    <xf numFmtId="0" fontId="30" fillId="0" borderId="41" xfId="0" applyFont="1" applyBorder="1" applyAlignment="1"/>
    <xf numFmtId="0" fontId="30" fillId="0" borderId="0" xfId="0" applyFont="1" applyBorder="1" applyAlignment="1"/>
    <xf numFmtId="0" fontId="0" fillId="2" borderId="0" xfId="0" applyFill="1" applyAlignment="1">
      <alignment horizontal="center" vertical="center"/>
    </xf>
    <xf numFmtId="0" fontId="0" fillId="0" borderId="0" xfId="0" applyFill="1" applyAlignment="1">
      <alignment horizontal="left" vertical="center"/>
    </xf>
    <xf numFmtId="0" fontId="8" fillId="0" borderId="0" xfId="0" applyFont="1" applyFill="1" applyBorder="1" applyAlignment="1">
      <alignment horizontal="right" vertical="center" wrapText="1"/>
    </xf>
    <xf numFmtId="0" fontId="12" fillId="0" borderId="0" xfId="0" applyFont="1" applyFill="1" applyBorder="1" applyAlignment="1" applyProtection="1">
      <alignment horizontal="center" vertical="center"/>
      <protection locked="0"/>
    </xf>
    <xf numFmtId="0" fontId="8"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7" fillId="0" borderId="0" xfId="1" applyFill="1" applyBorder="1" applyAlignment="1">
      <alignment vertical="center" wrapText="1"/>
    </xf>
    <xf numFmtId="0" fontId="7" fillId="0" borderId="0" xfId="1" applyFill="1" applyBorder="1" applyAlignment="1">
      <alignment horizontal="center" vertical="center" wrapText="1"/>
    </xf>
    <xf numFmtId="0" fontId="12" fillId="0" borderId="0" xfId="0" applyFont="1" applyFill="1" applyAlignment="1" applyProtection="1">
      <alignment horizontal="center" vertical="center"/>
      <protection locked="0"/>
    </xf>
    <xf numFmtId="0" fontId="0" fillId="0" borderId="0" xfId="0" applyFill="1"/>
    <xf numFmtId="0" fontId="0" fillId="0" borderId="0" xfId="0" applyFill="1" applyAlignment="1">
      <alignment horizontal="center" vertical="center"/>
    </xf>
    <xf numFmtId="0" fontId="8" fillId="5" borderId="24" xfId="0" quotePrefix="1" applyFont="1" applyFill="1" applyBorder="1" applyAlignment="1">
      <alignment horizontal="center" vertical="center"/>
    </xf>
    <xf numFmtId="0" fontId="11" fillId="6" borderId="0" xfId="0" applyFont="1" applyFill="1" applyBorder="1" applyAlignment="1">
      <alignment horizontal="center" vertical="center" wrapText="1"/>
    </xf>
    <xf numFmtId="0" fontId="8" fillId="2" borderId="0" xfId="0" applyFont="1" applyFill="1" applyBorder="1" applyAlignment="1">
      <alignment horizontal="right" vertical="center" wrapText="1"/>
    </xf>
    <xf numFmtId="0" fontId="44" fillId="3" borderId="47"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44" fillId="3" borderId="45" xfId="0" applyFont="1" applyFill="1" applyBorder="1" applyAlignment="1">
      <alignment horizontal="center" vertical="center" wrapText="1"/>
    </xf>
    <xf numFmtId="0" fontId="41" fillId="2" borderId="0" xfId="0" applyFont="1" applyFill="1" applyAlignment="1">
      <alignment horizontal="center" vertical="center" wrapText="1"/>
    </xf>
    <xf numFmtId="0" fontId="12" fillId="0" borderId="0" xfId="0" applyFont="1" applyAlignment="1">
      <alignment horizontal="lef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7" fillId="2" borderId="1" xfId="1" applyFill="1" applyBorder="1" applyAlignment="1">
      <alignment horizontal="center" vertical="center" wrapText="1"/>
    </xf>
    <xf numFmtId="0" fontId="7" fillId="2" borderId="2" xfId="1" applyFill="1" applyBorder="1" applyAlignment="1">
      <alignment horizontal="center" vertical="center" wrapText="1"/>
    </xf>
    <xf numFmtId="0" fontId="7" fillId="2" borderId="3" xfId="1" applyFill="1" applyBorder="1" applyAlignment="1">
      <alignment horizontal="center" vertical="center" wrapText="1"/>
    </xf>
    <xf numFmtId="0" fontId="7" fillId="2" borderId="6" xfId="1" applyFill="1" applyBorder="1" applyAlignment="1">
      <alignment horizontal="center" vertical="center" wrapText="1"/>
    </xf>
    <xf numFmtId="0" fontId="7" fillId="2" borderId="7" xfId="1" applyFill="1" applyBorder="1" applyAlignment="1">
      <alignment horizontal="center" vertical="center" wrapText="1"/>
    </xf>
    <xf numFmtId="0" fontId="7" fillId="2" borderId="8" xfId="1" applyFill="1" applyBorder="1" applyAlignment="1">
      <alignment horizontal="center" vertical="center" wrapText="1"/>
    </xf>
    <xf numFmtId="0" fontId="8" fillId="8" borderId="3" xfId="0" applyFont="1" applyFill="1" applyBorder="1" applyAlignment="1">
      <alignment horizontal="center" vertical="center"/>
    </xf>
    <xf numFmtId="0" fontId="8" fillId="8" borderId="8" xfId="0" applyFont="1" applyFill="1" applyBorder="1" applyAlignment="1">
      <alignment horizontal="center" vertical="center"/>
    </xf>
    <xf numFmtId="0" fontId="30" fillId="0" borderId="0" xfId="0" applyFont="1" applyBorder="1" applyAlignment="1">
      <alignment horizontal="left" wrapText="1"/>
    </xf>
    <xf numFmtId="0" fontId="30" fillId="0" borderId="37" xfId="0" applyFont="1" applyBorder="1" applyAlignment="1">
      <alignment horizontal="left" wrapText="1"/>
    </xf>
    <xf numFmtId="0" fontId="30" fillId="0" borderId="0" xfId="0" applyFont="1" applyBorder="1" applyAlignment="1">
      <alignment horizontal="left"/>
    </xf>
    <xf numFmtId="0" fontId="30" fillId="0" borderId="37" xfId="0" applyFont="1" applyBorder="1" applyAlignment="1">
      <alignment horizontal="left"/>
    </xf>
    <xf numFmtId="0" fontId="43" fillId="2" borderId="0" xfId="1" applyFont="1" applyFill="1" applyBorder="1" applyAlignment="1">
      <alignment horizontal="center" vertical="center" wrapText="1"/>
    </xf>
    <xf numFmtId="0" fontId="41" fillId="2" borderId="0" xfId="0" applyFont="1" applyFill="1" applyAlignment="1">
      <alignment horizontal="center" vertical="top" wrapText="1"/>
    </xf>
    <xf numFmtId="0" fontId="32" fillId="0" borderId="41" xfId="0" applyFont="1" applyBorder="1" applyAlignment="1">
      <alignment horizontal="center" wrapText="1"/>
    </xf>
    <xf numFmtId="0" fontId="32" fillId="0" borderId="0" xfId="0" applyFont="1" applyAlignment="1">
      <alignment horizontal="center"/>
    </xf>
    <xf numFmtId="0" fontId="32" fillId="0" borderId="37" xfId="0" applyFont="1" applyBorder="1" applyAlignment="1">
      <alignment horizontal="center"/>
    </xf>
    <xf numFmtId="0" fontId="7" fillId="2" borderId="47" xfId="1" applyFill="1" applyBorder="1" applyAlignment="1">
      <alignment horizontal="center" vertical="center" wrapText="1"/>
    </xf>
    <xf numFmtId="0" fontId="7" fillId="2" borderId="20" xfId="1" applyFill="1" applyBorder="1" applyAlignment="1">
      <alignment horizontal="center" vertical="center" wrapText="1"/>
    </xf>
    <xf numFmtId="0" fontId="7" fillId="2" borderId="45" xfId="1" applyFill="1" applyBorder="1" applyAlignment="1">
      <alignment horizontal="center" vertical="center" wrapText="1"/>
    </xf>
    <xf numFmtId="0" fontId="11" fillId="2" borderId="41" xfId="0" applyFont="1" applyFill="1" applyBorder="1" applyAlignment="1">
      <alignment horizontal="center"/>
    </xf>
    <xf numFmtId="0" fontId="11" fillId="2" borderId="0" xfId="0" applyFont="1" applyFill="1" applyAlignment="1">
      <alignment horizontal="center"/>
    </xf>
    <xf numFmtId="0" fontId="8" fillId="2" borderId="2"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8" fillId="2" borderId="5" xfId="0"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0" borderId="0" xfId="0" applyFont="1" applyAlignment="1">
      <alignment horizontal="right" vertical="center" wrapText="1"/>
    </xf>
    <xf numFmtId="0" fontId="8" fillId="2" borderId="4" xfId="0" applyFont="1" applyFill="1" applyBorder="1" applyAlignment="1">
      <alignment horizontal="right" vertical="center" wrapText="1"/>
    </xf>
    <xf numFmtId="0" fontId="11" fillId="2" borderId="0" xfId="0" applyFont="1" applyFill="1" applyAlignment="1">
      <alignment horizontal="center" vertical="center"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11" fillId="6" borderId="7" xfId="0" applyFont="1" applyFill="1" applyBorder="1" applyAlignment="1" applyProtection="1">
      <alignment horizontal="center" vertical="center" wrapText="1"/>
      <protection locked="0"/>
    </xf>
    <xf numFmtId="0" fontId="0" fillId="2" borderId="0" xfId="0" applyFill="1" applyAlignment="1">
      <alignment horizontal="center" vertical="center"/>
    </xf>
    <xf numFmtId="0" fontId="7" fillId="2" borderId="0" xfId="1" applyFill="1" applyBorder="1" applyAlignment="1">
      <alignment horizontal="center" vertical="center" wrapText="1"/>
    </xf>
    <xf numFmtId="0" fontId="0" fillId="0" borderId="0" xfId="0" applyAlignment="1">
      <alignment horizontal="left"/>
    </xf>
    <xf numFmtId="0" fontId="0" fillId="2" borderId="48" xfId="0" applyFill="1" applyBorder="1" applyAlignment="1">
      <alignment horizontal="center" vertical="center"/>
    </xf>
    <xf numFmtId="0" fontId="14" fillId="2" borderId="7" xfId="0" applyFont="1" applyFill="1" applyBorder="1" applyAlignment="1">
      <alignment horizontal="center" vertical="center"/>
    </xf>
    <xf numFmtId="0" fontId="31" fillId="3" borderId="47"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8" fillId="8" borderId="33"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46" fillId="8" borderId="33" xfId="0" applyFont="1" applyFill="1" applyBorder="1" applyAlignment="1">
      <alignment horizontal="center" vertical="center" wrapText="1"/>
    </xf>
    <xf numFmtId="0" fontId="46" fillId="8" borderId="35" xfId="0" applyFont="1" applyFill="1" applyBorder="1" applyAlignment="1">
      <alignment horizontal="center" vertical="center" wrapText="1"/>
    </xf>
    <xf numFmtId="0" fontId="12" fillId="2" borderId="0" xfId="0" applyFont="1" applyFill="1" applyAlignment="1">
      <alignment horizontal="right" vertical="center"/>
    </xf>
    <xf numFmtId="0" fontId="0" fillId="2" borderId="0" xfId="0" applyFill="1" applyAlignment="1">
      <alignment horizontal="right" vertical="center"/>
    </xf>
    <xf numFmtId="0" fontId="11" fillId="2" borderId="0" xfId="0" applyFont="1" applyFill="1" applyBorder="1" applyAlignment="1">
      <alignment horizontal="center" vertical="center" wrapText="1"/>
    </xf>
    <xf numFmtId="0" fontId="10" fillId="0" borderId="0" xfId="0" applyFont="1" applyAlignment="1">
      <alignment horizontal="center" vertical="center"/>
    </xf>
    <xf numFmtId="0" fontId="0" fillId="0" borderId="0" xfId="0" applyFill="1" applyBorder="1" applyAlignment="1">
      <alignment horizontal="right" vertical="center"/>
    </xf>
    <xf numFmtId="0" fontId="16"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wrapText="1"/>
    </xf>
    <xf numFmtId="0" fontId="24" fillId="3" borderId="1"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8" borderId="33" xfId="0" applyFont="1" applyFill="1" applyBorder="1" applyAlignment="1">
      <alignment horizontal="center" vertical="center"/>
    </xf>
    <xf numFmtId="0" fontId="8" fillId="8" borderId="35" xfId="0" applyFont="1" applyFill="1" applyBorder="1" applyAlignment="1">
      <alignment horizontal="center" vertical="center"/>
    </xf>
    <xf numFmtId="170" fontId="0" fillId="5" borderId="57" xfId="0" applyNumberFormat="1" applyFill="1" applyBorder="1" applyAlignment="1">
      <alignment horizontal="center" vertical="center"/>
    </xf>
    <xf numFmtId="170" fontId="0" fillId="15" borderId="57" xfId="0" applyNumberFormat="1" applyFill="1" applyBorder="1" applyAlignment="1">
      <alignment horizontal="center" vertical="center"/>
    </xf>
  </cellXfs>
  <cellStyles count="11">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2" xfId="8" xr:uid="{00000000-0005-0000-0000-000009000000}"/>
    <cellStyle name="Pourcentage 3" xfId="9" xr:uid="{00000000-0005-0000-0000-00000A000000}"/>
    <cellStyle name="Pourcentage 4" xfId="10" xr:uid="{00000000-0005-0000-0000-00000B000000}"/>
  </cellStyles>
  <dxfs count="1231">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theme="5"/>
        </patternFill>
      </fill>
    </dxf>
    <dxf>
      <fill>
        <patternFill>
          <bgColor rgb="FFFFC00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C00000"/>
      </font>
      <fill>
        <patternFill>
          <bgColor rgb="FF00B0F0"/>
        </patternFill>
      </fill>
    </dxf>
    <dxf>
      <font>
        <color rgb="FF9C0006"/>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23813</xdr:colOff>
      <xdr:row>109</xdr:row>
      <xdr:rowOff>250030</xdr:rowOff>
    </xdr:from>
    <xdr:to>
      <xdr:col>11</xdr:col>
      <xdr:colOff>696913</xdr:colOff>
      <xdr:row>115</xdr:row>
      <xdr:rowOff>11812</xdr:rowOff>
    </xdr:to>
    <xdr:pic>
      <xdr:nvPicPr>
        <xdr:cNvPr id="3" name="Image 2">
          <a:extLst>
            <a:ext uri="{FF2B5EF4-FFF2-40B4-BE49-F238E27FC236}">
              <a16:creationId xmlns:a16="http://schemas.microsoft.com/office/drawing/2014/main" id="{567E14B5-DB72-4DA6-95FB-D422996DFA3E}"/>
            </a:ext>
          </a:extLst>
        </xdr:cNvPr>
        <xdr:cNvPicPr>
          <a:picLocks noChangeAspect="1"/>
        </xdr:cNvPicPr>
      </xdr:nvPicPr>
      <xdr:blipFill>
        <a:blip xmlns:r="http://schemas.openxmlformats.org/officeDocument/2006/relationships" r:embed="rId1"/>
        <a:stretch>
          <a:fillRect/>
        </a:stretch>
      </xdr:blipFill>
      <xdr:spPr>
        <a:xfrm>
          <a:off x="4560094" y="33551811"/>
          <a:ext cx="4560094" cy="1357220"/>
        </a:xfrm>
        <a:prstGeom prst="rect">
          <a:avLst/>
        </a:prstGeom>
      </xdr:spPr>
    </xdr:pic>
    <xdr:clientData/>
  </xdr:twoCellAnchor>
  <xdr:twoCellAnchor>
    <xdr:from>
      <xdr:col>6</xdr:col>
      <xdr:colOff>742217</xdr:colOff>
      <xdr:row>16</xdr:row>
      <xdr:rowOff>1</xdr:rowOff>
    </xdr:from>
    <xdr:to>
      <xdr:col>7</xdr:col>
      <xdr:colOff>341923</xdr:colOff>
      <xdr:row>16</xdr:row>
      <xdr:rowOff>192303</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4002698" y="4335097"/>
          <a:ext cx="356821" cy="192302"/>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340397</xdr:colOff>
      <xdr:row>51</xdr:row>
      <xdr:rowOff>292729</xdr:rowOff>
    </xdr:from>
    <xdr:to>
      <xdr:col>4</xdr:col>
      <xdr:colOff>523570</xdr:colOff>
      <xdr:row>52</xdr:row>
      <xdr:rowOff>355661</xdr:rowOff>
    </xdr:to>
    <xdr:cxnSp macro="">
      <xdr:nvCxnSpPr>
        <xdr:cNvPr id="60" name="Connecteur droit avec flèche 59">
          <a:extLst>
            <a:ext uri="{FF2B5EF4-FFF2-40B4-BE49-F238E27FC236}">
              <a16:creationId xmlns:a16="http://schemas.microsoft.com/office/drawing/2014/main" id="{729F268C-BCAE-43F2-B7E8-32E2AAE0F2FC}"/>
            </a:ext>
          </a:extLst>
        </xdr:cNvPr>
        <xdr:cNvCxnSpPr/>
      </xdr:nvCxnSpPr>
      <xdr:spPr>
        <a:xfrm flipH="1" flipV="1">
          <a:off x="2793085" y="15616073"/>
          <a:ext cx="635610"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857495</xdr:colOff>
      <xdr:row>157</xdr:row>
      <xdr:rowOff>244230</xdr:rowOff>
    </xdr:from>
    <xdr:to>
      <xdr:col>7</xdr:col>
      <xdr:colOff>439615</xdr:colOff>
      <xdr:row>158</xdr:row>
      <xdr:rowOff>195385</xdr:rowOff>
    </xdr:to>
    <xdr:cxnSp macro="">
      <xdr:nvCxnSpPr>
        <xdr:cNvPr id="81" name="Connecteur droit avec flèche 80">
          <a:extLst>
            <a:ext uri="{FF2B5EF4-FFF2-40B4-BE49-F238E27FC236}">
              <a16:creationId xmlns:a16="http://schemas.microsoft.com/office/drawing/2014/main" id="{6576DF89-A0C3-46BB-AF47-C4E1428B6D12}"/>
            </a:ext>
          </a:extLst>
        </xdr:cNvPr>
        <xdr:cNvCxnSpPr/>
      </xdr:nvCxnSpPr>
      <xdr:spPr>
        <a:xfrm flipH="1">
          <a:off x="4166822" y="42325192"/>
          <a:ext cx="754428" cy="232020"/>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378558</xdr:colOff>
      <xdr:row>23</xdr:row>
      <xdr:rowOff>341922</xdr:rowOff>
    </xdr:from>
    <xdr:to>
      <xdr:col>15</xdr:col>
      <xdr:colOff>44689</xdr:colOff>
      <xdr:row>32</xdr:row>
      <xdr:rowOff>390444</xdr:rowOff>
    </xdr:to>
    <xdr:pic>
      <xdr:nvPicPr>
        <xdr:cNvPr id="20" name="Image 19">
          <a:extLst>
            <a:ext uri="{FF2B5EF4-FFF2-40B4-BE49-F238E27FC236}">
              <a16:creationId xmlns:a16="http://schemas.microsoft.com/office/drawing/2014/main" id="{47D5F005-CA72-4E57-8C72-44E50E435A7A}"/>
            </a:ext>
          </a:extLst>
        </xdr:cNvPr>
        <xdr:cNvPicPr>
          <a:picLocks noChangeAspect="1"/>
        </xdr:cNvPicPr>
      </xdr:nvPicPr>
      <xdr:blipFill>
        <a:blip xmlns:r="http://schemas.openxmlformats.org/officeDocument/2006/relationships" r:embed="rId2"/>
        <a:stretch>
          <a:fillRect/>
        </a:stretch>
      </xdr:blipFill>
      <xdr:spPr>
        <a:xfrm>
          <a:off x="7644423" y="7387980"/>
          <a:ext cx="3458058" cy="2924583"/>
        </a:xfrm>
        <a:prstGeom prst="rect">
          <a:avLst/>
        </a:prstGeom>
      </xdr:spPr>
    </xdr:pic>
    <xdr:clientData/>
  </xdr:twoCellAnchor>
  <xdr:twoCellAnchor>
    <xdr:from>
      <xdr:col>12</xdr:col>
      <xdr:colOff>183174</xdr:colOff>
      <xdr:row>24</xdr:row>
      <xdr:rowOff>183173</xdr:rowOff>
    </xdr:from>
    <xdr:to>
      <xdr:col>14</xdr:col>
      <xdr:colOff>73271</xdr:colOff>
      <xdr:row>29</xdr:row>
      <xdr:rowOff>183173</xdr:rowOff>
    </xdr:to>
    <xdr:sp macro="" textlink="">
      <xdr:nvSpPr>
        <xdr:cNvPr id="21" name="Ellipse 20">
          <a:extLst>
            <a:ext uri="{FF2B5EF4-FFF2-40B4-BE49-F238E27FC236}">
              <a16:creationId xmlns:a16="http://schemas.microsoft.com/office/drawing/2014/main" id="{7B18A10B-3146-4D78-B618-C5BA030D7934}"/>
            </a:ext>
          </a:extLst>
        </xdr:cNvPr>
        <xdr:cNvSpPr/>
      </xdr:nvSpPr>
      <xdr:spPr>
        <a:xfrm>
          <a:off x="8963270" y="7839808"/>
          <a:ext cx="1404328" cy="1318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354135</xdr:colOff>
      <xdr:row>29</xdr:row>
      <xdr:rowOff>61057</xdr:rowOff>
    </xdr:from>
    <xdr:to>
      <xdr:col>12</xdr:col>
      <xdr:colOff>451827</xdr:colOff>
      <xdr:row>32</xdr:row>
      <xdr:rowOff>329712</xdr:rowOff>
    </xdr:to>
    <xdr:sp macro="" textlink="">
      <xdr:nvSpPr>
        <xdr:cNvPr id="83" name="Ellipse 82">
          <a:extLst>
            <a:ext uri="{FF2B5EF4-FFF2-40B4-BE49-F238E27FC236}">
              <a16:creationId xmlns:a16="http://schemas.microsoft.com/office/drawing/2014/main" id="{A5F3EB7F-2071-4C66-B2C5-6699E50D4AB7}"/>
            </a:ext>
          </a:extLst>
        </xdr:cNvPr>
        <xdr:cNvSpPr/>
      </xdr:nvSpPr>
      <xdr:spPr>
        <a:xfrm>
          <a:off x="7620000" y="9036538"/>
          <a:ext cx="1611923" cy="12089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481866</xdr:colOff>
      <xdr:row>78</xdr:row>
      <xdr:rowOff>46893</xdr:rowOff>
    </xdr:from>
    <xdr:to>
      <xdr:col>11</xdr:col>
      <xdr:colOff>442790</xdr:colOff>
      <xdr:row>78</xdr:row>
      <xdr:rowOff>46893</xdr:rowOff>
    </xdr:to>
    <xdr:cxnSp macro="">
      <xdr:nvCxnSpPr>
        <xdr:cNvPr id="30" name="Connecteur droit avec flèche 29">
          <a:extLst>
            <a:ext uri="{FF2B5EF4-FFF2-40B4-BE49-F238E27FC236}">
              <a16:creationId xmlns:a16="http://schemas.microsoft.com/office/drawing/2014/main" id="{9A9C27B5-8164-4D4A-8DB0-8A483A6BF9E4}"/>
            </a:ext>
          </a:extLst>
        </xdr:cNvPr>
        <xdr:cNvCxnSpPr/>
      </xdr:nvCxnSpPr>
      <xdr:spPr>
        <a:xfrm>
          <a:off x="6844078" y="24836316"/>
          <a:ext cx="1633904" cy="0"/>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xdr:colOff>
      <xdr:row>20</xdr:row>
      <xdr:rowOff>244230</xdr:rowOff>
    </xdr:from>
    <xdr:to>
      <xdr:col>7</xdr:col>
      <xdr:colOff>75775</xdr:colOff>
      <xdr:row>30</xdr:row>
      <xdr:rowOff>256442</xdr:rowOff>
    </xdr:to>
    <xdr:pic>
      <xdr:nvPicPr>
        <xdr:cNvPr id="2" name="Image 1">
          <a:extLst>
            <a:ext uri="{FF2B5EF4-FFF2-40B4-BE49-F238E27FC236}">
              <a16:creationId xmlns:a16="http://schemas.microsoft.com/office/drawing/2014/main" id="{53FD1465-3D08-41DC-94FA-A1B23D1048B9}"/>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twoCellAnchor>
  <xdr:twoCellAnchor editAs="oneCell">
    <xdr:from>
      <xdr:col>3</xdr:col>
      <xdr:colOff>97693</xdr:colOff>
      <xdr:row>30</xdr:row>
      <xdr:rowOff>232018</xdr:rowOff>
    </xdr:from>
    <xdr:to>
      <xdr:col>3</xdr:col>
      <xdr:colOff>316741</xdr:colOff>
      <xdr:row>33</xdr:row>
      <xdr:rowOff>44578</xdr:rowOff>
    </xdr:to>
    <xdr:pic>
      <xdr:nvPicPr>
        <xdr:cNvPr id="4" name="Image 3">
          <a:extLst>
            <a:ext uri="{FF2B5EF4-FFF2-40B4-BE49-F238E27FC236}">
              <a16:creationId xmlns:a16="http://schemas.microsoft.com/office/drawing/2014/main" id="{066DEB31-3EBA-4256-8859-38640D63EAE9}"/>
            </a:ext>
          </a:extLst>
        </xdr:cNvPr>
        <xdr:cNvPicPr>
          <a:picLocks noChangeAspect="1"/>
        </xdr:cNvPicPr>
      </xdr:nvPicPr>
      <xdr:blipFill>
        <a:blip xmlns:r="http://schemas.openxmlformats.org/officeDocument/2006/relationships" r:embed="rId4"/>
        <a:stretch>
          <a:fillRect/>
        </a:stretch>
      </xdr:blipFill>
      <xdr:spPr>
        <a:xfrm>
          <a:off x="2540001" y="9476153"/>
          <a:ext cx="219048" cy="923810"/>
        </a:xfrm>
        <a:prstGeom prst="rect">
          <a:avLst/>
        </a:prstGeom>
      </xdr:spPr>
    </xdr:pic>
    <xdr:clientData/>
  </xdr:twoCellAnchor>
  <xdr:twoCellAnchor editAs="oneCell">
    <xdr:from>
      <xdr:col>5</xdr:col>
      <xdr:colOff>865430</xdr:colOff>
      <xdr:row>30</xdr:row>
      <xdr:rowOff>232323</xdr:rowOff>
    </xdr:from>
    <xdr:to>
      <xdr:col>7</xdr:col>
      <xdr:colOff>8887</xdr:colOff>
      <xdr:row>32</xdr:row>
      <xdr:rowOff>36879</xdr:rowOff>
    </xdr:to>
    <xdr:pic>
      <xdr:nvPicPr>
        <xdr:cNvPr id="7" name="Image 6">
          <a:extLst>
            <a:ext uri="{FF2B5EF4-FFF2-40B4-BE49-F238E27FC236}">
              <a16:creationId xmlns:a16="http://schemas.microsoft.com/office/drawing/2014/main" id="{84148AE0-1865-41B2-B38C-A106562183F3}"/>
            </a:ext>
          </a:extLst>
        </xdr:cNvPr>
        <xdr:cNvPicPr>
          <a:picLocks noChangeAspect="1"/>
        </xdr:cNvPicPr>
      </xdr:nvPicPr>
      <xdr:blipFill>
        <a:blip xmlns:r="http://schemas.openxmlformats.org/officeDocument/2006/relationships" r:embed="rId5"/>
        <a:stretch>
          <a:fillRect/>
        </a:stretch>
      </xdr:blipFill>
      <xdr:spPr>
        <a:xfrm>
          <a:off x="4318243" y="9400136"/>
          <a:ext cx="197557" cy="471306"/>
        </a:xfrm>
        <a:prstGeom prst="rect">
          <a:avLst/>
        </a:prstGeom>
      </xdr:spPr>
    </xdr:pic>
    <xdr:clientData/>
  </xdr:twoCellAnchor>
  <xdr:twoCellAnchor>
    <xdr:from>
      <xdr:col>7</xdr:col>
      <xdr:colOff>341923</xdr:colOff>
      <xdr:row>23</xdr:row>
      <xdr:rowOff>512884</xdr:rowOff>
    </xdr:from>
    <xdr:to>
      <xdr:col>8</xdr:col>
      <xdr:colOff>36634</xdr:colOff>
      <xdr:row>24</xdr:row>
      <xdr:rowOff>242358</xdr:rowOff>
    </xdr:to>
    <xdr:cxnSp macro="">
      <xdr:nvCxnSpPr>
        <xdr:cNvPr id="56" name="Connecteur droit avec flèche 55">
          <a:extLst>
            <a:ext uri="{FF2B5EF4-FFF2-40B4-BE49-F238E27FC236}">
              <a16:creationId xmlns:a16="http://schemas.microsoft.com/office/drawing/2014/main" id="{8420C0A6-AC1C-474D-A48F-338AF41BB907}"/>
            </a:ext>
          </a:extLst>
        </xdr:cNvPr>
        <xdr:cNvCxnSpPr/>
      </xdr:nvCxnSpPr>
      <xdr:spPr>
        <a:xfrm flipH="1">
          <a:off x="4823558" y="7558942"/>
          <a:ext cx="451826" cy="340051"/>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40</xdr:row>
      <xdr:rowOff>244230</xdr:rowOff>
    </xdr:from>
    <xdr:ext cx="3556063" cy="3004039"/>
    <xdr:pic>
      <xdr:nvPicPr>
        <xdr:cNvPr id="38" name="Image 37">
          <a:extLst>
            <a:ext uri="{FF2B5EF4-FFF2-40B4-BE49-F238E27FC236}">
              <a16:creationId xmlns:a16="http://schemas.microsoft.com/office/drawing/2014/main" id="{C636876E-CBAD-4433-8368-402C68B546AD}"/>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oneCellAnchor>
  <xdr:oneCellAnchor>
    <xdr:from>
      <xdr:col>3</xdr:col>
      <xdr:colOff>109599</xdr:colOff>
      <xdr:row>51</xdr:row>
      <xdr:rowOff>41518</xdr:rowOff>
    </xdr:from>
    <xdr:ext cx="219048" cy="923810"/>
    <xdr:pic>
      <xdr:nvPicPr>
        <xdr:cNvPr id="39" name="Image 38">
          <a:extLst>
            <a:ext uri="{FF2B5EF4-FFF2-40B4-BE49-F238E27FC236}">
              <a16:creationId xmlns:a16="http://schemas.microsoft.com/office/drawing/2014/main" id="{952C3947-B1C7-4039-9D8E-CEA2C0F81BEF}"/>
            </a:ext>
          </a:extLst>
        </xdr:cNvPr>
        <xdr:cNvPicPr>
          <a:picLocks noChangeAspect="1"/>
        </xdr:cNvPicPr>
      </xdr:nvPicPr>
      <xdr:blipFill>
        <a:blip xmlns:r="http://schemas.openxmlformats.org/officeDocument/2006/relationships" r:embed="rId4"/>
        <a:stretch>
          <a:fillRect/>
        </a:stretch>
      </xdr:blipFill>
      <xdr:spPr>
        <a:xfrm>
          <a:off x="2562287" y="15364862"/>
          <a:ext cx="219048" cy="923810"/>
        </a:xfrm>
        <a:prstGeom prst="rect">
          <a:avLst/>
        </a:prstGeom>
      </xdr:spPr>
    </xdr:pic>
    <xdr:clientData/>
  </xdr:oneCellAnchor>
  <xdr:oneCellAnchor>
    <xdr:from>
      <xdr:col>6</xdr:col>
      <xdr:colOff>8181</xdr:colOff>
      <xdr:row>51</xdr:row>
      <xdr:rowOff>6104</xdr:rowOff>
    </xdr:from>
    <xdr:ext cx="200000" cy="476190"/>
    <xdr:pic>
      <xdr:nvPicPr>
        <xdr:cNvPr id="40" name="Image 39">
          <a:extLst>
            <a:ext uri="{FF2B5EF4-FFF2-40B4-BE49-F238E27FC236}">
              <a16:creationId xmlns:a16="http://schemas.microsoft.com/office/drawing/2014/main" id="{3832B065-4415-45D9-9A93-AE7A07538386}"/>
            </a:ext>
          </a:extLst>
        </xdr:cNvPr>
        <xdr:cNvPicPr>
          <a:picLocks noChangeAspect="1"/>
        </xdr:cNvPicPr>
      </xdr:nvPicPr>
      <xdr:blipFill>
        <a:blip xmlns:r="http://schemas.openxmlformats.org/officeDocument/2006/relationships" r:embed="rId5"/>
        <a:stretch>
          <a:fillRect/>
        </a:stretch>
      </xdr:blipFill>
      <xdr:spPr>
        <a:xfrm>
          <a:off x="4342056" y="15329448"/>
          <a:ext cx="200000" cy="476190"/>
        </a:xfrm>
        <a:prstGeom prst="rect">
          <a:avLst/>
        </a:prstGeom>
      </xdr:spPr>
    </xdr:pic>
    <xdr:clientData/>
  </xdr:oneCellAnchor>
  <xdr:twoCellAnchor editAs="oneCell">
    <xdr:from>
      <xdr:col>3</xdr:col>
      <xdr:colOff>121809</xdr:colOff>
      <xdr:row>51</xdr:row>
      <xdr:rowOff>18012</xdr:rowOff>
    </xdr:from>
    <xdr:to>
      <xdr:col>3</xdr:col>
      <xdr:colOff>312285</xdr:colOff>
      <xdr:row>52</xdr:row>
      <xdr:rowOff>84505</xdr:rowOff>
    </xdr:to>
    <xdr:pic>
      <xdr:nvPicPr>
        <xdr:cNvPr id="9" name="Image 8">
          <a:extLst>
            <a:ext uri="{FF2B5EF4-FFF2-40B4-BE49-F238E27FC236}">
              <a16:creationId xmlns:a16="http://schemas.microsoft.com/office/drawing/2014/main" id="{FCA8F8B0-6552-4DED-B8C8-17D6774F8E3C}"/>
            </a:ext>
          </a:extLst>
        </xdr:cNvPr>
        <xdr:cNvPicPr>
          <a:picLocks noChangeAspect="1"/>
        </xdr:cNvPicPr>
      </xdr:nvPicPr>
      <xdr:blipFill>
        <a:blip xmlns:r="http://schemas.openxmlformats.org/officeDocument/2006/relationships" r:embed="rId6"/>
        <a:stretch>
          <a:fillRect/>
        </a:stretch>
      </xdr:blipFill>
      <xdr:spPr>
        <a:xfrm>
          <a:off x="2574497" y="15341356"/>
          <a:ext cx="190476" cy="471305"/>
        </a:xfrm>
        <a:prstGeom prst="rect">
          <a:avLst/>
        </a:prstGeom>
      </xdr:spPr>
    </xdr:pic>
    <xdr:clientData/>
  </xdr:twoCellAnchor>
  <xdr:twoCellAnchor>
    <xdr:from>
      <xdr:col>7</xdr:col>
      <xdr:colOff>72659</xdr:colOff>
      <xdr:row>68</xdr:row>
      <xdr:rowOff>232587</xdr:rowOff>
    </xdr:from>
    <xdr:to>
      <xdr:col>7</xdr:col>
      <xdr:colOff>585543</xdr:colOff>
      <xdr:row>69</xdr:row>
      <xdr:rowOff>295519</xdr:rowOff>
    </xdr:to>
    <xdr:cxnSp macro="">
      <xdr:nvCxnSpPr>
        <xdr:cNvPr id="42" name="Connecteur droit avec flèche 41">
          <a:extLst>
            <a:ext uri="{FF2B5EF4-FFF2-40B4-BE49-F238E27FC236}">
              <a16:creationId xmlns:a16="http://schemas.microsoft.com/office/drawing/2014/main" id="{299D3A2F-53B7-4373-A357-4F27AA4A3804}"/>
            </a:ext>
          </a:extLst>
        </xdr:cNvPr>
        <xdr:cNvCxnSpPr/>
      </xdr:nvCxnSpPr>
      <xdr:spPr>
        <a:xfrm flipH="1" flipV="1">
          <a:off x="4573222" y="20842306"/>
          <a:ext cx="512884"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57</xdr:row>
      <xdr:rowOff>244230</xdr:rowOff>
    </xdr:from>
    <xdr:ext cx="3556063" cy="3004039"/>
    <xdr:pic>
      <xdr:nvPicPr>
        <xdr:cNvPr id="43" name="Image 42">
          <a:extLst>
            <a:ext uri="{FF2B5EF4-FFF2-40B4-BE49-F238E27FC236}">
              <a16:creationId xmlns:a16="http://schemas.microsoft.com/office/drawing/2014/main" id="{47ECE43C-72EA-49AB-9B1E-456DDCCBAC28}"/>
            </a:ext>
          </a:extLst>
        </xdr:cNvPr>
        <xdr:cNvPicPr>
          <a:picLocks noChangeAspect="1"/>
        </xdr:cNvPicPr>
      </xdr:nvPicPr>
      <xdr:blipFill>
        <a:blip xmlns:r="http://schemas.openxmlformats.org/officeDocument/2006/relationships" r:embed="rId3"/>
        <a:stretch>
          <a:fillRect/>
        </a:stretch>
      </xdr:blipFill>
      <xdr:spPr>
        <a:xfrm>
          <a:off x="1001347" y="12467980"/>
          <a:ext cx="3556063" cy="3004039"/>
        </a:xfrm>
        <a:prstGeom prst="rect">
          <a:avLst/>
        </a:prstGeom>
      </xdr:spPr>
    </xdr:pic>
    <xdr:clientData/>
  </xdr:oneCellAnchor>
  <xdr:oneCellAnchor>
    <xdr:from>
      <xdr:col>3</xdr:col>
      <xdr:colOff>109599</xdr:colOff>
      <xdr:row>68</xdr:row>
      <xdr:rowOff>29611</xdr:rowOff>
    </xdr:from>
    <xdr:ext cx="219048" cy="923810"/>
    <xdr:pic>
      <xdr:nvPicPr>
        <xdr:cNvPr id="44" name="Image 43">
          <a:extLst>
            <a:ext uri="{FF2B5EF4-FFF2-40B4-BE49-F238E27FC236}">
              <a16:creationId xmlns:a16="http://schemas.microsoft.com/office/drawing/2014/main" id="{74DDD0D6-8C4C-4BCA-A68D-998CD6AB8F24}"/>
            </a:ext>
          </a:extLst>
        </xdr:cNvPr>
        <xdr:cNvPicPr>
          <a:picLocks noChangeAspect="1"/>
        </xdr:cNvPicPr>
      </xdr:nvPicPr>
      <xdr:blipFill>
        <a:blip xmlns:r="http://schemas.openxmlformats.org/officeDocument/2006/relationships" r:embed="rId4"/>
        <a:stretch>
          <a:fillRect/>
        </a:stretch>
      </xdr:blipFill>
      <xdr:spPr>
        <a:xfrm>
          <a:off x="2562287" y="20639330"/>
          <a:ext cx="219048" cy="923810"/>
        </a:xfrm>
        <a:prstGeom prst="rect">
          <a:avLst/>
        </a:prstGeom>
      </xdr:spPr>
    </xdr:pic>
    <xdr:clientData/>
  </xdr:oneCellAnchor>
  <xdr:oneCellAnchor>
    <xdr:from>
      <xdr:col>6</xdr:col>
      <xdr:colOff>8182</xdr:colOff>
      <xdr:row>69</xdr:row>
      <xdr:rowOff>65635</xdr:rowOff>
    </xdr:from>
    <xdr:ext cx="200000" cy="476190"/>
    <xdr:pic>
      <xdr:nvPicPr>
        <xdr:cNvPr id="45" name="Image 44">
          <a:extLst>
            <a:ext uri="{FF2B5EF4-FFF2-40B4-BE49-F238E27FC236}">
              <a16:creationId xmlns:a16="http://schemas.microsoft.com/office/drawing/2014/main" id="{F98EE2F5-22D0-4058-B170-B34C94E56E2C}"/>
            </a:ext>
          </a:extLst>
        </xdr:cNvPr>
        <xdr:cNvPicPr>
          <a:picLocks noChangeAspect="1"/>
        </xdr:cNvPicPr>
      </xdr:nvPicPr>
      <xdr:blipFill>
        <a:blip xmlns:r="http://schemas.openxmlformats.org/officeDocument/2006/relationships" r:embed="rId5"/>
        <a:stretch>
          <a:fillRect/>
        </a:stretch>
      </xdr:blipFill>
      <xdr:spPr>
        <a:xfrm>
          <a:off x="4342057" y="21080166"/>
          <a:ext cx="200000" cy="476190"/>
        </a:xfrm>
        <a:prstGeom prst="rect">
          <a:avLst/>
        </a:prstGeom>
      </xdr:spPr>
    </xdr:pic>
    <xdr:clientData/>
  </xdr:oneCellAnchor>
  <xdr:oneCellAnchor>
    <xdr:from>
      <xdr:col>6</xdr:col>
      <xdr:colOff>5984</xdr:colOff>
      <xdr:row>68</xdr:row>
      <xdr:rowOff>17401</xdr:rowOff>
    </xdr:from>
    <xdr:ext cx="190476" cy="476190"/>
    <xdr:pic>
      <xdr:nvPicPr>
        <xdr:cNvPr id="47" name="Image 46">
          <a:extLst>
            <a:ext uri="{FF2B5EF4-FFF2-40B4-BE49-F238E27FC236}">
              <a16:creationId xmlns:a16="http://schemas.microsoft.com/office/drawing/2014/main" id="{8917E55F-687E-4EF5-9AF9-EB1F25F6AE91}"/>
            </a:ext>
          </a:extLst>
        </xdr:cNvPr>
        <xdr:cNvPicPr>
          <a:picLocks noChangeAspect="1"/>
        </xdr:cNvPicPr>
      </xdr:nvPicPr>
      <xdr:blipFill>
        <a:blip xmlns:r="http://schemas.openxmlformats.org/officeDocument/2006/relationships" r:embed="rId6"/>
        <a:stretch>
          <a:fillRect/>
        </a:stretch>
      </xdr:blipFill>
      <xdr:spPr>
        <a:xfrm>
          <a:off x="4339859" y="20627120"/>
          <a:ext cx="190476" cy="476190"/>
        </a:xfrm>
        <a:prstGeom prst="rect">
          <a:avLst/>
        </a:prstGeom>
      </xdr:spPr>
    </xdr:pic>
    <xdr:clientData/>
  </xdr:oneCellAnchor>
  <xdr:twoCellAnchor>
    <xdr:from>
      <xdr:col>3</xdr:col>
      <xdr:colOff>317500</xdr:colOff>
      <xdr:row>86</xdr:row>
      <xdr:rowOff>230144</xdr:rowOff>
    </xdr:from>
    <xdr:to>
      <xdr:col>4</xdr:col>
      <xdr:colOff>500673</xdr:colOff>
      <xdr:row>87</xdr:row>
      <xdr:rowOff>256441</xdr:rowOff>
    </xdr:to>
    <xdr:cxnSp macro="">
      <xdr:nvCxnSpPr>
        <xdr:cNvPr id="48" name="Connecteur droit avec flèche 47">
          <a:extLst>
            <a:ext uri="{FF2B5EF4-FFF2-40B4-BE49-F238E27FC236}">
              <a16:creationId xmlns:a16="http://schemas.microsoft.com/office/drawing/2014/main" id="{267A366D-D583-466B-A42E-1404CB5D4BC8}"/>
            </a:ext>
          </a:extLst>
        </xdr:cNvPr>
        <xdr:cNvCxnSpPr/>
      </xdr:nvCxnSpPr>
      <xdr:spPr>
        <a:xfrm flipH="1" flipV="1">
          <a:off x="2759808" y="29830913"/>
          <a:ext cx="512884" cy="465913"/>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74</xdr:row>
      <xdr:rowOff>244230</xdr:rowOff>
    </xdr:from>
    <xdr:ext cx="3556063" cy="3004039"/>
    <xdr:pic>
      <xdr:nvPicPr>
        <xdr:cNvPr id="49" name="Image 48">
          <a:extLst>
            <a:ext uri="{FF2B5EF4-FFF2-40B4-BE49-F238E27FC236}">
              <a16:creationId xmlns:a16="http://schemas.microsoft.com/office/drawing/2014/main" id="{5D622D14-7E81-4809-A3D0-05A8025D3606}"/>
            </a:ext>
          </a:extLst>
        </xdr:cNvPr>
        <xdr:cNvPicPr>
          <a:picLocks noChangeAspect="1"/>
        </xdr:cNvPicPr>
      </xdr:nvPicPr>
      <xdr:blipFill>
        <a:blip xmlns:r="http://schemas.openxmlformats.org/officeDocument/2006/relationships" r:embed="rId3"/>
        <a:stretch>
          <a:fillRect/>
        </a:stretch>
      </xdr:blipFill>
      <xdr:spPr>
        <a:xfrm>
          <a:off x="1001347" y="18134134"/>
          <a:ext cx="3556063" cy="3004039"/>
        </a:xfrm>
        <a:prstGeom prst="rect">
          <a:avLst/>
        </a:prstGeom>
      </xdr:spPr>
    </xdr:pic>
    <xdr:clientData/>
  </xdr:oneCellAnchor>
  <xdr:oneCellAnchor>
    <xdr:from>
      <xdr:col>3</xdr:col>
      <xdr:colOff>109599</xdr:colOff>
      <xdr:row>85</xdr:row>
      <xdr:rowOff>58187</xdr:rowOff>
    </xdr:from>
    <xdr:ext cx="219048" cy="923810"/>
    <xdr:pic>
      <xdr:nvPicPr>
        <xdr:cNvPr id="50" name="Image 49">
          <a:extLst>
            <a:ext uri="{FF2B5EF4-FFF2-40B4-BE49-F238E27FC236}">
              <a16:creationId xmlns:a16="http://schemas.microsoft.com/office/drawing/2014/main" id="{0EFAB0D0-BCE9-4645-AA07-49C286E4EA71}"/>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3</xdr:col>
      <xdr:colOff>145928</xdr:colOff>
      <xdr:row>86</xdr:row>
      <xdr:rowOff>84260</xdr:rowOff>
    </xdr:from>
    <xdr:ext cx="190476" cy="476190"/>
    <xdr:pic>
      <xdr:nvPicPr>
        <xdr:cNvPr id="52" name="Image 51">
          <a:extLst>
            <a:ext uri="{FF2B5EF4-FFF2-40B4-BE49-F238E27FC236}">
              <a16:creationId xmlns:a16="http://schemas.microsoft.com/office/drawing/2014/main" id="{8155E3D9-1BC9-49B9-A15E-50867E4BC88B}"/>
            </a:ext>
          </a:extLst>
        </xdr:cNvPr>
        <xdr:cNvPicPr>
          <a:picLocks noChangeAspect="1"/>
        </xdr:cNvPicPr>
      </xdr:nvPicPr>
      <xdr:blipFill>
        <a:blip xmlns:r="http://schemas.openxmlformats.org/officeDocument/2006/relationships" r:embed="rId6"/>
        <a:stretch>
          <a:fillRect/>
        </a:stretch>
      </xdr:blipFill>
      <xdr:spPr>
        <a:xfrm>
          <a:off x="2598616" y="26313729"/>
          <a:ext cx="190476" cy="476190"/>
        </a:xfrm>
        <a:prstGeom prst="rect">
          <a:avLst/>
        </a:prstGeom>
      </xdr:spPr>
    </xdr:pic>
    <xdr:clientData/>
  </xdr:oneCellAnchor>
  <xdr:twoCellAnchor>
    <xdr:from>
      <xdr:col>11</xdr:col>
      <xdr:colOff>659423</xdr:colOff>
      <xdr:row>111</xdr:row>
      <xdr:rowOff>24423</xdr:rowOff>
    </xdr:from>
    <xdr:to>
      <xdr:col>12</xdr:col>
      <xdr:colOff>573942</xdr:colOff>
      <xdr:row>111</xdr:row>
      <xdr:rowOff>146539</xdr:rowOff>
    </xdr:to>
    <xdr:cxnSp macro="">
      <xdr:nvCxnSpPr>
        <xdr:cNvPr id="68" name="Connecteur droit avec flèche 67">
          <a:extLst>
            <a:ext uri="{FF2B5EF4-FFF2-40B4-BE49-F238E27FC236}">
              <a16:creationId xmlns:a16="http://schemas.microsoft.com/office/drawing/2014/main" id="{D9077353-615B-4195-96E3-17CCCF895268}"/>
            </a:ext>
          </a:extLst>
        </xdr:cNvPr>
        <xdr:cNvCxnSpPr/>
      </xdr:nvCxnSpPr>
      <xdr:spPr>
        <a:xfrm flipH="1">
          <a:off x="8682404" y="2956413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677496</xdr:colOff>
      <xdr:row>121</xdr:row>
      <xdr:rowOff>42497</xdr:rowOff>
    </xdr:from>
    <xdr:to>
      <xdr:col>12</xdr:col>
      <xdr:colOff>592015</xdr:colOff>
      <xdr:row>121</xdr:row>
      <xdr:rowOff>164613</xdr:rowOff>
    </xdr:to>
    <xdr:cxnSp macro="">
      <xdr:nvCxnSpPr>
        <xdr:cNvPr id="71" name="Connecteur droit avec flèche 70">
          <a:extLst>
            <a:ext uri="{FF2B5EF4-FFF2-40B4-BE49-F238E27FC236}">
              <a16:creationId xmlns:a16="http://schemas.microsoft.com/office/drawing/2014/main" id="{FB2A00AE-1763-4B83-AD00-7CE9C3ADDAE8}"/>
            </a:ext>
          </a:extLst>
        </xdr:cNvPr>
        <xdr:cNvCxnSpPr/>
      </xdr:nvCxnSpPr>
      <xdr:spPr>
        <a:xfrm flipH="1">
          <a:off x="8700477" y="32293170"/>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646723</xdr:colOff>
      <xdr:row>131</xdr:row>
      <xdr:rowOff>48359</xdr:rowOff>
    </xdr:from>
    <xdr:to>
      <xdr:col>12</xdr:col>
      <xdr:colOff>561242</xdr:colOff>
      <xdr:row>131</xdr:row>
      <xdr:rowOff>170475</xdr:rowOff>
    </xdr:to>
    <xdr:cxnSp macro="">
      <xdr:nvCxnSpPr>
        <xdr:cNvPr id="73" name="Connecteur droit avec flèche 72">
          <a:extLst>
            <a:ext uri="{FF2B5EF4-FFF2-40B4-BE49-F238E27FC236}">
              <a16:creationId xmlns:a16="http://schemas.microsoft.com/office/drawing/2014/main" id="{AA56DDC9-1773-439C-8174-0B408769841B}"/>
            </a:ext>
          </a:extLst>
        </xdr:cNvPr>
        <xdr:cNvCxnSpPr/>
      </xdr:nvCxnSpPr>
      <xdr:spPr>
        <a:xfrm flipH="1">
          <a:off x="8669704" y="3502220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670657</xdr:colOff>
      <xdr:row>141</xdr:row>
      <xdr:rowOff>47871</xdr:rowOff>
    </xdr:from>
    <xdr:to>
      <xdr:col>12</xdr:col>
      <xdr:colOff>585176</xdr:colOff>
      <xdr:row>141</xdr:row>
      <xdr:rowOff>169987</xdr:rowOff>
    </xdr:to>
    <xdr:cxnSp macro="">
      <xdr:nvCxnSpPr>
        <xdr:cNvPr id="82" name="Connecteur droit avec flèche 81">
          <a:extLst>
            <a:ext uri="{FF2B5EF4-FFF2-40B4-BE49-F238E27FC236}">
              <a16:creationId xmlns:a16="http://schemas.microsoft.com/office/drawing/2014/main" id="{34DC1417-FFE5-464D-B41F-F2D36BC7B7C7}"/>
            </a:ext>
          </a:extLst>
        </xdr:cNvPr>
        <xdr:cNvCxnSpPr/>
      </xdr:nvCxnSpPr>
      <xdr:spPr>
        <a:xfrm flipH="1">
          <a:off x="8693638" y="37757102"/>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738064</xdr:colOff>
      <xdr:row>146</xdr:row>
      <xdr:rowOff>66432</xdr:rowOff>
    </xdr:from>
    <xdr:to>
      <xdr:col>12</xdr:col>
      <xdr:colOff>652583</xdr:colOff>
      <xdr:row>146</xdr:row>
      <xdr:rowOff>188548</xdr:rowOff>
    </xdr:to>
    <xdr:cxnSp macro="">
      <xdr:nvCxnSpPr>
        <xdr:cNvPr id="79" name="Connecteur droit avec flèche 78">
          <a:extLst>
            <a:ext uri="{FF2B5EF4-FFF2-40B4-BE49-F238E27FC236}">
              <a16:creationId xmlns:a16="http://schemas.microsoft.com/office/drawing/2014/main" id="{26A28D18-4E1A-4A44-B147-F7C66E37B7CB}"/>
            </a:ext>
          </a:extLst>
        </xdr:cNvPr>
        <xdr:cNvCxnSpPr/>
      </xdr:nvCxnSpPr>
      <xdr:spPr>
        <a:xfrm flipH="1">
          <a:off x="8761045" y="3914335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865430</xdr:colOff>
      <xdr:row>32</xdr:row>
      <xdr:rowOff>6104</xdr:rowOff>
    </xdr:from>
    <xdr:ext cx="197557" cy="471306"/>
    <xdr:pic>
      <xdr:nvPicPr>
        <xdr:cNvPr id="54" name="Image 53">
          <a:extLst>
            <a:ext uri="{FF2B5EF4-FFF2-40B4-BE49-F238E27FC236}">
              <a16:creationId xmlns:a16="http://schemas.microsoft.com/office/drawing/2014/main" id="{1BFB2592-12D9-4A97-8416-69C38B24841F}"/>
            </a:ext>
          </a:extLst>
        </xdr:cNvPr>
        <xdr:cNvPicPr>
          <a:picLocks noChangeAspect="1"/>
        </xdr:cNvPicPr>
      </xdr:nvPicPr>
      <xdr:blipFill>
        <a:blip xmlns:r="http://schemas.openxmlformats.org/officeDocument/2006/relationships" r:embed="rId5"/>
        <a:stretch>
          <a:fillRect/>
        </a:stretch>
      </xdr:blipFill>
      <xdr:spPr>
        <a:xfrm>
          <a:off x="4318243" y="9840667"/>
          <a:ext cx="197557" cy="471306"/>
        </a:xfrm>
        <a:prstGeom prst="rect">
          <a:avLst/>
        </a:prstGeom>
      </xdr:spPr>
    </xdr:pic>
    <xdr:clientData/>
  </xdr:oneCellAnchor>
  <xdr:oneCellAnchor>
    <xdr:from>
      <xdr:col>6</xdr:col>
      <xdr:colOff>8181</xdr:colOff>
      <xdr:row>52</xdr:row>
      <xdr:rowOff>29916</xdr:rowOff>
    </xdr:from>
    <xdr:ext cx="197557" cy="471306"/>
    <xdr:pic>
      <xdr:nvPicPr>
        <xdr:cNvPr id="57" name="Image 56">
          <a:extLst>
            <a:ext uri="{FF2B5EF4-FFF2-40B4-BE49-F238E27FC236}">
              <a16:creationId xmlns:a16="http://schemas.microsoft.com/office/drawing/2014/main" id="{9B9A4320-F0C8-4F66-B6DE-6C24F37B1F54}"/>
            </a:ext>
          </a:extLst>
        </xdr:cNvPr>
        <xdr:cNvPicPr>
          <a:picLocks noChangeAspect="1"/>
        </xdr:cNvPicPr>
      </xdr:nvPicPr>
      <xdr:blipFill>
        <a:blip xmlns:r="http://schemas.openxmlformats.org/officeDocument/2006/relationships" r:embed="rId5"/>
        <a:stretch>
          <a:fillRect/>
        </a:stretch>
      </xdr:blipFill>
      <xdr:spPr>
        <a:xfrm>
          <a:off x="4342056" y="15758072"/>
          <a:ext cx="197557" cy="471306"/>
        </a:xfrm>
        <a:prstGeom prst="rect">
          <a:avLst/>
        </a:prstGeom>
      </xdr:spPr>
    </xdr:pic>
    <xdr:clientData/>
  </xdr:oneCellAnchor>
  <xdr:oneCellAnchor>
    <xdr:from>
      <xdr:col>5</xdr:col>
      <xdr:colOff>857311</xdr:colOff>
      <xdr:row>85</xdr:row>
      <xdr:rowOff>55806</xdr:rowOff>
    </xdr:from>
    <xdr:ext cx="219048" cy="923810"/>
    <xdr:pic>
      <xdr:nvPicPr>
        <xdr:cNvPr id="59" name="Image 58">
          <a:extLst>
            <a:ext uri="{FF2B5EF4-FFF2-40B4-BE49-F238E27FC236}">
              <a16:creationId xmlns:a16="http://schemas.microsoft.com/office/drawing/2014/main" id="{C8812204-218A-4E97-9334-5192146736CC}"/>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twoCellAnchor>
    <xdr:from>
      <xdr:col>7</xdr:col>
      <xdr:colOff>31749</xdr:colOff>
      <xdr:row>103</xdr:row>
      <xdr:rowOff>242050</xdr:rowOff>
    </xdr:from>
    <xdr:to>
      <xdr:col>7</xdr:col>
      <xdr:colOff>667359</xdr:colOff>
      <xdr:row>104</xdr:row>
      <xdr:rowOff>268347</xdr:rowOff>
    </xdr:to>
    <xdr:cxnSp macro="">
      <xdr:nvCxnSpPr>
        <xdr:cNvPr id="62" name="Connecteur droit avec flèche 61">
          <a:extLst>
            <a:ext uri="{FF2B5EF4-FFF2-40B4-BE49-F238E27FC236}">
              <a16:creationId xmlns:a16="http://schemas.microsoft.com/office/drawing/2014/main" id="{EB88A978-C639-421B-B517-D578F881442B}"/>
            </a:ext>
          </a:extLst>
        </xdr:cNvPr>
        <xdr:cNvCxnSpPr/>
      </xdr:nvCxnSpPr>
      <xdr:spPr>
        <a:xfrm flipH="1" flipV="1">
          <a:off x="4532312" y="31484050"/>
          <a:ext cx="635610" cy="466828"/>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91</xdr:row>
      <xdr:rowOff>244230</xdr:rowOff>
    </xdr:from>
    <xdr:ext cx="3556063" cy="3004039"/>
    <xdr:pic>
      <xdr:nvPicPr>
        <xdr:cNvPr id="63" name="Image 62">
          <a:extLst>
            <a:ext uri="{FF2B5EF4-FFF2-40B4-BE49-F238E27FC236}">
              <a16:creationId xmlns:a16="http://schemas.microsoft.com/office/drawing/2014/main" id="{5CEC92B1-AEE3-422C-AA99-84C31FEB8334}"/>
            </a:ext>
          </a:extLst>
        </xdr:cNvPr>
        <xdr:cNvPicPr>
          <a:picLocks noChangeAspect="1"/>
        </xdr:cNvPicPr>
      </xdr:nvPicPr>
      <xdr:blipFill>
        <a:blip xmlns:r="http://schemas.openxmlformats.org/officeDocument/2006/relationships" r:embed="rId3"/>
        <a:stretch>
          <a:fillRect/>
        </a:stretch>
      </xdr:blipFill>
      <xdr:spPr>
        <a:xfrm>
          <a:off x="1012032" y="22901824"/>
          <a:ext cx="3556063" cy="3004039"/>
        </a:xfrm>
        <a:prstGeom prst="rect">
          <a:avLst/>
        </a:prstGeom>
      </xdr:spPr>
    </xdr:pic>
    <xdr:clientData/>
  </xdr:oneCellAnchor>
  <xdr:oneCellAnchor>
    <xdr:from>
      <xdr:col>3</xdr:col>
      <xdr:colOff>109599</xdr:colOff>
      <xdr:row>102</xdr:row>
      <xdr:rowOff>58187</xdr:rowOff>
    </xdr:from>
    <xdr:ext cx="219048" cy="923810"/>
    <xdr:pic>
      <xdr:nvPicPr>
        <xdr:cNvPr id="64" name="Image 63">
          <a:extLst>
            <a:ext uri="{FF2B5EF4-FFF2-40B4-BE49-F238E27FC236}">
              <a16:creationId xmlns:a16="http://schemas.microsoft.com/office/drawing/2014/main" id="{0B8822C3-9D47-4D5C-8C53-AA90D830672A}"/>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5</xdr:col>
      <xdr:colOff>857311</xdr:colOff>
      <xdr:row>102</xdr:row>
      <xdr:rowOff>55806</xdr:rowOff>
    </xdr:from>
    <xdr:ext cx="219048" cy="923810"/>
    <xdr:pic>
      <xdr:nvPicPr>
        <xdr:cNvPr id="67" name="Image 66">
          <a:extLst>
            <a:ext uri="{FF2B5EF4-FFF2-40B4-BE49-F238E27FC236}">
              <a16:creationId xmlns:a16="http://schemas.microsoft.com/office/drawing/2014/main" id="{08358CB9-ABBE-490E-A913-32B167D16256}"/>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oneCellAnchor>
    <xdr:from>
      <xdr:col>5</xdr:col>
      <xdr:colOff>872209</xdr:colOff>
      <xdr:row>103</xdr:row>
      <xdr:rowOff>96165</xdr:rowOff>
    </xdr:from>
    <xdr:ext cx="190476" cy="476190"/>
    <xdr:pic>
      <xdr:nvPicPr>
        <xdr:cNvPr id="66" name="Image 65">
          <a:extLst>
            <a:ext uri="{FF2B5EF4-FFF2-40B4-BE49-F238E27FC236}">
              <a16:creationId xmlns:a16="http://schemas.microsoft.com/office/drawing/2014/main" id="{424C4569-6E59-4921-9FDE-3D8855767230}"/>
            </a:ext>
          </a:extLst>
        </xdr:cNvPr>
        <xdr:cNvPicPr>
          <a:picLocks noChangeAspect="1"/>
        </xdr:cNvPicPr>
      </xdr:nvPicPr>
      <xdr:blipFill>
        <a:blip xmlns:r="http://schemas.openxmlformats.org/officeDocument/2006/relationships" r:embed="rId6"/>
        <a:stretch>
          <a:fillRect/>
        </a:stretch>
      </xdr:blipFill>
      <xdr:spPr>
        <a:xfrm>
          <a:off x="4325022" y="31338165"/>
          <a:ext cx="190476" cy="476190"/>
        </a:xfrm>
        <a:prstGeom prst="rect">
          <a:avLst/>
        </a:prstGeom>
      </xdr:spPr>
    </xdr:pic>
    <xdr:clientData/>
  </xdr:oneCellAnchor>
  <xdr:twoCellAnchor editAs="oneCell">
    <xdr:from>
      <xdr:col>1</xdr:col>
      <xdr:colOff>88106</xdr:colOff>
      <xdr:row>1</xdr:row>
      <xdr:rowOff>103983</xdr:rowOff>
    </xdr:from>
    <xdr:to>
      <xdr:col>2</xdr:col>
      <xdr:colOff>1431132</xdr:colOff>
      <xdr:row>4</xdr:row>
      <xdr:rowOff>46446</xdr:rowOff>
    </xdr:to>
    <xdr:pic>
      <xdr:nvPicPr>
        <xdr:cNvPr id="5" name="Image 4">
          <a:extLst>
            <a:ext uri="{FF2B5EF4-FFF2-40B4-BE49-F238E27FC236}">
              <a16:creationId xmlns:a16="http://schemas.microsoft.com/office/drawing/2014/main" id="{09DDE3AF-98D8-4F63-A3BF-947EA96809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0044" y="294483"/>
          <a:ext cx="2140744" cy="925126"/>
        </a:xfrm>
        <a:prstGeom prst="rect">
          <a:avLst/>
        </a:prstGeom>
      </xdr:spPr>
    </xdr:pic>
    <xdr:clientData/>
  </xdr:twoCellAnchor>
  <xdr:twoCellAnchor editAs="oneCell">
    <xdr:from>
      <xdr:col>6</xdr:col>
      <xdr:colOff>11907</xdr:colOff>
      <xdr:row>119</xdr:row>
      <xdr:rowOff>0</xdr:rowOff>
    </xdr:from>
    <xdr:to>
      <xdr:col>11</xdr:col>
      <xdr:colOff>675482</xdr:colOff>
      <xdr:row>124</xdr:row>
      <xdr:rowOff>17370</xdr:rowOff>
    </xdr:to>
    <xdr:pic>
      <xdr:nvPicPr>
        <xdr:cNvPr id="51" name="Image 50">
          <a:extLst>
            <a:ext uri="{FF2B5EF4-FFF2-40B4-BE49-F238E27FC236}">
              <a16:creationId xmlns:a16="http://schemas.microsoft.com/office/drawing/2014/main" id="{172C638E-62F5-46CF-933B-72494AD8B65C}"/>
            </a:ext>
          </a:extLst>
        </xdr:cNvPr>
        <xdr:cNvPicPr>
          <a:picLocks noChangeAspect="1"/>
        </xdr:cNvPicPr>
      </xdr:nvPicPr>
      <xdr:blipFill>
        <a:blip xmlns:r="http://schemas.openxmlformats.org/officeDocument/2006/relationships" r:embed="rId1"/>
        <a:stretch>
          <a:fillRect/>
        </a:stretch>
      </xdr:blipFill>
      <xdr:spPr>
        <a:xfrm>
          <a:off x="4548188" y="35944969"/>
          <a:ext cx="4556919" cy="1350870"/>
        </a:xfrm>
        <a:prstGeom prst="rect">
          <a:avLst/>
        </a:prstGeom>
      </xdr:spPr>
    </xdr:pic>
    <xdr:clientData/>
  </xdr:twoCellAnchor>
  <xdr:twoCellAnchor editAs="oneCell">
    <xdr:from>
      <xdr:col>6</xdr:col>
      <xdr:colOff>1</xdr:colOff>
      <xdr:row>128</xdr:row>
      <xdr:rowOff>0</xdr:rowOff>
    </xdr:from>
    <xdr:to>
      <xdr:col>11</xdr:col>
      <xdr:colOff>663576</xdr:colOff>
      <xdr:row>133</xdr:row>
      <xdr:rowOff>17370</xdr:rowOff>
    </xdr:to>
    <xdr:pic>
      <xdr:nvPicPr>
        <xdr:cNvPr id="61" name="Image 60">
          <a:extLst>
            <a:ext uri="{FF2B5EF4-FFF2-40B4-BE49-F238E27FC236}">
              <a16:creationId xmlns:a16="http://schemas.microsoft.com/office/drawing/2014/main" id="{99CB7203-60B9-4747-94FD-D82C1713566E}"/>
            </a:ext>
          </a:extLst>
        </xdr:cNvPr>
        <xdr:cNvPicPr>
          <a:picLocks noChangeAspect="1"/>
        </xdr:cNvPicPr>
      </xdr:nvPicPr>
      <xdr:blipFill>
        <a:blip xmlns:r="http://schemas.openxmlformats.org/officeDocument/2006/relationships" r:embed="rId1"/>
        <a:stretch>
          <a:fillRect/>
        </a:stretch>
      </xdr:blipFill>
      <xdr:spPr>
        <a:xfrm>
          <a:off x="4536282" y="38338125"/>
          <a:ext cx="4556919" cy="1350870"/>
        </a:xfrm>
        <a:prstGeom prst="rect">
          <a:avLst/>
        </a:prstGeom>
      </xdr:spPr>
    </xdr:pic>
    <xdr:clientData/>
  </xdr:twoCellAnchor>
  <xdr:twoCellAnchor editAs="oneCell">
    <xdr:from>
      <xdr:col>6</xdr:col>
      <xdr:colOff>11907</xdr:colOff>
      <xdr:row>137</xdr:row>
      <xdr:rowOff>0</xdr:rowOff>
    </xdr:from>
    <xdr:to>
      <xdr:col>11</xdr:col>
      <xdr:colOff>675482</xdr:colOff>
      <xdr:row>142</xdr:row>
      <xdr:rowOff>17370</xdr:rowOff>
    </xdr:to>
    <xdr:pic>
      <xdr:nvPicPr>
        <xdr:cNvPr id="65" name="Image 64">
          <a:extLst>
            <a:ext uri="{FF2B5EF4-FFF2-40B4-BE49-F238E27FC236}">
              <a16:creationId xmlns:a16="http://schemas.microsoft.com/office/drawing/2014/main" id="{FBEAFA61-F340-49E1-B2EC-AB54B8607A27}"/>
            </a:ext>
          </a:extLst>
        </xdr:cNvPr>
        <xdr:cNvPicPr>
          <a:picLocks noChangeAspect="1"/>
        </xdr:cNvPicPr>
      </xdr:nvPicPr>
      <xdr:blipFill>
        <a:blip xmlns:r="http://schemas.openxmlformats.org/officeDocument/2006/relationships" r:embed="rId1"/>
        <a:stretch>
          <a:fillRect/>
        </a:stretch>
      </xdr:blipFill>
      <xdr:spPr>
        <a:xfrm>
          <a:off x="4548188" y="40731281"/>
          <a:ext cx="4556919" cy="1350870"/>
        </a:xfrm>
        <a:prstGeom prst="rect">
          <a:avLst/>
        </a:prstGeom>
      </xdr:spPr>
    </xdr:pic>
    <xdr:clientData/>
  </xdr:twoCellAnchor>
  <xdr:twoCellAnchor editAs="oneCell">
    <xdr:from>
      <xdr:col>5</xdr:col>
      <xdr:colOff>925513</xdr:colOff>
      <xdr:row>146</xdr:row>
      <xdr:rowOff>3173</xdr:rowOff>
    </xdr:from>
    <xdr:to>
      <xdr:col>11</xdr:col>
      <xdr:colOff>654051</xdr:colOff>
      <xdr:row>151</xdr:row>
      <xdr:rowOff>17368</xdr:rowOff>
    </xdr:to>
    <xdr:pic>
      <xdr:nvPicPr>
        <xdr:cNvPr id="69" name="Image 68">
          <a:extLst>
            <a:ext uri="{FF2B5EF4-FFF2-40B4-BE49-F238E27FC236}">
              <a16:creationId xmlns:a16="http://schemas.microsoft.com/office/drawing/2014/main" id="{3284315F-A45C-46E2-8AD1-0172810CF9D2}"/>
            </a:ext>
          </a:extLst>
        </xdr:cNvPr>
        <xdr:cNvPicPr>
          <a:picLocks noChangeAspect="1"/>
        </xdr:cNvPicPr>
      </xdr:nvPicPr>
      <xdr:blipFill>
        <a:blip xmlns:r="http://schemas.openxmlformats.org/officeDocument/2006/relationships" r:embed="rId1"/>
        <a:stretch>
          <a:fillRect/>
        </a:stretch>
      </xdr:blipFill>
      <xdr:spPr>
        <a:xfrm>
          <a:off x="4533107" y="43127611"/>
          <a:ext cx="4556919" cy="13476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dilians.com/media/wysiwyg/uploads/documentation-technique-easy-grounding-FR-2022-bd.pdf" TargetMode="External"/><Relationship Id="rId7" Type="http://schemas.openxmlformats.org/officeDocument/2006/relationships/vmlDrawing" Target="../drawings/vmlDrawing1.vm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edilians.com/media/wysiwyg/uploads/documentation-technique-easy-grounding-FR-2022-bd.pdf"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en.irfts.com/documentation/FP_EASY_GROUNDING_EN.pdf" TargetMode="External"/><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166"/>
  <sheetViews>
    <sheetView showGridLines="0" zoomScale="80" zoomScaleNormal="80" zoomScaleSheetLayoutView="100" workbookViewId="0">
      <selection activeCell="H167" sqref="H167"/>
    </sheetView>
  </sheetViews>
  <sheetFormatPr baseColWidth="10" defaultColWidth="11.54296875" defaultRowHeight="14.5" x14ac:dyDescent="0.35"/>
  <cols>
    <col min="1" max="1" width="3.7265625" customWidth="1"/>
    <col min="2" max="2" width="11.453125" customWidth="1"/>
    <col min="3" max="3" width="21.54296875" customWidth="1"/>
    <col min="4" max="4" width="6.81640625" customWidth="1"/>
    <col min="5" max="5" width="8.1796875" customWidth="1"/>
    <col min="6" max="6" width="13.26953125" customWidth="1"/>
    <col min="7" max="7" width="2.453125" customWidth="1"/>
    <col min="8" max="8" width="11.453125" customWidth="1"/>
    <col min="9" max="9" width="16.7265625" customWidth="1"/>
    <col min="10" max="10" width="13.7265625" customWidth="1"/>
    <col min="11" max="16" width="11.453125" customWidth="1"/>
    <col min="17" max="17" width="15.1796875" customWidth="1"/>
  </cols>
  <sheetData>
    <row r="1" spans="2:18" ht="15" thickBot="1" x14ac:dyDescent="0.4"/>
    <row r="2" spans="2:18" ht="15" thickTop="1" x14ac:dyDescent="0.35">
      <c r="B2" s="95"/>
      <c r="C2" s="96"/>
      <c r="D2" s="96"/>
      <c r="E2" s="96"/>
      <c r="F2" s="96"/>
      <c r="G2" s="96"/>
      <c r="H2" s="96"/>
      <c r="I2" s="96"/>
      <c r="J2" s="96"/>
      <c r="K2" s="96"/>
      <c r="L2" s="96"/>
      <c r="M2" s="96"/>
      <c r="N2" s="96"/>
      <c r="O2" s="96"/>
      <c r="P2" s="96"/>
      <c r="Q2" s="97"/>
    </row>
    <row r="3" spans="2:18" ht="31" customHeight="1" x14ac:dyDescent="0.7">
      <c r="B3" s="337"/>
      <c r="C3" s="338"/>
      <c r="D3" s="372" t="s">
        <v>627</v>
      </c>
      <c r="E3" s="372"/>
      <c r="F3" s="372"/>
      <c r="G3" s="372"/>
      <c r="H3" s="372"/>
      <c r="I3" s="372"/>
      <c r="J3" s="372"/>
      <c r="K3" s="372"/>
      <c r="L3" s="372"/>
      <c r="M3" s="372"/>
      <c r="N3" s="372"/>
      <c r="O3" s="372"/>
      <c r="P3" s="372"/>
      <c r="Q3" s="373"/>
    </row>
    <row r="4" spans="2:18" ht="31" customHeight="1" x14ac:dyDescent="0.7">
      <c r="B4" s="339"/>
      <c r="C4" s="340"/>
      <c r="D4" s="374" t="s">
        <v>626</v>
      </c>
      <c r="E4" s="374"/>
      <c r="F4" s="374"/>
      <c r="G4" s="374"/>
      <c r="H4" s="374"/>
      <c r="I4" s="374"/>
      <c r="J4" s="374"/>
      <c r="K4" s="374"/>
      <c r="L4" s="374"/>
      <c r="M4" s="374"/>
      <c r="N4" s="374"/>
      <c r="O4" s="374"/>
      <c r="P4" s="374"/>
      <c r="Q4" s="375"/>
    </row>
    <row r="5" spans="2:18" ht="31" x14ac:dyDescent="0.7">
      <c r="B5" s="378"/>
      <c r="C5" s="379"/>
      <c r="D5" s="379"/>
      <c r="E5" s="379"/>
      <c r="F5" s="379"/>
      <c r="G5" s="379"/>
      <c r="H5" s="379"/>
      <c r="I5" s="379"/>
      <c r="J5" s="379"/>
      <c r="K5" s="379"/>
      <c r="L5" s="379"/>
      <c r="M5" s="379"/>
      <c r="N5" s="379"/>
      <c r="O5" s="379"/>
      <c r="P5" s="379"/>
      <c r="Q5" s="380"/>
    </row>
    <row r="6" spans="2:18" ht="19" thickBot="1" x14ac:dyDescent="0.5">
      <c r="B6" s="98"/>
      <c r="F6" s="99" t="s">
        <v>101</v>
      </c>
      <c r="Q6" s="94"/>
    </row>
    <row r="7" spans="2:18" ht="19" thickBot="1" x14ac:dyDescent="0.5">
      <c r="B7" s="98"/>
      <c r="F7" s="99" t="s">
        <v>102</v>
      </c>
      <c r="I7" s="265" t="s">
        <v>544</v>
      </c>
      <c r="Q7" s="94"/>
    </row>
    <row r="8" spans="2:18" ht="18.5" x14ac:dyDescent="0.45">
      <c r="B8" s="98"/>
      <c r="F8" s="99" t="s">
        <v>238</v>
      </c>
      <c r="Q8" s="94"/>
    </row>
    <row r="9" spans="2:18" x14ac:dyDescent="0.35">
      <c r="B9" s="98"/>
      <c r="Q9" s="94"/>
    </row>
    <row r="10" spans="2:18" ht="28.5" x14ac:dyDescent="0.65">
      <c r="B10" s="100" t="str">
        <f>traduction!A69</f>
        <v>Instructions :</v>
      </c>
      <c r="O10" t="s">
        <v>103</v>
      </c>
      <c r="Q10" s="94"/>
    </row>
    <row r="11" spans="2:18" x14ac:dyDescent="0.35">
      <c r="B11" s="98"/>
      <c r="Q11" s="94"/>
    </row>
    <row r="12" spans="2:18" x14ac:dyDescent="0.35">
      <c r="B12" s="98"/>
      <c r="Q12" s="94"/>
      <c r="R12" s="60"/>
    </row>
    <row r="13" spans="2:18" ht="21" x14ac:dyDescent="0.35">
      <c r="B13" s="102" t="str">
        <f>traduction!A70</f>
        <v>1. Dans l'onglet "Création champs PV"</v>
      </c>
      <c r="C13" s="60"/>
      <c r="D13" s="60"/>
      <c r="E13" s="60"/>
      <c r="F13" s="60"/>
      <c r="G13" s="60"/>
      <c r="H13" s="60"/>
      <c r="I13" s="60"/>
      <c r="J13" s="60"/>
      <c r="K13" s="60"/>
      <c r="L13" s="60"/>
      <c r="M13" s="60"/>
      <c r="N13" s="60"/>
      <c r="O13" s="60"/>
      <c r="P13" s="60"/>
      <c r="Q13" s="101"/>
      <c r="R13" s="60"/>
    </row>
    <row r="14" spans="2:18" ht="21" x14ac:dyDescent="0.35">
      <c r="B14" s="102"/>
      <c r="C14" s="278"/>
      <c r="D14" s="278"/>
      <c r="E14" s="278"/>
      <c r="F14" s="278"/>
      <c r="G14" s="278"/>
      <c r="H14" s="278"/>
      <c r="I14" s="278"/>
      <c r="J14" s="278"/>
      <c r="K14" s="278"/>
      <c r="L14" s="278"/>
      <c r="M14" s="278"/>
      <c r="N14" s="278"/>
      <c r="O14" s="278"/>
      <c r="P14" s="278"/>
      <c r="Q14" s="101"/>
      <c r="R14" s="278"/>
    </row>
    <row r="15" spans="2:18" ht="21" x14ac:dyDescent="0.35">
      <c r="B15" s="102" t="str">
        <f>traduction!A164</f>
        <v>1.1 Sélectionnez le choix des abergements.</v>
      </c>
      <c r="C15" s="60"/>
      <c r="D15" s="60"/>
      <c r="E15" s="60"/>
      <c r="F15" s="60"/>
      <c r="G15" s="60"/>
      <c r="H15" s="60"/>
      <c r="I15" s="60"/>
      <c r="J15" s="60"/>
      <c r="K15" s="60"/>
      <c r="L15" s="60"/>
      <c r="M15" s="167"/>
      <c r="N15" s="60"/>
      <c r="O15" s="60"/>
      <c r="P15" s="60"/>
      <c r="Q15" s="101"/>
      <c r="R15" s="60"/>
    </row>
    <row r="16" spans="2:18" ht="21" x14ac:dyDescent="0.35">
      <c r="B16" s="102"/>
      <c r="C16" s="60"/>
      <c r="D16" s="60"/>
      <c r="E16" s="60"/>
      <c r="F16" s="60"/>
      <c r="G16" s="60"/>
      <c r="H16" s="60"/>
      <c r="I16" s="60"/>
      <c r="J16" s="60"/>
      <c r="K16" s="60"/>
      <c r="L16" s="60"/>
      <c r="M16" s="60"/>
      <c r="N16" s="60"/>
      <c r="O16" s="60"/>
      <c r="P16" s="60"/>
      <c r="Q16" s="101"/>
      <c r="R16" s="60"/>
    </row>
    <row r="17" spans="2:18" ht="30.75" customHeight="1" x14ac:dyDescent="0.35">
      <c r="B17" s="164" t="str">
        <f>traduction!A160</f>
        <v>Choix abergement :</v>
      </c>
      <c r="C17" s="127"/>
      <c r="D17" s="60"/>
      <c r="E17" s="353" t="str">
        <f>traduction!A162</f>
        <v xml:space="preserve">1 Alu RAL 7022 </v>
      </c>
      <c r="F17" s="353"/>
      <c r="G17" s="353"/>
      <c r="H17" s="60"/>
      <c r="I17" s="60"/>
      <c r="J17" s="60"/>
      <c r="K17" s="60"/>
      <c r="L17" s="60"/>
      <c r="M17" s="60"/>
      <c r="N17" s="60"/>
      <c r="O17" s="60"/>
      <c r="P17" s="60"/>
      <c r="Q17" s="101"/>
      <c r="R17" s="60"/>
    </row>
    <row r="18" spans="2:18" ht="21" x14ac:dyDescent="0.35">
      <c r="B18" s="102"/>
      <c r="C18" s="60"/>
      <c r="D18" s="60"/>
      <c r="E18" s="60"/>
      <c r="F18" s="60"/>
      <c r="G18" s="60"/>
      <c r="H18" s="60"/>
      <c r="I18" s="60"/>
      <c r="J18" s="60"/>
      <c r="K18" s="60"/>
      <c r="L18" s="60"/>
      <c r="M18" s="60"/>
      <c r="N18" s="60"/>
      <c r="O18" s="60"/>
      <c r="P18" s="60"/>
      <c r="Q18" s="101"/>
      <c r="R18" s="60"/>
    </row>
    <row r="19" spans="2:18" ht="75" customHeight="1" x14ac:dyDescent="0.35">
      <c r="B19" s="361" t="str">
        <f>traduction!A175</f>
        <v xml:space="preserve">1.2 Indiquez la position des modules de chaque champ PV (du champ 1 au champ 9) en tapant "1" pour les modules dans la cellule sélectionnée.                                                                                                                                                                                                                                                                 </v>
      </c>
      <c r="C19" s="362"/>
      <c r="D19" s="362"/>
      <c r="E19" s="362"/>
      <c r="F19" s="362"/>
      <c r="G19" s="362"/>
      <c r="H19" s="362"/>
      <c r="I19" s="362"/>
      <c r="J19" s="362"/>
      <c r="K19" s="362"/>
      <c r="L19" s="362"/>
      <c r="M19" s="362"/>
      <c r="N19" s="362"/>
      <c r="O19" s="362"/>
      <c r="P19" s="362"/>
      <c r="Q19" s="363"/>
      <c r="R19" s="60"/>
    </row>
    <row r="20" spans="2:18" ht="24" customHeight="1" x14ac:dyDescent="0.35">
      <c r="B20" s="271"/>
      <c r="C20" s="272"/>
      <c r="D20" s="272"/>
      <c r="E20" s="272"/>
      <c r="F20" s="284" t="str">
        <f>traduction!A13</f>
        <v>Champ PV 1</v>
      </c>
      <c r="G20" s="272"/>
      <c r="H20" s="272"/>
      <c r="I20" s="272"/>
      <c r="J20" s="272"/>
      <c r="K20" s="377" t="str">
        <f>traduction!A178</f>
        <v>Attention : Seules les formes rectangulaire et pyramide inversée sont autorisées.
(Les formes pyramidales et l'intégration de fenêtre de toit seront disponibles mi-2022)</v>
      </c>
      <c r="L20" s="377"/>
      <c r="M20" s="377"/>
      <c r="N20" s="377"/>
      <c r="O20" s="377"/>
      <c r="P20" s="377"/>
      <c r="Q20" s="273"/>
      <c r="R20" s="278"/>
    </row>
    <row r="21" spans="2:18" ht="21.75" customHeight="1" x14ac:dyDescent="0.35">
      <c r="B21" s="251"/>
      <c r="C21" s="283" t="str">
        <f>traduction!A160</f>
        <v>Choix abergement :</v>
      </c>
      <c r="D21" s="252"/>
      <c r="E21" s="353" t="str">
        <f>traduction!A162</f>
        <v xml:space="preserve">1 Alu RAL 7022 </v>
      </c>
      <c r="F21" s="353"/>
      <c r="G21" s="353"/>
      <c r="H21" s="252"/>
      <c r="I21" s="252"/>
      <c r="J21" s="252"/>
      <c r="K21" s="377"/>
      <c r="L21" s="377"/>
      <c r="M21" s="377"/>
      <c r="N21" s="377"/>
      <c r="O21" s="377"/>
      <c r="P21" s="377"/>
      <c r="Q21" s="253"/>
      <c r="R21" s="60"/>
    </row>
    <row r="22" spans="2:18" ht="16" customHeight="1" x14ac:dyDescent="0.35">
      <c r="B22" s="170"/>
      <c r="C22" s="171"/>
      <c r="D22" s="171"/>
      <c r="E22" s="171"/>
      <c r="F22" s="171"/>
      <c r="G22" s="171"/>
      <c r="H22" s="171"/>
      <c r="I22" s="171"/>
      <c r="J22" s="171"/>
      <c r="K22" s="377"/>
      <c r="L22" s="377"/>
      <c r="M22" s="377"/>
      <c r="N22" s="377"/>
      <c r="O22" s="377"/>
      <c r="P22" s="377"/>
      <c r="Q22" s="172"/>
      <c r="R22" s="60"/>
    </row>
    <row r="23" spans="2:18" ht="25" customHeight="1" x14ac:dyDescent="0.35">
      <c r="B23" s="260"/>
      <c r="C23" s="261"/>
      <c r="D23" s="261"/>
      <c r="E23" s="261"/>
      <c r="F23" s="261"/>
      <c r="G23" s="261"/>
      <c r="H23" s="261"/>
      <c r="I23" s="261"/>
      <c r="J23" s="261"/>
      <c r="K23" s="377"/>
      <c r="L23" s="377"/>
      <c r="M23" s="377"/>
      <c r="N23" s="377"/>
      <c r="O23" s="377"/>
      <c r="P23" s="377"/>
      <c r="Q23" s="262"/>
      <c r="R23" s="60"/>
    </row>
    <row r="24" spans="2:18" ht="48" customHeight="1" x14ac:dyDescent="0.35">
      <c r="B24" s="133"/>
      <c r="C24" s="134"/>
      <c r="D24" s="134"/>
      <c r="E24" s="134"/>
      <c r="F24" s="134"/>
      <c r="G24" s="60"/>
      <c r="H24" s="60"/>
      <c r="I24" s="60"/>
      <c r="J24" s="60"/>
      <c r="K24" s="377"/>
      <c r="L24" s="377"/>
      <c r="M24" s="377"/>
      <c r="N24" s="377"/>
      <c r="O24" s="377"/>
      <c r="P24" s="377"/>
      <c r="Q24" s="101"/>
      <c r="R24" s="60"/>
    </row>
    <row r="25" spans="2:18" ht="18.75" customHeight="1" x14ac:dyDescent="0.35">
      <c r="B25" s="133"/>
      <c r="C25" s="134"/>
      <c r="D25" s="134"/>
      <c r="E25" s="134"/>
      <c r="F25" s="134"/>
      <c r="G25" s="60"/>
      <c r="H25" s="60"/>
      <c r="I25" s="60"/>
      <c r="J25" s="60"/>
      <c r="K25" s="264"/>
      <c r="L25" s="264"/>
      <c r="M25" s="264"/>
      <c r="N25" s="264"/>
      <c r="O25" s="264"/>
      <c r="P25" s="60"/>
      <c r="Q25" s="101"/>
      <c r="R25" s="60"/>
    </row>
    <row r="26" spans="2:18" ht="21" x14ac:dyDescent="0.35">
      <c r="B26" s="102"/>
      <c r="C26" s="60"/>
      <c r="D26" s="60"/>
      <c r="E26" s="60"/>
      <c r="F26" s="60"/>
      <c r="G26" s="60"/>
      <c r="H26" s="249"/>
      <c r="I26" s="249"/>
      <c r="J26" s="249"/>
      <c r="K26" s="249"/>
      <c r="L26" s="249"/>
      <c r="M26" s="249"/>
      <c r="N26" s="249"/>
      <c r="O26" s="249"/>
      <c r="P26" s="249"/>
      <c r="Q26" s="250"/>
      <c r="R26" s="60"/>
    </row>
    <row r="27" spans="2:18" ht="21" x14ac:dyDescent="0.35">
      <c r="B27" s="102"/>
      <c r="C27" s="60"/>
      <c r="D27" s="60"/>
      <c r="E27" s="60"/>
      <c r="F27" s="60"/>
      <c r="G27" s="60"/>
      <c r="H27" s="249"/>
      <c r="I27" s="249"/>
      <c r="J27" s="249"/>
      <c r="K27" s="249"/>
      <c r="L27" s="249"/>
      <c r="M27" s="249"/>
      <c r="N27" s="249"/>
      <c r="O27" s="249"/>
      <c r="P27" s="249"/>
      <c r="Q27" s="250"/>
      <c r="R27" s="60"/>
    </row>
    <row r="28" spans="2:18" ht="21" x14ac:dyDescent="0.35">
      <c r="B28" s="102"/>
      <c r="C28" s="60"/>
      <c r="D28" s="60"/>
      <c r="E28" s="60"/>
      <c r="F28" s="60"/>
      <c r="G28" s="60"/>
      <c r="H28" s="249"/>
      <c r="I28" s="249"/>
      <c r="J28" s="249"/>
      <c r="K28" s="249"/>
      <c r="L28" s="249"/>
      <c r="M28" s="249"/>
      <c r="N28" s="249"/>
      <c r="O28" s="249"/>
      <c r="P28" s="249"/>
      <c r="Q28" s="250"/>
      <c r="R28" s="60"/>
    </row>
    <row r="29" spans="2:18" ht="21" x14ac:dyDescent="0.35">
      <c r="B29" s="102"/>
      <c r="C29" s="60"/>
      <c r="D29" s="60"/>
      <c r="E29" s="60"/>
      <c r="F29" s="60"/>
      <c r="G29" s="60"/>
      <c r="H29" s="249"/>
      <c r="I29" s="249"/>
      <c r="J29" s="249"/>
      <c r="K29" s="249"/>
      <c r="L29" s="249"/>
      <c r="M29" s="249"/>
      <c r="N29" s="249"/>
      <c r="O29" s="249"/>
      <c r="P29" s="249"/>
      <c r="Q29" s="250"/>
      <c r="R29" s="60"/>
    </row>
    <row r="30" spans="2:18" ht="21" x14ac:dyDescent="0.35">
      <c r="B30" s="102"/>
      <c r="C30" s="60"/>
      <c r="D30" s="60"/>
      <c r="E30" s="60"/>
      <c r="F30" s="60"/>
      <c r="H30" s="249"/>
      <c r="I30" s="249"/>
      <c r="J30" s="249"/>
      <c r="K30" s="249"/>
      <c r="L30" s="249"/>
      <c r="M30" s="249"/>
      <c r="N30" s="249"/>
      <c r="O30" s="249"/>
      <c r="P30" s="249"/>
      <c r="Q30" s="250"/>
      <c r="R30" s="60"/>
    </row>
    <row r="31" spans="2:18" ht="21" x14ac:dyDescent="0.35">
      <c r="B31" s="102"/>
      <c r="C31" s="278"/>
      <c r="D31" s="278"/>
      <c r="E31" s="278"/>
      <c r="F31" s="278"/>
      <c r="H31" s="249"/>
      <c r="I31" s="249"/>
      <c r="J31" s="249"/>
      <c r="K31" s="249"/>
      <c r="L31" s="249"/>
      <c r="M31" s="249"/>
      <c r="N31" s="249"/>
      <c r="O31" s="249"/>
      <c r="P31" s="249"/>
      <c r="Q31" s="250"/>
      <c r="R31" s="278"/>
    </row>
    <row r="32" spans="2:18" ht="31.5" customHeight="1" x14ac:dyDescent="0.35">
      <c r="B32" s="102"/>
      <c r="C32" s="299" t="str">
        <f>traduction!A210</f>
        <v>ERM OUTILLAGE PORTRAIT</v>
      </c>
      <c r="D32" s="275"/>
      <c r="E32" s="354" t="str">
        <f>traduction!$A$93</f>
        <v xml:space="preserve">6 points de fixation </v>
      </c>
      <c r="F32" s="354"/>
      <c r="G32" s="222"/>
      <c r="H32" s="222"/>
      <c r="I32" s="222"/>
      <c r="J32" s="60"/>
      <c r="K32" s="60"/>
      <c r="O32" s="60"/>
      <c r="P32" s="60"/>
      <c r="Q32" s="101"/>
      <c r="R32" s="60"/>
    </row>
    <row r="33" spans="2:18" ht="34.5" customHeight="1" x14ac:dyDescent="0.35">
      <c r="B33" s="129"/>
      <c r="C33" s="300" t="str">
        <f>traduction!A121</f>
        <v>Nombre de modules par Easy Grounding</v>
      </c>
      <c r="D33" s="286"/>
      <c r="E33" s="354" t="str">
        <f>traduction!$A$211</f>
        <v>ERM OUTILLAGE ABERGEMENT</v>
      </c>
      <c r="F33" s="354"/>
      <c r="G33" s="222"/>
      <c r="H33" s="285"/>
      <c r="I33" s="285"/>
      <c r="J33" s="60"/>
      <c r="K33" s="60"/>
      <c r="O33" s="60"/>
      <c r="P33" s="60"/>
      <c r="Q33" s="101"/>
      <c r="R33" s="60"/>
    </row>
    <row r="34" spans="2:18" ht="34.5" customHeight="1" x14ac:dyDescent="0.35">
      <c r="B34" s="129"/>
      <c r="C34" s="128"/>
      <c r="D34" s="128"/>
      <c r="E34" s="142"/>
      <c r="F34" s="130"/>
      <c r="G34" s="60"/>
      <c r="H34" s="60"/>
      <c r="I34" s="60"/>
      <c r="J34" s="60"/>
      <c r="K34" s="60"/>
      <c r="O34" s="60"/>
      <c r="P34" s="60"/>
      <c r="Q34" s="101"/>
      <c r="R34" s="60"/>
    </row>
    <row r="35" spans="2:18" ht="15" customHeight="1" x14ac:dyDescent="0.35">
      <c r="B35" s="129"/>
      <c r="C35" s="128"/>
      <c r="D35" s="128"/>
      <c r="F35" s="60"/>
      <c r="G35" s="59"/>
      <c r="H35" s="60"/>
      <c r="I35" s="60"/>
      <c r="J35" s="60"/>
      <c r="K35" s="60"/>
      <c r="O35" s="60"/>
      <c r="P35" s="60"/>
      <c r="Q35" s="101"/>
      <c r="R35" s="60"/>
    </row>
    <row r="36" spans="2:18" x14ac:dyDescent="0.35">
      <c r="B36" s="384"/>
      <c r="C36" s="385"/>
      <c r="D36" s="385"/>
      <c r="E36" s="385"/>
      <c r="F36" s="385"/>
      <c r="G36" s="60"/>
      <c r="H36" s="60"/>
      <c r="I36" s="60"/>
      <c r="J36" s="60"/>
      <c r="K36" s="60"/>
      <c r="O36" s="60"/>
      <c r="P36" s="60"/>
      <c r="Q36" s="101"/>
      <c r="R36" s="60"/>
    </row>
    <row r="37" spans="2:18" ht="21" x14ac:dyDescent="0.35">
      <c r="B37" s="102" t="s">
        <v>455</v>
      </c>
      <c r="E37" s="60"/>
      <c r="F37" s="60"/>
      <c r="G37" s="60"/>
      <c r="H37" s="60"/>
      <c r="I37" s="60"/>
      <c r="J37" s="60"/>
      <c r="K37" s="60"/>
      <c r="O37" s="60"/>
      <c r="P37" s="60"/>
      <c r="Q37" s="101"/>
      <c r="R37" s="60"/>
    </row>
    <row r="38" spans="2:18" x14ac:dyDescent="0.35">
      <c r="B38" s="98"/>
      <c r="E38" s="60"/>
      <c r="F38" s="60"/>
      <c r="G38" s="60"/>
      <c r="H38" s="60"/>
      <c r="I38" s="60"/>
      <c r="J38" s="60"/>
      <c r="K38" s="60"/>
      <c r="O38" s="60"/>
      <c r="P38" s="60"/>
      <c r="Q38" s="101"/>
      <c r="R38" s="60"/>
    </row>
    <row r="39" spans="2:18" ht="21" x14ac:dyDescent="0.35">
      <c r="B39" s="102" t="str">
        <f>traduction!$A$73</f>
        <v>2.1 Pour l'option outillage "Pas Portrait", tapez 1 dans la cellule jaune</v>
      </c>
      <c r="E39" s="60"/>
      <c r="F39" s="60"/>
      <c r="G39" s="60"/>
      <c r="H39" s="60"/>
      <c r="I39" s="60"/>
      <c r="J39" s="60"/>
      <c r="K39" s="60"/>
      <c r="O39" s="60"/>
      <c r="P39" s="60"/>
      <c r="Q39" s="101"/>
      <c r="R39" s="60"/>
    </row>
    <row r="40" spans="2:18" ht="24" customHeight="1" x14ac:dyDescent="0.35">
      <c r="B40" s="271"/>
      <c r="C40" s="272"/>
      <c r="D40" s="272"/>
      <c r="E40" s="272"/>
      <c r="F40" s="284" t="str">
        <f>traduction!$A$13</f>
        <v>Champ PV 1</v>
      </c>
      <c r="G40" s="272"/>
      <c r="H40" s="272"/>
      <c r="I40" s="272"/>
      <c r="J40" s="272"/>
      <c r="K40" s="359"/>
      <c r="L40" s="359"/>
      <c r="M40" s="359"/>
      <c r="N40" s="359"/>
      <c r="O40" s="359"/>
      <c r="P40" s="359"/>
      <c r="Q40" s="273"/>
      <c r="R40" s="278"/>
    </row>
    <row r="41" spans="2:18" ht="21.75" customHeight="1" x14ac:dyDescent="0.35">
      <c r="B41" s="251"/>
      <c r="C41" s="283" t="str">
        <f>traduction!$A$160</f>
        <v>Choix abergement :</v>
      </c>
      <c r="D41" s="252"/>
      <c r="E41" s="353" t="str">
        <f>traduction!$A$162</f>
        <v xml:space="preserve">1 Alu RAL 7022 </v>
      </c>
      <c r="F41" s="353"/>
      <c r="G41" s="353"/>
      <c r="H41" s="252"/>
      <c r="I41" s="252"/>
      <c r="J41" s="252"/>
      <c r="K41" s="359"/>
      <c r="L41" s="359"/>
      <c r="M41" s="359"/>
      <c r="N41" s="359"/>
      <c r="O41" s="359"/>
      <c r="P41" s="359"/>
      <c r="Q41" s="253"/>
      <c r="R41" s="278"/>
    </row>
    <row r="42" spans="2:18" ht="16" customHeight="1" x14ac:dyDescent="0.35">
      <c r="B42" s="170"/>
      <c r="C42" s="171"/>
      <c r="D42" s="171"/>
      <c r="E42" s="171"/>
      <c r="F42" s="171"/>
      <c r="G42" s="171"/>
      <c r="H42" s="171"/>
      <c r="I42" s="171"/>
      <c r="J42" s="171"/>
      <c r="K42" s="359"/>
      <c r="L42" s="359"/>
      <c r="M42" s="359"/>
      <c r="N42" s="359"/>
      <c r="O42" s="359"/>
      <c r="P42" s="359"/>
      <c r="Q42" s="172"/>
      <c r="R42" s="278"/>
    </row>
    <row r="43" spans="2:18" ht="25" customHeight="1" x14ac:dyDescent="0.35">
      <c r="B43" s="260"/>
      <c r="C43" s="261"/>
      <c r="D43" s="261"/>
      <c r="E43" s="261"/>
      <c r="F43" s="261"/>
      <c r="G43" s="261"/>
      <c r="H43" s="261"/>
      <c r="I43" s="261"/>
      <c r="J43" s="261"/>
      <c r="K43" s="359"/>
      <c r="L43" s="359"/>
      <c r="M43" s="359"/>
      <c r="N43" s="359"/>
      <c r="O43" s="359"/>
      <c r="P43" s="359"/>
      <c r="Q43" s="262"/>
      <c r="R43" s="278"/>
    </row>
    <row r="44" spans="2:18" ht="48" customHeight="1" x14ac:dyDescent="0.35">
      <c r="B44" s="133"/>
      <c r="C44" s="134"/>
      <c r="D44" s="134"/>
      <c r="E44" s="134"/>
      <c r="F44" s="134"/>
      <c r="G44" s="278"/>
      <c r="H44" s="278"/>
      <c r="I44" s="278"/>
      <c r="J44" s="278"/>
      <c r="K44" s="359"/>
      <c r="L44" s="359"/>
      <c r="M44" s="359"/>
      <c r="N44" s="359"/>
      <c r="O44" s="359"/>
      <c r="P44" s="359"/>
      <c r="Q44" s="101"/>
      <c r="R44" s="278"/>
    </row>
    <row r="45" spans="2:18" ht="18.75" customHeight="1" x14ac:dyDescent="0.35">
      <c r="B45" s="133"/>
      <c r="C45" s="134"/>
      <c r="D45" s="134"/>
      <c r="E45" s="134"/>
      <c r="F45" s="134"/>
      <c r="G45" s="278"/>
      <c r="H45" s="278"/>
      <c r="I45" s="278"/>
      <c r="J45" s="278"/>
      <c r="K45" s="264"/>
      <c r="L45" s="264"/>
      <c r="M45" s="264"/>
      <c r="N45" s="264"/>
      <c r="O45" s="264"/>
      <c r="P45" s="278"/>
      <c r="Q45" s="101"/>
      <c r="R45" s="278"/>
    </row>
    <row r="46" spans="2:18" ht="21" x14ac:dyDescent="0.35">
      <c r="B46" s="102"/>
      <c r="C46" s="278"/>
      <c r="D46" s="278"/>
      <c r="E46" s="278"/>
      <c r="F46" s="278"/>
      <c r="G46" s="278"/>
      <c r="H46" s="249"/>
      <c r="I46" s="249"/>
      <c r="J46" s="249"/>
      <c r="K46" s="249"/>
      <c r="L46" s="249"/>
      <c r="M46" s="249"/>
      <c r="N46" s="249"/>
      <c r="O46" s="249"/>
      <c r="P46" s="249"/>
      <c r="Q46" s="250"/>
      <c r="R46" s="278"/>
    </row>
    <row r="47" spans="2:18" ht="21" x14ac:dyDescent="0.35">
      <c r="B47" s="102"/>
      <c r="C47" s="278"/>
      <c r="D47" s="278"/>
      <c r="E47" s="278"/>
      <c r="F47" s="278"/>
      <c r="G47" s="278"/>
      <c r="H47" s="249"/>
      <c r="I47" s="249"/>
      <c r="J47" s="249"/>
      <c r="K47" s="249"/>
      <c r="L47" s="249"/>
      <c r="M47" s="249"/>
      <c r="N47" s="249"/>
      <c r="O47" s="249"/>
      <c r="P47" s="249"/>
      <c r="Q47" s="250"/>
      <c r="R47" s="278"/>
    </row>
    <row r="48" spans="2:18" ht="21" x14ac:dyDescent="0.35">
      <c r="B48" s="102"/>
      <c r="C48" s="278"/>
      <c r="D48" s="278"/>
      <c r="E48" s="278"/>
      <c r="F48" s="278"/>
      <c r="G48" s="278"/>
      <c r="H48" s="249"/>
      <c r="I48" s="249"/>
      <c r="J48" s="249"/>
      <c r="K48" s="249"/>
      <c r="L48" s="249"/>
      <c r="M48" s="249"/>
      <c r="N48" s="249"/>
      <c r="O48" s="249"/>
      <c r="P48" s="249"/>
      <c r="Q48" s="250"/>
      <c r="R48" s="278"/>
    </row>
    <row r="49" spans="2:18" ht="21" x14ac:dyDescent="0.35">
      <c r="B49" s="102"/>
      <c r="C49" s="278"/>
      <c r="D49" s="278"/>
      <c r="E49" s="278"/>
      <c r="F49" s="278"/>
      <c r="G49" s="278"/>
      <c r="H49" s="249"/>
      <c r="I49" s="249"/>
      <c r="J49" s="249"/>
      <c r="K49" s="249"/>
      <c r="L49" s="249"/>
      <c r="M49" s="249"/>
      <c r="N49" s="249"/>
      <c r="O49" s="249"/>
      <c r="P49" s="249"/>
      <c r="Q49" s="250"/>
      <c r="R49" s="278"/>
    </row>
    <row r="50" spans="2:18" ht="21" x14ac:dyDescent="0.35">
      <c r="B50" s="102"/>
      <c r="C50" s="278"/>
      <c r="D50" s="278"/>
      <c r="E50" s="278"/>
      <c r="F50" s="278"/>
      <c r="H50" s="249"/>
      <c r="I50" s="249"/>
      <c r="J50" s="249"/>
      <c r="K50" s="249"/>
      <c r="L50" s="249"/>
      <c r="M50" s="249"/>
      <c r="N50" s="249"/>
      <c r="O50" s="249"/>
      <c r="P50" s="249"/>
      <c r="Q50" s="250"/>
      <c r="R50" s="278"/>
    </row>
    <row r="51" spans="2:18" ht="21" x14ac:dyDescent="0.35">
      <c r="B51" s="102"/>
      <c r="C51" s="278"/>
      <c r="D51" s="278"/>
      <c r="E51" s="278"/>
      <c r="F51" s="278"/>
      <c r="H51" s="249"/>
      <c r="I51" s="249"/>
      <c r="J51" s="249"/>
      <c r="K51" s="249"/>
      <c r="L51" s="249"/>
      <c r="M51" s="249"/>
      <c r="N51" s="249"/>
      <c r="O51" s="249"/>
      <c r="P51" s="249"/>
      <c r="Q51" s="250"/>
      <c r="R51" s="278"/>
    </row>
    <row r="52" spans="2:18" ht="31.5" customHeight="1" x14ac:dyDescent="0.35">
      <c r="B52" s="102"/>
      <c r="C52" s="299" t="str">
        <f>traduction!$A$210</f>
        <v>ERM OUTILLAGE PORTRAIT</v>
      </c>
      <c r="D52" s="275"/>
      <c r="E52" s="354" t="str">
        <f>traduction!$A$93</f>
        <v xml:space="preserve">6 points de fixation </v>
      </c>
      <c r="F52" s="354"/>
      <c r="G52" s="222"/>
      <c r="H52" s="222"/>
      <c r="I52" s="222"/>
      <c r="J52" s="278"/>
      <c r="K52" s="278"/>
      <c r="O52" s="278"/>
      <c r="P52" s="278"/>
      <c r="Q52" s="101"/>
      <c r="R52" s="278"/>
    </row>
    <row r="53" spans="2:18" ht="34.5" customHeight="1" x14ac:dyDescent="0.35">
      <c r="B53" s="129"/>
      <c r="C53" s="300" t="str">
        <f>traduction!$A$121</f>
        <v>Nombre de modules par Easy Grounding</v>
      </c>
      <c r="D53" s="286"/>
      <c r="E53" s="354" t="str">
        <f>traduction!$A$211</f>
        <v>ERM OUTILLAGE ABERGEMENT</v>
      </c>
      <c r="F53" s="354"/>
      <c r="G53" s="222"/>
      <c r="H53" s="285"/>
      <c r="I53" s="285"/>
      <c r="J53" s="278"/>
      <c r="K53" s="278"/>
      <c r="O53" s="278"/>
      <c r="P53" s="278"/>
      <c r="Q53" s="101"/>
      <c r="R53" s="278"/>
    </row>
    <row r="54" spans="2:18" ht="34.5" customHeight="1" x14ac:dyDescent="0.35">
      <c r="B54" s="129"/>
      <c r="C54" s="276"/>
      <c r="D54" s="276"/>
      <c r="E54" s="142"/>
      <c r="F54" s="130"/>
      <c r="G54" s="278"/>
      <c r="H54" s="278"/>
      <c r="I54" s="278"/>
      <c r="J54" s="278"/>
      <c r="K54" s="278"/>
      <c r="O54" s="278"/>
      <c r="P54" s="278"/>
      <c r="Q54" s="101"/>
      <c r="R54" s="278"/>
    </row>
    <row r="55" spans="2:18" ht="14.25" customHeight="1" x14ac:dyDescent="0.35">
      <c r="B55" s="102"/>
      <c r="C55" s="244"/>
      <c r="D55" s="244"/>
      <c r="E55" s="103"/>
      <c r="F55" s="104"/>
      <c r="G55" s="244"/>
      <c r="H55" s="244"/>
      <c r="I55" s="244"/>
      <c r="J55" s="244"/>
      <c r="K55" s="244"/>
      <c r="O55" s="244"/>
      <c r="P55" s="244"/>
      <c r="Q55" s="101"/>
      <c r="R55" s="244"/>
    </row>
    <row r="56" spans="2:18" ht="24.75" customHeight="1" x14ac:dyDescent="0.35">
      <c r="B56" s="361" t="str">
        <f>traduction!A74</f>
        <v>2.2 Pour 6 points de fixation, tapez 1 dans la cellule jaune</v>
      </c>
      <c r="C56" s="362"/>
      <c r="D56" s="362"/>
      <c r="E56" s="362"/>
      <c r="F56" s="362"/>
      <c r="G56" s="362"/>
      <c r="H56" s="362"/>
      <c r="I56" s="362"/>
      <c r="J56" s="362"/>
      <c r="K56" s="362"/>
      <c r="L56" s="362"/>
      <c r="M56" s="362"/>
      <c r="N56" s="362"/>
      <c r="O56" s="362"/>
      <c r="P56" s="362"/>
      <c r="Q56" s="363"/>
      <c r="R56" s="244"/>
    </row>
    <row r="57" spans="2:18" ht="24" customHeight="1" x14ac:dyDescent="0.35">
      <c r="B57" s="271"/>
      <c r="C57" s="272"/>
      <c r="D57" s="272"/>
      <c r="E57" s="272"/>
      <c r="F57" s="284" t="str">
        <f>traduction!$A$13</f>
        <v>Champ PV 1</v>
      </c>
      <c r="G57" s="272"/>
      <c r="H57" s="272"/>
      <c r="I57" s="272"/>
      <c r="J57" s="272"/>
      <c r="K57" s="359"/>
      <c r="L57" s="359"/>
      <c r="M57" s="359"/>
      <c r="N57" s="359"/>
      <c r="O57" s="359"/>
      <c r="P57" s="359"/>
      <c r="Q57" s="273"/>
      <c r="R57" s="278"/>
    </row>
    <row r="58" spans="2:18" ht="21.75" customHeight="1" x14ac:dyDescent="0.35">
      <c r="B58" s="251"/>
      <c r="C58" s="283" t="str">
        <f>traduction!$A$160</f>
        <v>Choix abergement :</v>
      </c>
      <c r="D58" s="252"/>
      <c r="E58" s="353" t="str">
        <f>traduction!$A$162</f>
        <v xml:space="preserve">1 Alu RAL 7022 </v>
      </c>
      <c r="F58" s="353"/>
      <c r="G58" s="353"/>
      <c r="H58" s="252"/>
      <c r="I58" s="252"/>
      <c r="J58" s="252"/>
      <c r="K58" s="359"/>
      <c r="L58" s="359"/>
      <c r="M58" s="359"/>
      <c r="N58" s="359"/>
      <c r="O58" s="359"/>
      <c r="P58" s="359"/>
      <c r="Q58" s="253"/>
      <c r="R58" s="278"/>
    </row>
    <row r="59" spans="2:18" ht="16" customHeight="1" x14ac:dyDescent="0.35">
      <c r="B59" s="170"/>
      <c r="C59" s="171"/>
      <c r="D59" s="171"/>
      <c r="E59" s="171"/>
      <c r="F59" s="171"/>
      <c r="G59" s="171"/>
      <c r="H59" s="171"/>
      <c r="I59" s="171"/>
      <c r="J59" s="171"/>
      <c r="K59" s="359"/>
      <c r="L59" s="359"/>
      <c r="M59" s="359"/>
      <c r="N59" s="359"/>
      <c r="O59" s="359"/>
      <c r="P59" s="359"/>
      <c r="Q59" s="172"/>
      <c r="R59" s="278"/>
    </row>
    <row r="60" spans="2:18" ht="25" customHeight="1" x14ac:dyDescent="0.35">
      <c r="B60" s="260"/>
      <c r="C60" s="261"/>
      <c r="D60" s="261"/>
      <c r="E60" s="261"/>
      <c r="F60" s="261"/>
      <c r="G60" s="261"/>
      <c r="H60" s="261"/>
      <c r="I60" s="261"/>
      <c r="J60" s="261"/>
      <c r="K60" s="359"/>
      <c r="L60" s="359"/>
      <c r="M60" s="359"/>
      <c r="N60" s="359"/>
      <c r="O60" s="359"/>
      <c r="P60" s="359"/>
      <c r="Q60" s="262"/>
      <c r="R60" s="278"/>
    </row>
    <row r="61" spans="2:18" ht="48" customHeight="1" x14ac:dyDescent="0.35">
      <c r="B61" s="133"/>
      <c r="C61" s="134"/>
      <c r="D61" s="134"/>
      <c r="E61" s="134"/>
      <c r="F61" s="134"/>
      <c r="G61" s="278"/>
      <c r="H61" s="278"/>
      <c r="I61" s="278"/>
      <c r="J61" s="278"/>
      <c r="K61" s="359"/>
      <c r="L61" s="359"/>
      <c r="M61" s="359"/>
      <c r="N61" s="359"/>
      <c r="O61" s="359"/>
      <c r="P61" s="359"/>
      <c r="Q61" s="101"/>
      <c r="R61" s="278"/>
    </row>
    <row r="62" spans="2:18" ht="18.75" customHeight="1" x14ac:dyDescent="0.35">
      <c r="B62" s="133"/>
      <c r="C62" s="134"/>
      <c r="D62" s="134"/>
      <c r="E62" s="134"/>
      <c r="F62" s="134"/>
      <c r="G62" s="278"/>
      <c r="H62" s="278"/>
      <c r="I62" s="278"/>
      <c r="J62" s="278"/>
      <c r="K62" s="264"/>
      <c r="L62" s="264"/>
      <c r="M62" s="264"/>
      <c r="N62" s="264"/>
      <c r="O62" s="264"/>
      <c r="P62" s="278"/>
      <c r="Q62" s="101"/>
      <c r="R62" s="278"/>
    </row>
    <row r="63" spans="2:18" ht="21" x14ac:dyDescent="0.35">
      <c r="B63" s="102"/>
      <c r="C63" s="278"/>
      <c r="D63" s="278"/>
      <c r="E63" s="278"/>
      <c r="F63" s="278"/>
      <c r="G63" s="278"/>
      <c r="H63" s="249"/>
      <c r="I63" s="249"/>
      <c r="J63" s="249"/>
      <c r="K63" s="249"/>
      <c r="L63" s="249"/>
      <c r="M63" s="249"/>
      <c r="N63" s="249"/>
      <c r="O63" s="249"/>
      <c r="P63" s="249"/>
      <c r="Q63" s="250"/>
      <c r="R63" s="278"/>
    </row>
    <row r="64" spans="2:18" ht="21" x14ac:dyDescent="0.35">
      <c r="B64" s="102"/>
      <c r="C64" s="278"/>
      <c r="D64" s="278"/>
      <c r="E64" s="278"/>
      <c r="F64" s="278"/>
      <c r="G64" s="278"/>
      <c r="H64" s="249"/>
      <c r="I64" s="249"/>
      <c r="J64" s="249"/>
      <c r="K64" s="249"/>
      <c r="L64" s="249"/>
      <c r="M64" s="249"/>
      <c r="N64" s="249"/>
      <c r="O64" s="249"/>
      <c r="P64" s="249"/>
      <c r="Q64" s="250"/>
      <c r="R64" s="278"/>
    </row>
    <row r="65" spans="2:18" ht="21" x14ac:dyDescent="0.35">
      <c r="B65" s="102"/>
      <c r="C65" s="278"/>
      <c r="D65" s="278"/>
      <c r="E65" s="278"/>
      <c r="F65" s="278"/>
      <c r="G65" s="278"/>
      <c r="H65" s="249"/>
      <c r="I65" s="249"/>
      <c r="J65" s="249"/>
      <c r="K65" s="249"/>
      <c r="L65" s="249"/>
      <c r="M65" s="249"/>
      <c r="N65" s="249"/>
      <c r="O65" s="249"/>
      <c r="P65" s="249"/>
      <c r="Q65" s="250"/>
      <c r="R65" s="278"/>
    </row>
    <row r="66" spans="2:18" ht="21" x14ac:dyDescent="0.35">
      <c r="B66" s="102"/>
      <c r="C66" s="278"/>
      <c r="D66" s="278"/>
      <c r="E66" s="278"/>
      <c r="F66" s="278"/>
      <c r="G66" s="278"/>
      <c r="H66" s="249"/>
      <c r="I66" s="249"/>
      <c r="J66" s="249"/>
      <c r="K66" s="249"/>
      <c r="L66" s="249"/>
      <c r="M66" s="249"/>
      <c r="N66" s="249"/>
      <c r="O66" s="249"/>
      <c r="P66" s="249"/>
      <c r="Q66" s="250"/>
      <c r="R66" s="278"/>
    </row>
    <row r="67" spans="2:18" ht="21" x14ac:dyDescent="0.35">
      <c r="B67" s="102"/>
      <c r="C67" s="278"/>
      <c r="D67" s="278"/>
      <c r="E67" s="278"/>
      <c r="F67" s="278"/>
      <c r="H67" s="249"/>
      <c r="I67" s="249"/>
      <c r="J67" s="249"/>
      <c r="K67" s="249"/>
      <c r="L67" s="249"/>
      <c r="M67" s="249"/>
      <c r="N67" s="249"/>
      <c r="O67" s="249"/>
      <c r="P67" s="249"/>
      <c r="Q67" s="250"/>
      <c r="R67" s="278"/>
    </row>
    <row r="68" spans="2:18" ht="21" x14ac:dyDescent="0.35">
      <c r="B68" s="102"/>
      <c r="C68" s="278"/>
      <c r="D68" s="278"/>
      <c r="E68" s="278"/>
      <c r="F68" s="278"/>
      <c r="H68" s="249"/>
      <c r="I68" s="249"/>
      <c r="J68" s="249"/>
      <c r="K68" s="249"/>
      <c r="L68" s="249"/>
      <c r="M68" s="249"/>
      <c r="N68" s="249"/>
      <c r="O68" s="249"/>
      <c r="P68" s="249"/>
      <c r="Q68" s="250"/>
      <c r="R68" s="278"/>
    </row>
    <row r="69" spans="2:18" ht="31.5" customHeight="1" x14ac:dyDescent="0.35">
      <c r="B69" s="102"/>
      <c r="C69" s="299" t="str">
        <f>traduction!$A$210</f>
        <v>ERM OUTILLAGE PORTRAIT</v>
      </c>
      <c r="D69" s="275"/>
      <c r="E69" s="354" t="str">
        <f>traduction!$A$93</f>
        <v xml:space="preserve">6 points de fixation </v>
      </c>
      <c r="F69" s="354"/>
      <c r="G69" s="222"/>
      <c r="H69" s="222"/>
      <c r="I69" s="222"/>
      <c r="J69" s="278"/>
      <c r="K69" s="278"/>
      <c r="O69" s="278"/>
      <c r="P69" s="278"/>
      <c r="Q69" s="101"/>
      <c r="R69" s="278"/>
    </row>
    <row r="70" spans="2:18" ht="34.5" customHeight="1" x14ac:dyDescent="0.35">
      <c r="B70" s="129"/>
      <c r="C70" s="300" t="str">
        <f>traduction!$A$121</f>
        <v>Nombre de modules par Easy Grounding</v>
      </c>
      <c r="D70" s="286"/>
      <c r="E70" s="354" t="str">
        <f>traduction!$A$211</f>
        <v>ERM OUTILLAGE ABERGEMENT</v>
      </c>
      <c r="F70" s="354"/>
      <c r="G70" s="285"/>
      <c r="H70" s="285"/>
      <c r="I70" s="285"/>
      <c r="J70" s="278"/>
      <c r="K70" s="278"/>
      <c r="O70" s="278"/>
      <c r="P70" s="278"/>
      <c r="Q70" s="101"/>
      <c r="R70" s="278"/>
    </row>
    <row r="71" spans="2:18" ht="34.5" customHeight="1" x14ac:dyDescent="0.35">
      <c r="B71" s="129"/>
      <c r="C71" s="276"/>
      <c r="D71" s="276"/>
      <c r="E71" s="142"/>
      <c r="F71" s="130"/>
      <c r="G71" s="278"/>
      <c r="H71" s="278"/>
      <c r="I71" s="278"/>
      <c r="J71" s="278"/>
      <c r="K71" s="278"/>
      <c r="O71" s="278"/>
      <c r="P71" s="278"/>
      <c r="Q71" s="101"/>
      <c r="R71" s="278"/>
    </row>
    <row r="72" spans="2:18" s="291" customFormat="1" x14ac:dyDescent="0.35">
      <c r="B72" s="292"/>
      <c r="C72" s="293"/>
      <c r="D72" s="293"/>
      <c r="E72" s="294"/>
      <c r="F72" s="289"/>
      <c r="G72" s="289"/>
      <c r="H72" s="289"/>
      <c r="I72" s="289"/>
      <c r="J72" s="289"/>
      <c r="K72" s="289"/>
      <c r="L72" s="289"/>
      <c r="M72" s="289"/>
      <c r="N72" s="289"/>
      <c r="O72" s="289"/>
      <c r="P72" s="289"/>
      <c r="Q72" s="290"/>
      <c r="R72" s="289"/>
    </row>
    <row r="73" spans="2:18" s="291" customFormat="1" ht="21" x14ac:dyDescent="0.5">
      <c r="B73" s="141" t="str">
        <f>traduction!A102</f>
        <v>2.3 Nombre de modules par EASY GROUNDING (0,1 ou 2)</v>
      </c>
      <c r="E73" s="289"/>
      <c r="F73" s="289"/>
      <c r="G73" s="289"/>
      <c r="H73" s="289"/>
      <c r="I73" s="289"/>
      <c r="J73" s="289"/>
      <c r="K73" s="289"/>
      <c r="L73" s="289"/>
      <c r="M73" s="289"/>
      <c r="N73" s="289"/>
      <c r="O73" s="289"/>
      <c r="P73" s="289"/>
      <c r="Q73" s="290"/>
      <c r="R73" s="289"/>
    </row>
    <row r="74" spans="2:18" ht="24" customHeight="1" x14ac:dyDescent="0.35">
      <c r="B74" s="271"/>
      <c r="C74" s="272"/>
      <c r="D74" s="272"/>
      <c r="E74" s="272"/>
      <c r="F74" s="284" t="str">
        <f>traduction!$A$13</f>
        <v>Champ PV 1</v>
      </c>
      <c r="G74" s="272"/>
      <c r="H74" s="272"/>
      <c r="I74" s="272"/>
      <c r="J74" s="272"/>
      <c r="K74" s="274"/>
      <c r="L74" s="274"/>
      <c r="M74" s="274"/>
      <c r="N74" s="274"/>
      <c r="O74" s="274"/>
      <c r="P74" s="274"/>
      <c r="Q74" s="273"/>
      <c r="R74" s="278"/>
    </row>
    <row r="75" spans="2:18" ht="21.75" customHeight="1" x14ac:dyDescent="0.35">
      <c r="B75" s="251"/>
      <c r="C75" s="283" t="str">
        <f>traduction!$A$160</f>
        <v>Choix abergement :</v>
      </c>
      <c r="D75" s="252"/>
      <c r="E75" s="353" t="str">
        <f>traduction!$A$162</f>
        <v xml:space="preserve">1 Alu RAL 7022 </v>
      </c>
      <c r="F75" s="353"/>
      <c r="G75" s="353"/>
      <c r="H75" s="252"/>
      <c r="I75" s="252"/>
      <c r="J75" s="252"/>
      <c r="K75" s="274"/>
      <c r="L75" s="274"/>
      <c r="M75" s="274"/>
      <c r="N75" s="274"/>
      <c r="O75" s="274"/>
      <c r="P75" s="274"/>
      <c r="Q75" s="253"/>
      <c r="R75" s="278"/>
    </row>
    <row r="76" spans="2:18" ht="16" customHeight="1" x14ac:dyDescent="0.35">
      <c r="B76" s="170"/>
      <c r="C76" s="171"/>
      <c r="D76" s="171"/>
      <c r="E76" s="171"/>
      <c r="F76" s="171"/>
      <c r="G76" s="171"/>
      <c r="H76" s="171"/>
      <c r="I76" s="171"/>
      <c r="J76" s="171"/>
      <c r="K76" s="274"/>
      <c r="L76" s="274"/>
      <c r="M76" s="274"/>
      <c r="N76" s="296"/>
      <c r="O76" s="296"/>
      <c r="P76" s="274"/>
      <c r="Q76" s="172"/>
      <c r="R76" s="278"/>
    </row>
    <row r="77" spans="2:18" ht="25" customHeight="1" thickBot="1" x14ac:dyDescent="0.4">
      <c r="B77" s="260"/>
      <c r="C77" s="261"/>
      <c r="D77" s="261"/>
      <c r="E77" s="261"/>
      <c r="F77" s="261"/>
      <c r="G77" s="261"/>
      <c r="H77" s="261"/>
      <c r="I77" s="261"/>
      <c r="J77" s="289"/>
      <c r="K77" s="289"/>
      <c r="L77" s="289"/>
      <c r="N77" s="295"/>
      <c r="O77" s="295"/>
      <c r="P77" s="295"/>
      <c r="Q77" s="262"/>
      <c r="R77" s="278"/>
    </row>
    <row r="78" spans="2:18" ht="48" customHeight="1" thickBot="1" x14ac:dyDescent="0.4">
      <c r="B78" s="133"/>
      <c r="C78" s="134"/>
      <c r="D78" s="134"/>
      <c r="E78" s="134"/>
      <c r="F78" s="134"/>
      <c r="G78" s="278"/>
      <c r="H78" s="278"/>
      <c r="I78" s="278"/>
      <c r="J78" s="289"/>
      <c r="K78" s="289"/>
      <c r="L78" s="289"/>
      <c r="M78" s="381" t="s">
        <v>312</v>
      </c>
      <c r="N78" s="382"/>
      <c r="O78" s="383"/>
      <c r="P78" s="289"/>
      <c r="Q78" s="101"/>
      <c r="R78" s="278"/>
    </row>
    <row r="79" spans="2:18" ht="18.75" customHeight="1" thickBot="1" x14ac:dyDescent="0.4">
      <c r="B79" s="133"/>
      <c r="C79" s="134"/>
      <c r="D79" s="134"/>
      <c r="E79" s="134"/>
      <c r="F79" s="134"/>
      <c r="G79" s="278"/>
      <c r="H79" s="278"/>
      <c r="I79" s="278"/>
      <c r="J79" s="289"/>
      <c r="K79" s="289"/>
      <c r="L79" s="289"/>
      <c r="M79" s="289"/>
      <c r="N79" s="289"/>
      <c r="O79" s="289"/>
      <c r="P79" s="289"/>
      <c r="Q79" s="101"/>
      <c r="R79" s="278"/>
    </row>
    <row r="80" spans="2:18" ht="27.75" customHeight="1" x14ac:dyDescent="0.35">
      <c r="B80" s="102"/>
      <c r="C80" s="278"/>
      <c r="D80" s="278"/>
      <c r="E80" s="278"/>
      <c r="F80" s="278"/>
      <c r="G80" s="278"/>
      <c r="H80" s="249"/>
      <c r="I80" s="249"/>
      <c r="J80" s="289"/>
      <c r="K80" s="289"/>
      <c r="L80" s="289"/>
      <c r="M80" s="364" t="s">
        <v>313</v>
      </c>
      <c r="N80" s="365"/>
      <c r="O80" s="366"/>
      <c r="P80" s="289"/>
      <c r="Q80" s="250"/>
      <c r="R80" s="278"/>
    </row>
    <row r="81" spans="2:18" ht="21.5" thickBot="1" x14ac:dyDescent="0.4">
      <c r="B81" s="102"/>
      <c r="C81" s="278"/>
      <c r="D81" s="278"/>
      <c r="E81" s="278"/>
      <c r="F81" s="278"/>
      <c r="G81" s="278"/>
      <c r="H81" s="249"/>
      <c r="I81" s="249"/>
      <c r="J81" s="289"/>
      <c r="K81" s="289"/>
      <c r="L81" s="289"/>
      <c r="M81" s="367"/>
      <c r="N81" s="368"/>
      <c r="O81" s="369"/>
      <c r="P81" s="289"/>
      <c r="Q81" s="250"/>
      <c r="R81" s="278"/>
    </row>
    <row r="82" spans="2:18" ht="21" x14ac:dyDescent="0.35">
      <c r="B82" s="102"/>
      <c r="C82" s="278"/>
      <c r="D82" s="278"/>
      <c r="E82" s="278"/>
      <c r="F82" s="278"/>
      <c r="G82" s="278"/>
      <c r="H82" s="249"/>
      <c r="I82" s="249"/>
      <c r="J82" s="249"/>
      <c r="K82" s="249"/>
      <c r="L82" s="249"/>
      <c r="M82" s="249"/>
      <c r="N82" s="249"/>
      <c r="O82" s="249"/>
      <c r="P82" s="249"/>
      <c r="Q82" s="250"/>
      <c r="R82" s="278"/>
    </row>
    <row r="83" spans="2:18" ht="21" x14ac:dyDescent="0.35">
      <c r="B83" s="102"/>
      <c r="C83" s="278"/>
      <c r="D83" s="278"/>
      <c r="E83" s="278"/>
      <c r="F83" s="278"/>
      <c r="G83" s="278"/>
      <c r="H83" s="249"/>
      <c r="I83" s="249"/>
      <c r="J83" s="249"/>
      <c r="K83" s="249"/>
      <c r="L83" s="249"/>
      <c r="M83" s="249"/>
      <c r="N83" s="249"/>
      <c r="O83" s="249"/>
      <c r="P83" s="249"/>
      <c r="Q83" s="250"/>
      <c r="R83" s="278"/>
    </row>
    <row r="84" spans="2:18" ht="17.25" customHeight="1" x14ac:dyDescent="0.35">
      <c r="B84" s="102"/>
      <c r="C84" s="278"/>
      <c r="D84" s="278"/>
      <c r="E84" s="278"/>
      <c r="F84" s="278"/>
      <c r="H84" s="249"/>
      <c r="I84" s="249"/>
      <c r="J84" s="249"/>
      <c r="K84" s="249"/>
      <c r="L84" s="249"/>
      <c r="M84" s="249"/>
      <c r="N84" s="249"/>
      <c r="O84" s="249"/>
      <c r="P84" s="249"/>
      <c r="Q84" s="250"/>
      <c r="R84" s="278"/>
    </row>
    <row r="85" spans="2:18" ht="12.75" customHeight="1" x14ac:dyDescent="0.35">
      <c r="B85" s="102"/>
      <c r="C85" s="278"/>
      <c r="D85" s="278"/>
      <c r="E85" s="278"/>
      <c r="F85" s="278"/>
      <c r="H85" s="249"/>
      <c r="I85" s="249"/>
      <c r="J85" s="249"/>
      <c r="K85" s="249"/>
      <c r="L85" s="249"/>
      <c r="M85" s="249"/>
      <c r="N85" s="249"/>
      <c r="O85" s="249"/>
      <c r="P85" s="249"/>
      <c r="Q85" s="250"/>
      <c r="R85" s="278"/>
    </row>
    <row r="86" spans="2:18" ht="31.5" customHeight="1" x14ac:dyDescent="0.35">
      <c r="B86" s="102"/>
      <c r="C86" s="299" t="str">
        <f>traduction!$A$210</f>
        <v>ERM OUTILLAGE PORTRAIT</v>
      </c>
      <c r="D86" s="275"/>
      <c r="E86" s="354" t="str">
        <f>traduction!$A$93</f>
        <v xml:space="preserve">6 points de fixation </v>
      </c>
      <c r="F86" s="354"/>
      <c r="G86" s="222"/>
      <c r="H86" s="222"/>
      <c r="I86" s="222"/>
      <c r="J86" s="278"/>
      <c r="K86" s="278"/>
      <c r="O86" s="278"/>
      <c r="P86" s="278"/>
      <c r="Q86" s="101"/>
      <c r="R86" s="278"/>
    </row>
    <row r="87" spans="2:18" ht="34.5" customHeight="1" x14ac:dyDescent="0.35">
      <c r="B87" s="129"/>
      <c r="C87" s="300" t="str">
        <f>traduction!$A$121</f>
        <v>Nombre de modules par Easy Grounding</v>
      </c>
      <c r="D87" s="286"/>
      <c r="E87" s="354" t="str">
        <f>traduction!$A$211</f>
        <v>ERM OUTILLAGE ABERGEMENT</v>
      </c>
      <c r="F87" s="354"/>
      <c r="G87" s="285"/>
      <c r="H87" s="285"/>
      <c r="I87" s="285"/>
      <c r="J87" s="278"/>
      <c r="K87" s="278"/>
      <c r="O87" s="278"/>
      <c r="P87" s="278"/>
      <c r="Q87" s="101"/>
      <c r="R87" s="278"/>
    </row>
    <row r="88" spans="2:18" ht="34.5" customHeight="1" x14ac:dyDescent="0.35">
      <c r="B88" s="129"/>
      <c r="C88" s="276"/>
      <c r="D88" s="276"/>
      <c r="E88" s="142"/>
      <c r="F88" s="130"/>
      <c r="G88" s="278"/>
      <c r="H88" s="278"/>
      <c r="I88" s="278"/>
      <c r="J88" s="278"/>
      <c r="K88" s="278"/>
      <c r="O88" s="278"/>
      <c r="P88" s="278"/>
      <c r="Q88" s="101"/>
      <c r="R88" s="278"/>
    </row>
    <row r="89" spans="2:18" s="291" customFormat="1" ht="21" x14ac:dyDescent="0.5">
      <c r="B89" s="141" t="str">
        <f>traduction!A215</f>
        <v xml:space="preserve">2.4 Pour les montages avec couvertures ardoises et tuiles plates, et pour les montages avec une forme pyramide, </v>
      </c>
      <c r="E89" s="289"/>
      <c r="F89" s="289"/>
      <c r="G89" s="289"/>
      <c r="H89" s="289"/>
      <c r="I89" s="289"/>
      <c r="J89" s="289"/>
      <c r="K89" s="289"/>
      <c r="L89" s="289"/>
      <c r="M89" s="289"/>
      <c r="N89" s="289"/>
      <c r="O89" s="289"/>
      <c r="P89" s="289"/>
      <c r="Q89" s="290"/>
      <c r="R89" s="289"/>
    </row>
    <row r="90" spans="2:18" s="291" customFormat="1" ht="21" x14ac:dyDescent="0.5">
      <c r="B90" s="141" t="str">
        <f>traduction!A216</f>
        <v>sélectionnez  l'OUTILLAGE ABERGEMENT EASY ROOF METAL en tapant 1 dans la cellule jaune</v>
      </c>
      <c r="E90" s="289"/>
      <c r="F90" s="289"/>
      <c r="G90" s="289"/>
      <c r="H90" s="289"/>
      <c r="I90" s="289"/>
      <c r="J90" s="289"/>
      <c r="K90" s="289"/>
      <c r="L90" s="289"/>
      <c r="M90" s="289"/>
      <c r="N90" s="289"/>
      <c r="O90" s="289"/>
      <c r="P90" s="289"/>
      <c r="Q90" s="290"/>
      <c r="R90" s="289"/>
    </row>
    <row r="91" spans="2:18" ht="24" customHeight="1" x14ac:dyDescent="0.35">
      <c r="B91" s="306"/>
      <c r="C91" s="307"/>
      <c r="D91" s="307"/>
      <c r="E91" s="307"/>
      <c r="F91" s="284" t="str">
        <f>traduction!$A$13</f>
        <v>Champ PV 1</v>
      </c>
      <c r="G91" s="307"/>
      <c r="H91" s="307"/>
      <c r="I91" s="307"/>
      <c r="J91" s="307"/>
      <c r="K91" s="310"/>
      <c r="L91" s="310"/>
      <c r="M91" s="310"/>
      <c r="N91" s="310"/>
      <c r="O91" s="310"/>
      <c r="P91" s="310"/>
      <c r="Q91" s="308"/>
      <c r="R91" s="312"/>
    </row>
    <row r="92" spans="2:18" ht="21.75" customHeight="1" x14ac:dyDescent="0.35">
      <c r="B92" s="251"/>
      <c r="C92" s="283" t="str">
        <f>traduction!$A$160</f>
        <v>Choix abergement :</v>
      </c>
      <c r="D92" s="252"/>
      <c r="E92" s="353" t="str">
        <f>traduction!$A$162</f>
        <v xml:space="preserve">1 Alu RAL 7022 </v>
      </c>
      <c r="F92" s="353"/>
      <c r="G92" s="353"/>
      <c r="H92" s="252"/>
      <c r="I92" s="252"/>
      <c r="J92" s="252"/>
      <c r="K92" s="310"/>
      <c r="L92" s="310"/>
      <c r="M92" s="310"/>
      <c r="N92" s="310"/>
      <c r="O92" s="310"/>
      <c r="P92" s="310"/>
      <c r="Q92" s="253"/>
      <c r="R92" s="312"/>
    </row>
    <row r="93" spans="2:18" ht="16" customHeight="1" x14ac:dyDescent="0.35">
      <c r="B93" s="170"/>
      <c r="C93" s="171"/>
      <c r="D93" s="171"/>
      <c r="E93" s="171"/>
      <c r="F93" s="171"/>
      <c r="G93" s="171"/>
      <c r="H93" s="171"/>
      <c r="I93" s="171"/>
      <c r="J93" s="171"/>
      <c r="K93" s="310"/>
      <c r="L93" s="310"/>
      <c r="M93" s="296"/>
      <c r="N93" s="296"/>
      <c r="O93" s="296"/>
      <c r="P93" s="310"/>
      <c r="Q93" s="172"/>
      <c r="R93" s="312"/>
    </row>
    <row r="94" spans="2:18" ht="25" customHeight="1" x14ac:dyDescent="0.35">
      <c r="B94" s="260"/>
      <c r="C94" s="261"/>
      <c r="D94" s="261"/>
      <c r="E94" s="261"/>
      <c r="F94" s="261"/>
      <c r="G94" s="261"/>
      <c r="H94" s="261"/>
      <c r="I94" s="261"/>
      <c r="J94" s="289"/>
      <c r="K94" s="289"/>
      <c r="L94" s="289"/>
      <c r="M94" s="219"/>
      <c r="N94" s="295"/>
      <c r="O94" s="295"/>
      <c r="P94" s="295"/>
      <c r="Q94" s="262"/>
      <c r="R94" s="312"/>
    </row>
    <row r="95" spans="2:18" ht="48" customHeight="1" x14ac:dyDescent="0.35">
      <c r="B95" s="133"/>
      <c r="C95" s="134"/>
      <c r="D95" s="134"/>
      <c r="E95" s="134"/>
      <c r="F95" s="134"/>
      <c r="G95" s="312"/>
      <c r="H95" s="312"/>
      <c r="I95" s="312"/>
      <c r="J95" s="289"/>
      <c r="K95" s="289"/>
      <c r="L95" s="289"/>
      <c r="M95" s="376"/>
      <c r="N95" s="376"/>
      <c r="O95" s="376"/>
      <c r="P95" s="289"/>
      <c r="Q95" s="101"/>
      <c r="R95" s="312"/>
    </row>
    <row r="96" spans="2:18" ht="18.75" customHeight="1" x14ac:dyDescent="0.35">
      <c r="B96" s="133"/>
      <c r="C96" s="134"/>
      <c r="D96" s="134"/>
      <c r="E96" s="134"/>
      <c r="F96" s="134"/>
      <c r="G96" s="312"/>
      <c r="H96" s="312"/>
      <c r="I96" s="312"/>
      <c r="J96" s="289"/>
      <c r="K96" s="289"/>
      <c r="L96" s="289"/>
      <c r="M96" s="316"/>
      <c r="N96" s="316"/>
      <c r="O96" s="316"/>
      <c r="P96" s="289"/>
      <c r="Q96" s="101"/>
      <c r="R96" s="312"/>
    </row>
    <row r="97" spans="2:18" ht="27.75" customHeight="1" x14ac:dyDescent="0.35">
      <c r="B97" s="102"/>
      <c r="C97" s="312"/>
      <c r="D97" s="312"/>
      <c r="E97" s="312"/>
      <c r="F97" s="312"/>
      <c r="G97" s="312"/>
      <c r="H97" s="249"/>
      <c r="I97" s="249"/>
      <c r="J97" s="289"/>
      <c r="K97" s="289"/>
      <c r="L97" s="289"/>
      <c r="M97" s="376"/>
      <c r="N97" s="376"/>
      <c r="O97" s="376"/>
      <c r="P97" s="289"/>
      <c r="Q97" s="250"/>
      <c r="R97" s="312"/>
    </row>
    <row r="98" spans="2:18" ht="21" x14ac:dyDescent="0.35">
      <c r="B98" s="102"/>
      <c r="C98" s="312"/>
      <c r="D98" s="312"/>
      <c r="E98" s="312"/>
      <c r="F98" s="312"/>
      <c r="G98" s="312"/>
      <c r="H98" s="249"/>
      <c r="I98" s="249"/>
      <c r="J98" s="289"/>
      <c r="K98" s="289"/>
      <c r="L98" s="289"/>
      <c r="M98" s="376"/>
      <c r="N98" s="376"/>
      <c r="O98" s="376"/>
      <c r="P98" s="289"/>
      <c r="Q98" s="250"/>
      <c r="R98" s="312"/>
    </row>
    <row r="99" spans="2:18" ht="21" x14ac:dyDescent="0.35">
      <c r="B99" s="102"/>
      <c r="C99" s="312"/>
      <c r="D99" s="312"/>
      <c r="E99" s="312"/>
      <c r="F99" s="312"/>
      <c r="G99" s="312"/>
      <c r="H99" s="249"/>
      <c r="I99" s="249"/>
      <c r="J99" s="249"/>
      <c r="K99" s="249"/>
      <c r="L99" s="249"/>
      <c r="M99" s="317"/>
      <c r="N99" s="317"/>
      <c r="O99" s="317"/>
      <c r="P99" s="249"/>
      <c r="Q99" s="250"/>
      <c r="R99" s="312"/>
    </row>
    <row r="100" spans="2:18" ht="21" x14ac:dyDescent="0.35">
      <c r="B100" s="102"/>
      <c r="C100" s="312"/>
      <c r="D100" s="312"/>
      <c r="E100" s="312"/>
      <c r="F100" s="312"/>
      <c r="G100" s="312"/>
      <c r="H100" s="249"/>
      <c r="I100" s="249"/>
      <c r="J100" s="249"/>
      <c r="K100" s="249"/>
      <c r="L100" s="249"/>
      <c r="M100" s="317"/>
      <c r="N100" s="317"/>
      <c r="O100" s="317"/>
      <c r="P100" s="249"/>
      <c r="Q100" s="250"/>
      <c r="R100" s="312"/>
    </row>
    <row r="101" spans="2:18" ht="17.25" customHeight="1" x14ac:dyDescent="0.35">
      <c r="B101" s="102"/>
      <c r="C101" s="312"/>
      <c r="D101" s="312"/>
      <c r="E101" s="312"/>
      <c r="F101" s="312"/>
      <c r="H101" s="249"/>
      <c r="I101" s="249"/>
      <c r="J101" s="249"/>
      <c r="K101" s="249"/>
      <c r="L101" s="249"/>
      <c r="M101" s="317"/>
      <c r="N101" s="317"/>
      <c r="O101" s="317"/>
      <c r="P101" s="249"/>
      <c r="Q101" s="250"/>
      <c r="R101" s="312"/>
    </row>
    <row r="102" spans="2:18" ht="12.75" customHeight="1" x14ac:dyDescent="0.35">
      <c r="B102" s="102"/>
      <c r="C102" s="312"/>
      <c r="D102" s="312"/>
      <c r="E102" s="312"/>
      <c r="F102" s="312"/>
      <c r="H102" s="249"/>
      <c r="I102" s="249"/>
      <c r="J102" s="249"/>
      <c r="K102" s="249"/>
      <c r="L102" s="249"/>
      <c r="M102" s="249"/>
      <c r="N102" s="249"/>
      <c r="O102" s="249"/>
      <c r="P102" s="249"/>
      <c r="Q102" s="250"/>
      <c r="R102" s="312"/>
    </row>
    <row r="103" spans="2:18" ht="31.5" customHeight="1" x14ac:dyDescent="0.35">
      <c r="B103" s="102"/>
      <c r="C103" s="309" t="str">
        <f>traduction!$A$210</f>
        <v>ERM OUTILLAGE PORTRAIT</v>
      </c>
      <c r="D103" s="275"/>
      <c r="E103" s="354" t="str">
        <f>traduction!$A$93</f>
        <v xml:space="preserve">6 points de fixation </v>
      </c>
      <c r="F103" s="354"/>
      <c r="G103" s="222"/>
      <c r="H103" s="222"/>
      <c r="I103" s="222"/>
      <c r="J103" s="312"/>
      <c r="K103" s="312"/>
      <c r="O103" s="312"/>
      <c r="P103" s="312"/>
      <c r="Q103" s="101"/>
      <c r="R103" s="312"/>
    </row>
    <row r="104" spans="2:18" ht="34.5" customHeight="1" x14ac:dyDescent="0.35">
      <c r="B104" s="129"/>
      <c r="C104" s="300" t="str">
        <f>traduction!$A$121</f>
        <v>Nombre de modules par Easy Grounding</v>
      </c>
      <c r="D104" s="286"/>
      <c r="E104" s="354" t="str">
        <f>traduction!$A$211</f>
        <v>ERM OUTILLAGE ABERGEMENT</v>
      </c>
      <c r="F104" s="354"/>
      <c r="G104" s="285"/>
      <c r="H104" s="285"/>
      <c r="I104" s="285"/>
      <c r="J104" s="312"/>
      <c r="K104" s="312"/>
      <c r="O104" s="312"/>
      <c r="P104" s="312"/>
      <c r="Q104" s="101"/>
      <c r="R104" s="312"/>
    </row>
    <row r="105" spans="2:18" ht="34.5" customHeight="1" x14ac:dyDescent="0.35">
      <c r="B105" s="129"/>
      <c r="C105" s="276"/>
      <c r="D105" s="276"/>
      <c r="E105" s="142"/>
      <c r="F105" s="130"/>
      <c r="G105" s="312"/>
      <c r="H105" s="312"/>
      <c r="I105" s="312"/>
      <c r="J105" s="312"/>
      <c r="K105" s="312"/>
      <c r="O105" s="312"/>
      <c r="P105" s="312"/>
      <c r="Q105" s="101"/>
      <c r="R105" s="312"/>
    </row>
    <row r="106" spans="2:18" ht="20.25" customHeight="1" x14ac:dyDescent="0.35">
      <c r="B106" s="102" t="str">
        <f>traduction!A75</f>
        <v>3. La nomenclature sera générée dans le tableau de l'onglet "nomenclature "</v>
      </c>
      <c r="C106" s="60"/>
      <c r="D106" s="60"/>
      <c r="E106" s="60"/>
      <c r="F106" s="60"/>
      <c r="G106" s="60"/>
      <c r="H106" s="60"/>
      <c r="I106" s="60"/>
      <c r="J106" s="60"/>
      <c r="K106" s="60"/>
      <c r="L106" s="60"/>
      <c r="M106" s="60"/>
      <c r="N106" s="60"/>
      <c r="O106" s="60"/>
      <c r="P106" s="60"/>
      <c r="Q106" s="101"/>
      <c r="R106" s="60"/>
    </row>
    <row r="107" spans="2:18" ht="20.25" customHeight="1" x14ac:dyDescent="0.35">
      <c r="B107" s="102"/>
      <c r="C107" s="60"/>
      <c r="D107" s="60"/>
      <c r="E107" s="60"/>
      <c r="F107" s="60"/>
      <c r="G107" s="60"/>
      <c r="H107" s="60"/>
      <c r="I107" s="60"/>
      <c r="J107" s="60"/>
      <c r="K107" s="60"/>
      <c r="L107" s="60"/>
      <c r="M107" s="60"/>
      <c r="N107" s="60"/>
      <c r="O107" s="60"/>
      <c r="P107" s="60"/>
      <c r="Q107" s="101"/>
      <c r="R107" s="60"/>
    </row>
    <row r="108" spans="2:18" ht="21" customHeight="1" x14ac:dyDescent="0.5">
      <c r="B108" s="122" t="str">
        <f>traduction!A76</f>
        <v>3.1.  Renseignez l'épaisseur des modules ligne 4</v>
      </c>
      <c r="C108" s="123"/>
      <c r="D108" s="123"/>
      <c r="E108" s="123"/>
      <c r="F108" s="123"/>
      <c r="G108" s="123"/>
      <c r="H108" s="123"/>
      <c r="I108" s="123"/>
      <c r="J108" s="123"/>
      <c r="K108" s="123"/>
      <c r="L108" s="123"/>
      <c r="M108" s="123"/>
      <c r="N108" s="123"/>
      <c r="O108" s="123"/>
      <c r="P108" s="123"/>
      <c r="Q108" s="157"/>
      <c r="R108" s="60"/>
    </row>
    <row r="109" spans="2:18" ht="21" customHeight="1" thickBot="1" x14ac:dyDescent="0.55000000000000004">
      <c r="B109" s="122"/>
      <c r="C109" s="123"/>
      <c r="D109" s="123"/>
      <c r="E109" s="123"/>
      <c r="F109" s="123"/>
      <c r="G109" s="123"/>
      <c r="H109" s="123"/>
      <c r="I109" s="123"/>
      <c r="J109" s="123"/>
      <c r="K109" s="123"/>
      <c r="L109" s="123"/>
      <c r="M109" s="123"/>
      <c r="N109" s="123"/>
      <c r="O109" s="123"/>
      <c r="P109" s="123"/>
      <c r="Q109" s="157"/>
      <c r="R109" s="244"/>
    </row>
    <row r="110" spans="2:18" ht="21" customHeight="1" thickBot="1" x14ac:dyDescent="0.55000000000000004">
      <c r="B110" s="122"/>
      <c r="C110" s="355" t="str">
        <f>traduction!$A$6</f>
        <v>Nomenclature pour EASY ROOF METAL (portrait)</v>
      </c>
      <c r="D110" s="356"/>
      <c r="E110" s="356"/>
      <c r="F110" s="356"/>
      <c r="G110" s="356"/>
      <c r="H110" s="356"/>
      <c r="I110" s="356"/>
      <c r="J110" s="356"/>
      <c r="K110" s="356"/>
      <c r="L110" s="356"/>
      <c r="M110" s="123"/>
      <c r="N110" s="360" t="str">
        <f>traduction!A221</f>
        <v>Nota : Pour les modules d'épaisseur 30-34mm, il faut utiliser la goulotte h18.3mm réf. 092868</v>
      </c>
      <c r="O110" s="360"/>
      <c r="P110" s="360"/>
      <c r="Q110" s="336"/>
      <c r="R110" s="278"/>
    </row>
    <row r="111" spans="2:18" ht="21" customHeight="1" thickBot="1" x14ac:dyDescent="0.55000000000000004">
      <c r="B111" s="122"/>
      <c r="C111" s="355" t="str">
        <f>traduction!$A$8</f>
        <v>Nombre de kits</v>
      </c>
      <c r="D111" s="356"/>
      <c r="E111" s="356"/>
      <c r="F111" s="358"/>
      <c r="G111" s="297"/>
      <c r="H111" s="297"/>
      <c r="I111" s="123"/>
      <c r="J111" s="123"/>
      <c r="K111" s="123"/>
      <c r="L111" s="123"/>
      <c r="M111" s="123"/>
      <c r="N111" s="360"/>
      <c r="O111" s="360"/>
      <c r="P111" s="360"/>
      <c r="Q111" s="336"/>
      <c r="R111" s="244"/>
    </row>
    <row r="112" spans="2:18" ht="21" customHeight="1" thickBot="1" x14ac:dyDescent="0.55000000000000004">
      <c r="B112" s="122"/>
      <c r="C112" s="355" t="str">
        <f>traduction!$A$144</f>
        <v>Epaisseur module</v>
      </c>
      <c r="D112" s="356"/>
      <c r="E112" s="356"/>
      <c r="F112" s="358"/>
      <c r="G112" s="297"/>
      <c r="H112" s="297"/>
      <c r="I112" s="123"/>
      <c r="J112" s="123"/>
      <c r="K112" s="123"/>
      <c r="L112" s="123"/>
      <c r="M112" s="123"/>
      <c r="N112" s="360"/>
      <c r="O112" s="360"/>
      <c r="P112" s="360"/>
      <c r="Q112" s="336"/>
      <c r="R112" s="244"/>
    </row>
    <row r="113" spans="2:18" ht="21" customHeight="1" thickBot="1" x14ac:dyDescent="0.55000000000000004">
      <c r="B113" s="122"/>
      <c r="C113" s="355" t="str">
        <f>traduction!$A$145</f>
        <v>Longueur module</v>
      </c>
      <c r="D113" s="356"/>
      <c r="E113" s="356"/>
      <c r="F113" s="358"/>
      <c r="G113" s="297"/>
      <c r="H113" s="297"/>
      <c r="I113" s="123"/>
      <c r="J113" s="123"/>
      <c r="K113" s="123"/>
      <c r="L113" s="123"/>
      <c r="M113" s="123"/>
      <c r="N113" s="360"/>
      <c r="O113" s="360"/>
      <c r="P113" s="360"/>
      <c r="Q113" s="157"/>
      <c r="R113" s="244"/>
    </row>
    <row r="114" spans="2:18" ht="21.5" thickBot="1" x14ac:dyDescent="0.55000000000000004">
      <c r="B114" s="122"/>
      <c r="C114" s="355" t="str">
        <f>traduction!$A$146</f>
        <v>Largeur module</v>
      </c>
      <c r="D114" s="356"/>
      <c r="E114" s="356"/>
      <c r="F114" s="358"/>
      <c r="G114" s="297"/>
      <c r="H114" s="297"/>
      <c r="I114" s="124"/>
      <c r="J114" s="124"/>
      <c r="K114" s="124"/>
      <c r="L114" s="124"/>
      <c r="M114" s="124"/>
      <c r="Q114" s="157"/>
      <c r="R114" s="60"/>
    </row>
    <row r="115" spans="2:18" ht="21.5" thickBot="1" x14ac:dyDescent="0.55000000000000004">
      <c r="B115" s="122"/>
      <c r="C115" s="355" t="str">
        <f>traduction!$A$179</f>
        <v>Pente de la toiture</v>
      </c>
      <c r="D115" s="356"/>
      <c r="E115" s="356"/>
      <c r="F115" s="358"/>
      <c r="G115" s="297"/>
      <c r="H115" s="297"/>
      <c r="I115" s="124"/>
      <c r="J115" s="124"/>
      <c r="K115" s="124"/>
      <c r="L115" s="124"/>
      <c r="M115" s="124"/>
      <c r="Q115" s="157"/>
      <c r="R115" s="60"/>
    </row>
    <row r="116" spans="2:18" ht="21" x14ac:dyDescent="0.5">
      <c r="B116" s="122"/>
      <c r="C116" s="123"/>
      <c r="D116" s="123"/>
      <c r="E116" s="123"/>
      <c r="F116" s="123"/>
      <c r="G116" s="123"/>
      <c r="H116" s="124"/>
      <c r="I116" s="124"/>
      <c r="J116" s="124"/>
      <c r="K116" s="124"/>
      <c r="L116" s="124"/>
      <c r="M116" s="124"/>
      <c r="N116" s="124"/>
      <c r="O116" s="124"/>
      <c r="P116" s="124"/>
      <c r="Q116" s="157"/>
      <c r="R116" s="244"/>
    </row>
    <row r="117" spans="2:18" ht="21" customHeight="1" x14ac:dyDescent="0.5">
      <c r="B117" s="122" t="str">
        <f>traduction!A176</f>
        <v>3.2. Renseignez la longueur des modules ligne 5</v>
      </c>
      <c r="C117" s="123"/>
      <c r="D117" s="123"/>
      <c r="E117" s="123"/>
      <c r="F117" s="123"/>
      <c r="G117" s="123"/>
      <c r="H117" s="123"/>
      <c r="I117" s="123"/>
      <c r="J117" s="123"/>
      <c r="K117" s="123"/>
      <c r="L117" s="123"/>
      <c r="M117" s="123"/>
      <c r="N117" s="123"/>
      <c r="O117" s="123"/>
      <c r="P117" s="123"/>
      <c r="Q117" s="157"/>
      <c r="R117" s="60"/>
    </row>
    <row r="118" spans="2:18" ht="21" customHeight="1" thickBot="1" x14ac:dyDescent="0.55000000000000004">
      <c r="B118" s="122"/>
      <c r="C118" s="123"/>
      <c r="D118" s="123"/>
      <c r="E118" s="123"/>
      <c r="F118" s="123"/>
      <c r="G118" s="123"/>
      <c r="H118" s="123"/>
      <c r="I118" s="123"/>
      <c r="J118" s="123"/>
      <c r="K118" s="123"/>
      <c r="L118" s="123"/>
      <c r="M118" s="123"/>
      <c r="N118" s="123"/>
      <c r="O118" s="123"/>
      <c r="P118" s="123"/>
      <c r="Q118" s="157"/>
      <c r="R118" s="244"/>
    </row>
    <row r="119" spans="2:18" ht="21" customHeight="1" thickBot="1" x14ac:dyDescent="0.55000000000000004">
      <c r="B119" s="122"/>
      <c r="C119" s="355" t="str">
        <f>traduction!$A$6</f>
        <v>Nomenclature pour EASY ROOF METAL (portrait)</v>
      </c>
      <c r="D119" s="356"/>
      <c r="E119" s="356"/>
      <c r="F119" s="356"/>
      <c r="G119" s="356"/>
      <c r="H119" s="356"/>
      <c r="I119" s="356"/>
      <c r="J119" s="356"/>
      <c r="K119" s="356"/>
      <c r="L119" s="356"/>
      <c r="M119" s="123"/>
      <c r="N119" s="123"/>
      <c r="O119" s="123"/>
      <c r="P119" s="123"/>
      <c r="Q119" s="157"/>
      <c r="R119" s="278"/>
    </row>
    <row r="120" spans="2:18" ht="21" customHeight="1" thickBot="1" x14ac:dyDescent="0.55000000000000004">
      <c r="B120" s="122"/>
      <c r="C120" s="355" t="str">
        <f>traduction!$A$8</f>
        <v>Nombre de kits</v>
      </c>
      <c r="D120" s="356"/>
      <c r="E120" s="356"/>
      <c r="F120" s="358"/>
      <c r="G120" s="297"/>
      <c r="H120" s="297"/>
      <c r="I120" s="123"/>
      <c r="J120" s="123"/>
      <c r="K120" s="123"/>
      <c r="L120" s="123"/>
      <c r="M120" s="123"/>
      <c r="Q120" s="157"/>
      <c r="R120" s="278"/>
    </row>
    <row r="121" spans="2:18" ht="21" customHeight="1" thickBot="1" x14ac:dyDescent="0.55000000000000004">
      <c r="B121" s="122"/>
      <c r="C121" s="355" t="str">
        <f>traduction!$A$144</f>
        <v>Epaisseur module</v>
      </c>
      <c r="D121" s="356"/>
      <c r="E121" s="356"/>
      <c r="F121" s="358"/>
      <c r="G121" s="297"/>
      <c r="H121" s="297"/>
      <c r="I121" s="123"/>
      <c r="J121" s="123"/>
      <c r="K121" s="123"/>
      <c r="L121" s="123"/>
      <c r="M121" s="123"/>
      <c r="Q121" s="157"/>
      <c r="R121" s="278"/>
    </row>
    <row r="122" spans="2:18" ht="21" customHeight="1" thickBot="1" x14ac:dyDescent="0.55000000000000004">
      <c r="B122" s="122"/>
      <c r="C122" s="355" t="str">
        <f>traduction!$A$145</f>
        <v>Longueur module</v>
      </c>
      <c r="D122" s="356"/>
      <c r="E122" s="356"/>
      <c r="F122" s="358"/>
      <c r="G122" s="297"/>
      <c r="H122" s="297"/>
      <c r="I122" s="123"/>
      <c r="J122" s="123"/>
      <c r="K122" s="123"/>
      <c r="L122" s="123"/>
      <c r="M122" s="123"/>
      <c r="Q122" s="157"/>
      <c r="R122" s="278"/>
    </row>
    <row r="123" spans="2:18" ht="21.5" thickBot="1" x14ac:dyDescent="0.55000000000000004">
      <c r="B123" s="122"/>
      <c r="C123" s="355" t="str">
        <f>traduction!$A$146</f>
        <v>Largeur module</v>
      </c>
      <c r="D123" s="356"/>
      <c r="E123" s="356"/>
      <c r="F123" s="358"/>
      <c r="G123" s="297"/>
      <c r="H123" s="297"/>
      <c r="I123" s="124"/>
      <c r="J123" s="124"/>
      <c r="K123" s="124"/>
      <c r="L123" s="124"/>
      <c r="M123" s="124"/>
      <c r="Q123" s="157"/>
      <c r="R123" s="278"/>
    </row>
    <row r="124" spans="2:18" ht="21.5" thickBot="1" x14ac:dyDescent="0.55000000000000004">
      <c r="B124" s="122"/>
      <c r="C124" s="355" t="str">
        <f>traduction!$A$179</f>
        <v>Pente de la toiture</v>
      </c>
      <c r="D124" s="356"/>
      <c r="E124" s="356"/>
      <c r="F124" s="358"/>
      <c r="G124" s="297"/>
      <c r="H124" s="297"/>
      <c r="I124" s="124"/>
      <c r="J124" s="124"/>
      <c r="K124" s="124"/>
      <c r="L124" s="124"/>
      <c r="M124" s="124"/>
      <c r="Q124" s="157"/>
      <c r="R124" s="278"/>
    </row>
    <row r="125" spans="2:18" ht="21" customHeight="1" x14ac:dyDescent="0.5">
      <c r="B125" s="122"/>
      <c r="C125" s="123"/>
      <c r="D125" s="123"/>
      <c r="E125" s="123"/>
      <c r="F125" s="123"/>
      <c r="G125" s="123"/>
      <c r="H125" s="123"/>
      <c r="I125" s="123"/>
      <c r="J125" s="123"/>
      <c r="K125" s="123"/>
      <c r="L125" s="123"/>
      <c r="M125" s="123"/>
      <c r="N125" s="123"/>
      <c r="O125" s="123"/>
      <c r="P125" s="123"/>
      <c r="Q125" s="157"/>
      <c r="R125" s="244"/>
    </row>
    <row r="126" spans="2:18" ht="21" x14ac:dyDescent="0.5">
      <c r="B126" s="122" t="str">
        <f>traduction!A79</f>
        <v>3.3. Renseignez la largeur des modules ligne 6</v>
      </c>
      <c r="C126" s="244"/>
      <c r="D126" s="244"/>
      <c r="E126" s="244"/>
      <c r="F126" s="244"/>
      <c r="G126" s="244"/>
      <c r="H126" s="244"/>
      <c r="I126" s="244"/>
      <c r="J126" s="244"/>
      <c r="K126" s="244"/>
      <c r="L126" s="244"/>
      <c r="M126" s="244"/>
      <c r="N126" s="244"/>
      <c r="O126" s="244"/>
      <c r="P126" s="244"/>
      <c r="Q126" s="101"/>
      <c r="R126" s="244"/>
    </row>
    <row r="127" spans="2:18" ht="21.5" thickBot="1" x14ac:dyDescent="0.4">
      <c r="B127" s="102"/>
      <c r="C127" s="244"/>
      <c r="D127" s="244"/>
      <c r="E127" s="244"/>
      <c r="F127" s="244"/>
      <c r="G127" s="244"/>
      <c r="H127" s="244"/>
      <c r="I127" s="244"/>
      <c r="J127" s="244"/>
      <c r="K127" s="244"/>
      <c r="L127" s="244"/>
      <c r="M127" s="244"/>
      <c r="N127" s="244"/>
      <c r="O127" s="244"/>
      <c r="P127" s="244"/>
      <c r="Q127" s="101"/>
      <c r="R127" s="244"/>
    </row>
    <row r="128" spans="2:18" ht="21" customHeight="1" thickBot="1" x14ac:dyDescent="0.55000000000000004">
      <c r="B128" s="122"/>
      <c r="C128" s="355" t="str">
        <f>traduction!$A$6</f>
        <v>Nomenclature pour EASY ROOF METAL (portrait)</v>
      </c>
      <c r="D128" s="356"/>
      <c r="E128" s="356"/>
      <c r="F128" s="356"/>
      <c r="G128" s="356"/>
      <c r="H128" s="356"/>
      <c r="I128" s="356"/>
      <c r="J128" s="356"/>
      <c r="K128" s="356"/>
      <c r="L128" s="356"/>
      <c r="M128" s="123"/>
      <c r="N128" s="123"/>
      <c r="O128" s="123"/>
      <c r="P128" s="123"/>
      <c r="Q128" s="157"/>
      <c r="R128" s="278"/>
    </row>
    <row r="129" spans="2:18" ht="21" customHeight="1" thickBot="1" x14ac:dyDescent="0.55000000000000004">
      <c r="B129" s="122"/>
      <c r="C129" s="355" t="str">
        <f>traduction!$A$8</f>
        <v>Nombre de kits</v>
      </c>
      <c r="D129" s="356"/>
      <c r="E129" s="356"/>
      <c r="F129" s="358"/>
      <c r="G129" s="297"/>
      <c r="H129" s="297"/>
      <c r="I129" s="123"/>
      <c r="J129" s="123"/>
      <c r="K129" s="123"/>
      <c r="L129" s="123"/>
      <c r="M129" s="123"/>
      <c r="Q129" s="157"/>
      <c r="R129" s="278"/>
    </row>
    <row r="130" spans="2:18" ht="21" customHeight="1" thickBot="1" x14ac:dyDescent="0.55000000000000004">
      <c r="B130" s="122"/>
      <c r="C130" s="355" t="str">
        <f>traduction!$A$144</f>
        <v>Epaisseur module</v>
      </c>
      <c r="D130" s="356"/>
      <c r="E130" s="356"/>
      <c r="F130" s="358"/>
      <c r="G130" s="297"/>
      <c r="H130" s="297"/>
      <c r="I130" s="123"/>
      <c r="J130" s="123"/>
      <c r="K130" s="123"/>
      <c r="L130" s="123"/>
      <c r="M130" s="123"/>
      <c r="Q130" s="157"/>
      <c r="R130" s="278"/>
    </row>
    <row r="131" spans="2:18" ht="21" customHeight="1" thickBot="1" x14ac:dyDescent="0.55000000000000004">
      <c r="B131" s="122"/>
      <c r="C131" s="355" t="str">
        <f>traduction!$A$145</f>
        <v>Longueur module</v>
      </c>
      <c r="D131" s="356"/>
      <c r="E131" s="356"/>
      <c r="F131" s="358"/>
      <c r="G131" s="297"/>
      <c r="H131" s="297"/>
      <c r="I131" s="123"/>
      <c r="J131" s="123"/>
      <c r="K131" s="123"/>
      <c r="L131" s="123"/>
      <c r="M131" s="123"/>
      <c r="Q131" s="157"/>
      <c r="R131" s="278"/>
    </row>
    <row r="132" spans="2:18" ht="21.5" thickBot="1" x14ac:dyDescent="0.55000000000000004">
      <c r="B132" s="122"/>
      <c r="C132" s="355" t="str">
        <f>traduction!$A$146</f>
        <v>Largeur module</v>
      </c>
      <c r="D132" s="356"/>
      <c r="E132" s="356"/>
      <c r="F132" s="358"/>
      <c r="G132" s="297"/>
      <c r="H132" s="297"/>
      <c r="I132" s="124"/>
      <c r="J132" s="124"/>
      <c r="K132" s="124"/>
      <c r="L132" s="124"/>
      <c r="M132" s="124"/>
      <c r="Q132" s="157"/>
      <c r="R132" s="278"/>
    </row>
    <row r="133" spans="2:18" ht="21.5" thickBot="1" x14ac:dyDescent="0.55000000000000004">
      <c r="B133" s="122"/>
      <c r="C133" s="355" t="str">
        <f>traduction!$A$179</f>
        <v>Pente de la toiture</v>
      </c>
      <c r="D133" s="356"/>
      <c r="E133" s="356"/>
      <c r="F133" s="358"/>
      <c r="G133" s="297"/>
      <c r="H133" s="297"/>
      <c r="I133" s="124"/>
      <c r="J133" s="124"/>
      <c r="K133" s="124"/>
      <c r="L133" s="124"/>
      <c r="M133" s="124"/>
      <c r="Q133" s="157"/>
      <c r="R133" s="278"/>
    </row>
    <row r="134" spans="2:18" ht="21" x14ac:dyDescent="0.35">
      <c r="B134" s="102"/>
      <c r="C134" s="244"/>
      <c r="D134" s="244"/>
      <c r="E134" s="244"/>
      <c r="F134" s="244"/>
      <c r="G134" s="244"/>
      <c r="H134" s="244"/>
      <c r="I134" s="244"/>
      <c r="J134" s="244"/>
      <c r="K134" s="244"/>
      <c r="L134" s="244"/>
      <c r="M134" s="244"/>
      <c r="N134" s="244"/>
      <c r="O134" s="244"/>
      <c r="P134" s="244"/>
      <c r="Q134" s="101"/>
      <c r="R134" s="244"/>
    </row>
    <row r="135" spans="2:18" ht="21" x14ac:dyDescent="0.5">
      <c r="B135" s="122" t="str">
        <f>traduction!A177</f>
        <v>3.4. Renseignez l'angle de la toiture ligne 7</v>
      </c>
      <c r="C135" s="244"/>
      <c r="D135" s="244"/>
      <c r="E135" s="244"/>
      <c r="F135" s="244"/>
      <c r="G135" s="244"/>
      <c r="H135" s="244"/>
      <c r="I135" s="244"/>
      <c r="J135" s="244"/>
      <c r="K135" s="244"/>
      <c r="L135" s="244"/>
      <c r="M135" s="244"/>
      <c r="N135" s="244"/>
      <c r="O135" s="244"/>
      <c r="P135" s="244"/>
      <c r="Q135" s="101"/>
      <c r="R135" s="244"/>
    </row>
    <row r="136" spans="2:18" ht="21.5" thickBot="1" x14ac:dyDescent="0.4">
      <c r="B136" s="102"/>
      <c r="C136" s="244"/>
      <c r="D136" s="244"/>
      <c r="E136" s="244"/>
      <c r="F136" s="244"/>
      <c r="G136" s="244"/>
      <c r="H136" s="244"/>
      <c r="I136" s="244"/>
      <c r="J136" s="244"/>
      <c r="K136" s="244"/>
      <c r="L136" s="244"/>
      <c r="M136" s="244"/>
      <c r="N136" s="244"/>
      <c r="O136" s="244"/>
      <c r="P136" s="244"/>
      <c r="Q136" s="101"/>
      <c r="R136" s="244"/>
    </row>
    <row r="137" spans="2:18" ht="21" customHeight="1" thickBot="1" x14ac:dyDescent="0.55000000000000004">
      <c r="B137" s="122"/>
      <c r="C137" s="355" t="str">
        <f>traduction!$A$6</f>
        <v>Nomenclature pour EASY ROOF METAL (portrait)</v>
      </c>
      <c r="D137" s="356"/>
      <c r="E137" s="356"/>
      <c r="F137" s="356"/>
      <c r="G137" s="356"/>
      <c r="H137" s="356"/>
      <c r="I137" s="356"/>
      <c r="J137" s="356"/>
      <c r="K137" s="356"/>
      <c r="L137" s="356"/>
      <c r="M137" s="123"/>
      <c r="N137" s="123"/>
      <c r="O137" s="123"/>
      <c r="P137" s="123"/>
      <c r="Q137" s="157"/>
      <c r="R137" s="278"/>
    </row>
    <row r="138" spans="2:18" ht="21" customHeight="1" thickBot="1" x14ac:dyDescent="0.55000000000000004">
      <c r="B138" s="122"/>
      <c r="C138" s="355" t="str">
        <f>traduction!$A$8</f>
        <v>Nombre de kits</v>
      </c>
      <c r="D138" s="356"/>
      <c r="E138" s="356"/>
      <c r="F138" s="358"/>
      <c r="G138" s="297"/>
      <c r="H138" s="297"/>
      <c r="I138" s="123"/>
      <c r="J138" s="123"/>
      <c r="K138" s="123"/>
      <c r="L138" s="123"/>
      <c r="M138" s="123"/>
      <c r="Q138" s="157"/>
      <c r="R138" s="278"/>
    </row>
    <row r="139" spans="2:18" ht="21" customHeight="1" thickBot="1" x14ac:dyDescent="0.55000000000000004">
      <c r="B139" s="122"/>
      <c r="C139" s="355" t="str">
        <f>traduction!$A$144</f>
        <v>Epaisseur module</v>
      </c>
      <c r="D139" s="356"/>
      <c r="E139" s="356"/>
      <c r="F139" s="358"/>
      <c r="G139" s="297"/>
      <c r="H139" s="297"/>
      <c r="I139" s="123"/>
      <c r="J139" s="123"/>
      <c r="K139" s="123"/>
      <c r="L139" s="123"/>
      <c r="M139" s="123"/>
      <c r="Q139" s="157"/>
      <c r="R139" s="278"/>
    </row>
    <row r="140" spans="2:18" ht="21" customHeight="1" thickBot="1" x14ac:dyDescent="0.55000000000000004">
      <c r="B140" s="122"/>
      <c r="C140" s="355" t="str">
        <f>traduction!$A$145</f>
        <v>Longueur module</v>
      </c>
      <c r="D140" s="356"/>
      <c r="E140" s="356"/>
      <c r="F140" s="358"/>
      <c r="G140" s="297"/>
      <c r="H140" s="297"/>
      <c r="I140" s="123"/>
      <c r="J140" s="123"/>
      <c r="K140" s="123"/>
      <c r="L140" s="123"/>
      <c r="M140" s="123"/>
      <c r="Q140" s="157"/>
      <c r="R140" s="278"/>
    </row>
    <row r="141" spans="2:18" ht="21.5" thickBot="1" x14ac:dyDescent="0.55000000000000004">
      <c r="B141" s="122"/>
      <c r="C141" s="355" t="str">
        <f>traduction!$A$146</f>
        <v>Largeur module</v>
      </c>
      <c r="D141" s="356"/>
      <c r="E141" s="356"/>
      <c r="F141" s="358"/>
      <c r="G141" s="297"/>
      <c r="H141" s="297"/>
      <c r="I141" s="124"/>
      <c r="J141" s="124"/>
      <c r="K141" s="124"/>
      <c r="L141" s="124"/>
      <c r="M141" s="124"/>
      <c r="Q141" s="157"/>
      <c r="R141" s="278"/>
    </row>
    <row r="142" spans="2:18" ht="21.5" thickBot="1" x14ac:dyDescent="0.55000000000000004">
      <c r="B142" s="122"/>
      <c r="C142" s="355" t="str">
        <f>traduction!$A$179</f>
        <v>Pente de la toiture</v>
      </c>
      <c r="D142" s="356"/>
      <c r="E142" s="356"/>
      <c r="F142" s="358"/>
      <c r="G142" s="297"/>
      <c r="H142" s="297"/>
      <c r="I142" s="124"/>
      <c r="J142" s="124"/>
      <c r="K142" s="124"/>
      <c r="L142" s="124"/>
      <c r="M142" s="124"/>
      <c r="Q142" s="157"/>
      <c r="R142" s="278"/>
    </row>
    <row r="143" spans="2:18" ht="21" x14ac:dyDescent="0.35">
      <c r="B143" s="102"/>
      <c r="C143" s="244"/>
      <c r="D143" s="244"/>
      <c r="E143" s="244"/>
      <c r="F143" s="244"/>
      <c r="G143" s="244"/>
      <c r="H143" s="244"/>
      <c r="I143" s="244"/>
      <c r="J143" s="244"/>
      <c r="K143" s="244"/>
      <c r="L143" s="244"/>
      <c r="M143" s="244"/>
      <c r="N143" s="244"/>
      <c r="O143" s="244"/>
      <c r="P143" s="244"/>
      <c r="Q143" s="101"/>
      <c r="R143" s="244"/>
    </row>
    <row r="144" spans="2:18" ht="21" x14ac:dyDescent="0.35">
      <c r="B144" s="102" t="str">
        <f>traduction!A83</f>
        <v>4. Indiquez le nombre de kits souhaités sur la ligne 3 pour chaque champ PV dessiné</v>
      </c>
      <c r="C144" s="60"/>
      <c r="D144" s="60"/>
      <c r="E144" s="60"/>
      <c r="F144" s="60"/>
      <c r="G144" s="60"/>
      <c r="H144" s="60"/>
      <c r="I144" s="60"/>
      <c r="J144" s="60"/>
      <c r="K144" s="60"/>
      <c r="L144" s="60"/>
      <c r="M144" s="60"/>
      <c r="N144" s="60"/>
      <c r="O144" s="60"/>
      <c r="P144" s="60"/>
      <c r="Q144" s="101"/>
      <c r="R144" s="60"/>
    </row>
    <row r="145" spans="2:19" ht="21.5" thickBot="1" x14ac:dyDescent="0.4">
      <c r="B145" s="102"/>
      <c r="C145" s="60"/>
      <c r="D145" s="60"/>
      <c r="E145" s="60"/>
      <c r="F145" s="60"/>
      <c r="G145" s="60"/>
      <c r="H145" s="60"/>
      <c r="I145" s="60"/>
      <c r="J145" s="60"/>
      <c r="K145" s="60"/>
      <c r="L145" s="60"/>
      <c r="M145" s="60"/>
      <c r="N145" s="60"/>
      <c r="O145" s="60"/>
      <c r="P145" s="60"/>
      <c r="Q145" s="101"/>
      <c r="R145" s="60"/>
    </row>
    <row r="146" spans="2:19" ht="21" customHeight="1" thickBot="1" x14ac:dyDescent="0.55000000000000004">
      <c r="B146" s="122"/>
      <c r="C146" s="355" t="str">
        <f>traduction!$A$6</f>
        <v>Nomenclature pour EASY ROOF METAL (portrait)</v>
      </c>
      <c r="D146" s="356"/>
      <c r="E146" s="356"/>
      <c r="F146" s="356"/>
      <c r="G146" s="356"/>
      <c r="H146" s="356"/>
      <c r="I146" s="356"/>
      <c r="J146" s="356"/>
      <c r="K146" s="356"/>
      <c r="L146" s="356"/>
      <c r="M146" s="123"/>
      <c r="N146" s="123"/>
      <c r="O146" s="123"/>
      <c r="P146" s="123"/>
      <c r="Q146" s="157"/>
      <c r="R146" s="278"/>
    </row>
    <row r="147" spans="2:19" ht="21" customHeight="1" thickBot="1" x14ac:dyDescent="0.55000000000000004">
      <c r="B147" s="122"/>
      <c r="C147" s="355" t="str">
        <f>traduction!$A$8</f>
        <v>Nombre de kits</v>
      </c>
      <c r="D147" s="356"/>
      <c r="E147" s="356"/>
      <c r="F147" s="358"/>
      <c r="G147" s="297"/>
      <c r="H147" s="297"/>
      <c r="I147" s="123"/>
      <c r="J147" s="123"/>
      <c r="K147" s="123"/>
      <c r="L147" s="123"/>
      <c r="M147" s="123"/>
      <c r="Q147" s="157"/>
      <c r="R147" s="278"/>
    </row>
    <row r="148" spans="2:19" ht="21" customHeight="1" thickBot="1" x14ac:dyDescent="0.55000000000000004">
      <c r="B148" s="122"/>
      <c r="C148" s="355" t="str">
        <f>traduction!$A$144</f>
        <v>Epaisseur module</v>
      </c>
      <c r="D148" s="356"/>
      <c r="E148" s="356"/>
      <c r="F148" s="358"/>
      <c r="G148" s="297"/>
      <c r="H148" s="297"/>
      <c r="I148" s="123"/>
      <c r="J148" s="123"/>
      <c r="K148" s="123"/>
      <c r="L148" s="123"/>
      <c r="M148" s="123"/>
      <c r="Q148" s="157"/>
      <c r="R148" s="278"/>
    </row>
    <row r="149" spans="2:19" ht="21" customHeight="1" thickBot="1" x14ac:dyDescent="0.55000000000000004">
      <c r="B149" s="122"/>
      <c r="C149" s="355" t="str">
        <f>traduction!$A$145</f>
        <v>Longueur module</v>
      </c>
      <c r="D149" s="356"/>
      <c r="E149" s="356"/>
      <c r="F149" s="358"/>
      <c r="G149" s="297"/>
      <c r="H149" s="297"/>
      <c r="I149" s="123"/>
      <c r="J149" s="123"/>
      <c r="K149" s="123"/>
      <c r="L149" s="123"/>
      <c r="M149" s="123"/>
      <c r="Q149" s="157"/>
      <c r="R149" s="278"/>
    </row>
    <row r="150" spans="2:19" ht="21.5" thickBot="1" x14ac:dyDescent="0.55000000000000004">
      <c r="B150" s="122"/>
      <c r="C150" s="355" t="str">
        <f>traduction!$A$146</f>
        <v>Largeur module</v>
      </c>
      <c r="D150" s="356"/>
      <c r="E150" s="356"/>
      <c r="F150" s="358"/>
      <c r="G150" s="297"/>
      <c r="H150" s="297"/>
      <c r="I150" s="124"/>
      <c r="J150" s="124"/>
      <c r="K150" s="124"/>
      <c r="L150" s="124"/>
      <c r="M150" s="124"/>
      <c r="Q150" s="157"/>
      <c r="R150" s="278"/>
    </row>
    <row r="151" spans="2:19" ht="21.5" thickBot="1" x14ac:dyDescent="0.55000000000000004">
      <c r="B151" s="122"/>
      <c r="C151" s="355" t="str">
        <f>traduction!$A$179</f>
        <v>Pente de la toiture</v>
      </c>
      <c r="D151" s="356"/>
      <c r="E151" s="356"/>
      <c r="F151" s="358"/>
      <c r="G151" s="297"/>
      <c r="H151" s="297"/>
      <c r="I151" s="124"/>
      <c r="J151" s="124"/>
      <c r="K151" s="124"/>
      <c r="L151" s="124"/>
      <c r="M151" s="124"/>
      <c r="Q151" s="157"/>
      <c r="R151" s="278"/>
    </row>
    <row r="152" spans="2:19" ht="21.75" customHeight="1" x14ac:dyDescent="0.35">
      <c r="B152" s="102"/>
      <c r="C152" s="357"/>
      <c r="D152" s="357"/>
      <c r="E152" s="357"/>
      <c r="F152" s="357"/>
      <c r="G152" s="357"/>
      <c r="H152" s="357"/>
      <c r="I152" s="259"/>
      <c r="J152" s="259"/>
      <c r="K152" s="259"/>
      <c r="L152" s="258"/>
      <c r="M152" s="258"/>
      <c r="N152" s="60"/>
      <c r="O152" s="60"/>
      <c r="P152" s="60"/>
      <c r="Q152" s="101"/>
      <c r="R152" s="60"/>
    </row>
    <row r="153" spans="2:19" ht="21" x14ac:dyDescent="0.35">
      <c r="B153" s="102"/>
      <c r="C153" s="60"/>
      <c r="D153" s="60"/>
      <c r="E153" s="60"/>
      <c r="F153" s="60"/>
      <c r="G153" s="60"/>
      <c r="H153" s="60"/>
      <c r="I153" s="60"/>
      <c r="J153" s="60"/>
      <c r="K153" s="60"/>
      <c r="L153" s="60"/>
      <c r="M153" s="60"/>
      <c r="N153" s="60"/>
      <c r="O153" s="60"/>
      <c r="P153" s="60"/>
      <c r="Q153" s="101"/>
      <c r="R153" s="60"/>
    </row>
    <row r="154" spans="2:19" ht="21" x14ac:dyDescent="0.35">
      <c r="B154" s="102" t="str">
        <f>traduction!A84</f>
        <v>5. Si nécessaire, vous pouvez ajouter des pièces supplémentaires sur votre commande en utilisant la colonne Q (exemple : +10)</v>
      </c>
      <c r="C154" s="60"/>
      <c r="D154" s="60"/>
      <c r="E154" s="60"/>
      <c r="F154" s="60"/>
      <c r="G154" s="60"/>
      <c r="H154" s="60"/>
      <c r="I154" s="60"/>
      <c r="J154" s="60"/>
      <c r="K154" s="60"/>
      <c r="L154" s="60"/>
      <c r="M154" s="60"/>
      <c r="N154" s="60"/>
      <c r="O154" s="60"/>
      <c r="P154" s="60"/>
      <c r="Q154" s="101"/>
      <c r="R154" s="60"/>
    </row>
    <row r="155" spans="2:19" ht="21" x14ac:dyDescent="0.35">
      <c r="B155" s="102" t="str">
        <f>traduction!A85</f>
        <v>ou bien retirer des pièces (exemple : -10).</v>
      </c>
      <c r="C155" s="60"/>
      <c r="D155" s="60"/>
      <c r="E155" s="60"/>
      <c r="F155" s="60"/>
      <c r="G155" s="60"/>
      <c r="H155" s="60"/>
      <c r="I155" s="60"/>
      <c r="J155" s="60"/>
      <c r="K155" s="60"/>
      <c r="L155" s="60"/>
      <c r="M155" s="60"/>
      <c r="N155" s="60"/>
      <c r="O155" s="60"/>
      <c r="P155" s="60"/>
      <c r="Q155" s="101"/>
      <c r="R155" s="60"/>
    </row>
    <row r="156" spans="2:19" ht="21.5" thickBot="1" x14ac:dyDescent="0.4">
      <c r="B156" s="102"/>
      <c r="C156" s="60"/>
      <c r="D156" s="60"/>
      <c r="E156" s="60"/>
      <c r="F156" s="60"/>
      <c r="G156" s="60"/>
      <c r="H156" s="60"/>
      <c r="I156" s="60"/>
      <c r="J156" s="60"/>
      <c r="K156" s="60"/>
      <c r="L156" s="60"/>
      <c r="M156" s="60"/>
      <c r="N156" s="60"/>
      <c r="O156" s="60"/>
      <c r="P156" s="60"/>
      <c r="Q156" s="101"/>
      <c r="R156" s="60"/>
    </row>
    <row r="157" spans="2:19" ht="21" x14ac:dyDescent="0.35">
      <c r="B157" s="102"/>
      <c r="C157" s="60"/>
      <c r="D157" s="60"/>
      <c r="E157" s="60"/>
      <c r="F157" s="370" t="str">
        <f>traduction!$A$27</f>
        <v>Complément</v>
      </c>
      <c r="G157" s="60"/>
      <c r="H157" s="60"/>
      <c r="I157" s="60"/>
      <c r="J157" s="60"/>
      <c r="K157" s="60"/>
      <c r="L157" s="60"/>
      <c r="M157" s="60"/>
      <c r="N157" s="60"/>
      <c r="O157" s="60"/>
      <c r="P157" s="60"/>
      <c r="Q157" s="101"/>
      <c r="S157" s="60"/>
    </row>
    <row r="158" spans="2:19" ht="21.5" thickBot="1" x14ac:dyDescent="0.4">
      <c r="B158" s="102"/>
      <c r="C158" s="60"/>
      <c r="D158" s="60"/>
      <c r="E158" s="60"/>
      <c r="F158" s="371"/>
      <c r="G158" s="60"/>
      <c r="H158" s="60"/>
      <c r="I158" s="60"/>
      <c r="J158" s="60"/>
      <c r="K158" s="60"/>
      <c r="L158" s="60"/>
      <c r="M158" s="60"/>
      <c r="N158" s="60"/>
      <c r="O158" s="60"/>
      <c r="P158" s="60"/>
      <c r="Q158" s="101"/>
      <c r="S158" s="60"/>
    </row>
    <row r="159" spans="2:19" ht="21" x14ac:dyDescent="0.35">
      <c r="B159" s="102"/>
      <c r="C159" s="60"/>
      <c r="D159" s="60"/>
      <c r="E159" s="60"/>
      <c r="F159" s="168">
        <v>20</v>
      </c>
      <c r="G159" s="60"/>
      <c r="H159" s="60"/>
      <c r="I159" s="60"/>
      <c r="J159" s="60"/>
      <c r="K159" s="60"/>
      <c r="L159" s="60"/>
      <c r="M159" s="60"/>
      <c r="N159" s="60"/>
      <c r="O159" s="60"/>
      <c r="P159" s="60"/>
      <c r="Q159" s="101"/>
      <c r="S159" s="60"/>
    </row>
    <row r="160" spans="2:19" ht="21" x14ac:dyDescent="0.35">
      <c r="B160" s="102"/>
      <c r="C160" s="60"/>
      <c r="D160" s="60"/>
      <c r="E160" s="60"/>
      <c r="F160" s="187"/>
      <c r="G160" s="60"/>
      <c r="H160" s="60"/>
      <c r="I160" s="60"/>
      <c r="J160" s="60"/>
      <c r="K160" s="60"/>
      <c r="L160" s="60"/>
      <c r="M160" s="60"/>
      <c r="N160" s="60"/>
      <c r="O160" s="60"/>
      <c r="P160" s="60"/>
      <c r="Q160" s="101"/>
      <c r="S160" s="60"/>
    </row>
    <row r="161" spans="2:19" ht="21" x14ac:dyDescent="0.35">
      <c r="B161" s="102"/>
      <c r="C161" s="60"/>
      <c r="D161" s="60"/>
      <c r="E161" s="60"/>
      <c r="F161" s="187"/>
      <c r="G161" s="60"/>
      <c r="H161" s="60"/>
      <c r="I161" s="60"/>
      <c r="J161" s="60"/>
      <c r="K161" s="60"/>
      <c r="L161" s="60"/>
      <c r="M161" s="60"/>
      <c r="N161" s="60"/>
      <c r="O161" s="60"/>
      <c r="P161" s="60"/>
      <c r="Q161" s="101"/>
      <c r="S161" s="60"/>
    </row>
    <row r="162" spans="2:19" ht="21" x14ac:dyDescent="0.35">
      <c r="B162" s="102"/>
      <c r="C162" s="60"/>
      <c r="D162" s="60"/>
      <c r="E162" s="60"/>
      <c r="F162" s="187"/>
      <c r="G162" s="60"/>
      <c r="H162" s="60"/>
      <c r="I162" s="60"/>
      <c r="J162" s="60"/>
      <c r="K162" s="60"/>
      <c r="L162" s="60"/>
      <c r="M162" s="60"/>
      <c r="N162" s="60"/>
      <c r="O162" s="60"/>
      <c r="P162" s="60"/>
      <c r="Q162" s="101"/>
      <c r="S162" s="60"/>
    </row>
    <row r="163" spans="2:19" ht="21" x14ac:dyDescent="0.35">
      <c r="B163" s="102"/>
      <c r="C163" s="60"/>
      <c r="D163" s="60"/>
      <c r="E163" s="60"/>
      <c r="F163" s="187"/>
      <c r="G163" s="60"/>
      <c r="H163" s="60"/>
      <c r="I163" s="60"/>
      <c r="J163" s="60"/>
      <c r="K163" s="60"/>
      <c r="L163" s="60"/>
      <c r="M163" s="60"/>
      <c r="N163" s="60"/>
      <c r="O163" s="60"/>
      <c r="P163" s="60"/>
      <c r="Q163" s="101"/>
      <c r="S163" s="60"/>
    </row>
    <row r="164" spans="2:19" ht="21" x14ac:dyDescent="0.35">
      <c r="B164" s="102"/>
      <c r="C164" s="60"/>
      <c r="D164" s="60"/>
      <c r="E164" s="60"/>
      <c r="F164" s="60"/>
      <c r="G164" s="60"/>
      <c r="H164" s="60"/>
      <c r="I164" s="60"/>
      <c r="J164" s="60"/>
      <c r="K164" s="60"/>
      <c r="L164" s="60"/>
      <c r="M164" s="60"/>
      <c r="N164" s="60"/>
      <c r="O164" s="60"/>
      <c r="P164" s="60"/>
      <c r="Q164" s="101"/>
      <c r="R164" s="60"/>
    </row>
    <row r="165" spans="2:19" ht="15" thickBot="1" x14ac:dyDescent="0.4">
      <c r="B165" s="106"/>
      <c r="C165" s="107"/>
      <c r="D165" s="107"/>
      <c r="E165" s="107"/>
      <c r="F165" s="107"/>
      <c r="G165" s="107"/>
      <c r="H165" s="107"/>
      <c r="I165" s="107"/>
      <c r="J165" s="107"/>
      <c r="K165" s="107"/>
      <c r="L165" s="107"/>
      <c r="M165" s="107"/>
      <c r="N165" s="107"/>
      <c r="O165" s="107"/>
      <c r="P165" s="107"/>
      <c r="Q165" s="108"/>
    </row>
    <row r="166" spans="2:19" ht="15" thickTop="1" x14ac:dyDescent="0.3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62">
    <mergeCell ref="D3:Q3"/>
    <mergeCell ref="D4:Q4"/>
    <mergeCell ref="M95:O95"/>
    <mergeCell ref="M97:O98"/>
    <mergeCell ref="E103:F103"/>
    <mergeCell ref="K20:P24"/>
    <mergeCell ref="B5:Q5"/>
    <mergeCell ref="E86:F86"/>
    <mergeCell ref="M78:O78"/>
    <mergeCell ref="K40:P44"/>
    <mergeCell ref="E41:G41"/>
    <mergeCell ref="E52:F52"/>
    <mergeCell ref="B19:Q19"/>
    <mergeCell ref="B36:F36"/>
    <mergeCell ref="E33:F33"/>
    <mergeCell ref="C149:F149"/>
    <mergeCell ref="C150:F150"/>
    <mergeCell ref="C151:F151"/>
    <mergeCell ref="F157:F158"/>
    <mergeCell ref="C141:F141"/>
    <mergeCell ref="C142:F142"/>
    <mergeCell ref="C146:L146"/>
    <mergeCell ref="C147:F147"/>
    <mergeCell ref="C148:F148"/>
    <mergeCell ref="C133:F133"/>
    <mergeCell ref="C137:L137"/>
    <mergeCell ref="C138:F138"/>
    <mergeCell ref="C139:F139"/>
    <mergeCell ref="C140:F140"/>
    <mergeCell ref="C128:L128"/>
    <mergeCell ref="C129:F129"/>
    <mergeCell ref="C130:F130"/>
    <mergeCell ref="C131:F131"/>
    <mergeCell ref="C132:F132"/>
    <mergeCell ref="C121:F121"/>
    <mergeCell ref="C122:F122"/>
    <mergeCell ref="C123:F123"/>
    <mergeCell ref="C124:F124"/>
    <mergeCell ref="C120:F120"/>
    <mergeCell ref="N110:P113"/>
    <mergeCell ref="E104:F104"/>
    <mergeCell ref="E53:F53"/>
    <mergeCell ref="E70:F70"/>
    <mergeCell ref="E87:F87"/>
    <mergeCell ref="E92:G92"/>
    <mergeCell ref="B56:Q56"/>
    <mergeCell ref="M80:O81"/>
    <mergeCell ref="E69:F69"/>
    <mergeCell ref="E75:G75"/>
    <mergeCell ref="E17:G17"/>
    <mergeCell ref="E32:F32"/>
    <mergeCell ref="E21:G21"/>
    <mergeCell ref="C119:L119"/>
    <mergeCell ref="C152:H152"/>
    <mergeCell ref="C111:F111"/>
    <mergeCell ref="C112:F112"/>
    <mergeCell ref="C113:F113"/>
    <mergeCell ref="C114:F114"/>
    <mergeCell ref="C115:F115"/>
    <mergeCell ref="K57:P61"/>
    <mergeCell ref="E58:G58"/>
    <mergeCell ref="C110:L110"/>
  </mergeCells>
  <hyperlinks>
    <hyperlink ref="M78" r:id="rId2" display="Fiche produit EASY GROUNDING" xr:uid="{A84F80E6-A404-40EF-9A4B-B73CC1F07D6C}"/>
    <hyperlink ref="M78:O78" r:id="rId3" display="Fiche produit EASY GROUNDING " xr:uid="{32FFC4F2-FC11-4AB2-BCC8-843F612B5379}"/>
    <hyperlink ref="M80:O81" r:id="rId4" display="EASY GROUNDING Datasheet" xr:uid="{7F02E02C-F0ED-4DBC-ABF9-6616F8256386}"/>
  </hyperlinks>
  <printOptions horizontalCentered="1"/>
  <pageMargins left="0.39370078740157483" right="0.39370078740157483" top="0.74803149606299213" bottom="0.74803149606299213" header="0.31496062992125984" footer="0.31496062992125984"/>
  <pageSetup paperSize="9" scale="36"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I7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AH24" sqref="AH24"/>
    </sheetView>
  </sheetViews>
  <sheetFormatPr baseColWidth="10" defaultColWidth="9.1796875" defaultRowHeight="15" customHeight="1" x14ac:dyDescent="0.35"/>
  <cols>
    <col min="1" max="109" width="3.1796875" customWidth="1"/>
  </cols>
  <sheetData>
    <row r="1" spans="1:68" ht="21" customHeight="1" x14ac:dyDescent="0.35">
      <c r="B1" t="s">
        <v>5</v>
      </c>
    </row>
    <row r="2" spans="1:68" ht="21" customHeight="1" x14ac:dyDescent="0.35">
      <c r="A2" s="10"/>
      <c r="B2" s="392" t="s">
        <v>10</v>
      </c>
      <c r="C2" s="392"/>
      <c r="D2" s="392"/>
      <c r="E2" s="392"/>
      <c r="F2" s="392"/>
      <c r="G2" s="392"/>
      <c r="H2" s="392"/>
      <c r="I2" s="392"/>
      <c r="J2" s="392"/>
      <c r="K2" s="392"/>
      <c r="L2" s="392"/>
      <c r="M2" s="392"/>
      <c r="N2" s="392"/>
      <c r="O2" s="392"/>
      <c r="P2" s="392"/>
      <c r="Q2" s="392"/>
      <c r="R2" s="9"/>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3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3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3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3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3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4">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4">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92" t="s">
        <v>14</v>
      </c>
      <c r="C15" s="392"/>
      <c r="D15" s="392"/>
      <c r="E15" s="392"/>
      <c r="F15" s="392"/>
      <c r="G15" s="392"/>
      <c r="H15" s="392"/>
      <c r="I15" s="392"/>
      <c r="J15" s="392"/>
      <c r="K15" s="392"/>
      <c r="L15" s="392"/>
      <c r="M15" s="392"/>
      <c r="N15" s="392"/>
      <c r="O15" s="392"/>
      <c r="P15" s="392"/>
      <c r="Q15" s="392"/>
      <c r="R15" s="9"/>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3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3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3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3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3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4">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4">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92" t="s">
        <v>36</v>
      </c>
      <c r="C28" s="392"/>
      <c r="D28" s="392"/>
      <c r="E28" s="392"/>
      <c r="F28" s="392"/>
      <c r="G28" s="392"/>
      <c r="H28" s="392"/>
      <c r="I28" s="392"/>
      <c r="J28" s="392"/>
      <c r="K28" s="392"/>
      <c r="L28" s="392"/>
      <c r="M28" s="392"/>
      <c r="N28" s="392"/>
      <c r="O28" s="392"/>
      <c r="P28" s="392"/>
      <c r="Q28" s="392"/>
    </row>
    <row r="29" spans="1:143" ht="21" customHeight="1" thickBot="1" x14ac:dyDescent="0.4">
      <c r="B29" s="159"/>
      <c r="C29" s="159"/>
      <c r="D29" s="159"/>
      <c r="E29" s="159"/>
      <c r="F29" s="159"/>
      <c r="G29" s="159"/>
      <c r="H29" s="159"/>
      <c r="I29" s="159"/>
      <c r="J29" s="159"/>
      <c r="K29" s="159"/>
      <c r="L29" s="159"/>
      <c r="M29" s="159"/>
      <c r="N29" s="159"/>
      <c r="O29" s="159"/>
      <c r="P29" s="159"/>
      <c r="Q29" s="159"/>
    </row>
    <row r="30" spans="1:143" ht="21" customHeight="1" thickBot="1" x14ac:dyDescent="0.4">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414" priority="49" stopIfTrue="1" operator="containsText" text="A-D">
      <formula>NOT(ISERROR(SEARCH("A-D",B4)))</formula>
    </cfRule>
    <cfRule type="containsText" dxfId="413" priority="50" operator="containsText" text="A-G">
      <formula>NOT(ISERROR(SEARCH("A-G",B4)))</formula>
    </cfRule>
  </conditionalFormatting>
  <conditionalFormatting sqref="S4:AI11 AZ4:AZ11">
    <cfRule type="containsText" dxfId="412" priority="47" operator="containsText" text="A-D">
      <formula>NOT(ISERROR(SEARCH("A-D",S4)))</formula>
    </cfRule>
    <cfRule type="containsText" dxfId="411" priority="48" operator="containsText" text="A-G">
      <formula>NOT(ISERROR(SEARCH("A-G",S4)))</formula>
    </cfRule>
  </conditionalFormatting>
  <conditionalFormatting sqref="B4:AI11 AZ4:AZ11 B30:EM52">
    <cfRule type="containsText" dxfId="410" priority="45" operator="containsText" text="A-G+A-D">
      <formula>NOT(ISERROR(SEARCH("A-G+A-D",B4)))</formula>
    </cfRule>
    <cfRule type="cellIs" dxfId="409" priority="46" operator="equal">
      <formula>1</formula>
    </cfRule>
  </conditionalFormatting>
  <conditionalFormatting sqref="B17:R24">
    <cfRule type="containsText" dxfId="408" priority="43" operator="containsText" text="A-D">
      <formula>NOT(ISERROR(SEARCH("A-D",B17)))</formula>
    </cfRule>
    <cfRule type="containsText" dxfId="407" priority="44" operator="containsText" text="A-G">
      <formula>NOT(ISERROR(SEARCH("A-G",B17)))</formula>
    </cfRule>
  </conditionalFormatting>
  <conditionalFormatting sqref="S17:AI24 AZ17:AZ24">
    <cfRule type="containsText" dxfId="406" priority="41" operator="containsText" text="A-D">
      <formula>NOT(ISERROR(SEARCH("A-D",S17)))</formula>
    </cfRule>
    <cfRule type="containsText" dxfId="405" priority="42" operator="containsText" text="A-G">
      <formula>NOT(ISERROR(SEARCH("A-G",S17)))</formula>
    </cfRule>
  </conditionalFormatting>
  <conditionalFormatting sqref="B17:AI24 AZ17:AZ24">
    <cfRule type="containsText" dxfId="404" priority="39" operator="containsText" text="A-G+A-D">
      <formula>NOT(ISERROR(SEARCH("A-G+A-D",B17)))</formula>
    </cfRule>
    <cfRule type="cellIs" dxfId="403" priority="40" stopIfTrue="1" operator="equal">
      <formula>1</formula>
    </cfRule>
  </conditionalFormatting>
  <conditionalFormatting sqref="AJ4:AY11">
    <cfRule type="containsText" dxfId="402" priority="27" operator="containsText" text="A-D">
      <formula>NOT(ISERROR(SEARCH("A-D",AJ4)))</formula>
    </cfRule>
    <cfRule type="containsText" dxfId="401" priority="28" operator="containsText" text="A-G">
      <formula>NOT(ISERROR(SEARCH("A-G",AJ4)))</formula>
    </cfRule>
  </conditionalFormatting>
  <conditionalFormatting sqref="AJ4:AY11">
    <cfRule type="containsText" dxfId="400" priority="25" operator="containsText" text="A-G+A-D">
      <formula>NOT(ISERROR(SEARCH("A-G+A-D",AJ4)))</formula>
    </cfRule>
    <cfRule type="cellIs" dxfId="399" priority="26" stopIfTrue="1" operator="equal">
      <formula>1</formula>
    </cfRule>
  </conditionalFormatting>
  <conditionalFormatting sqref="AJ17:AY24">
    <cfRule type="containsText" dxfId="398" priority="23" operator="containsText" text="A-D">
      <formula>NOT(ISERROR(SEARCH("A-D",AJ17)))</formula>
    </cfRule>
    <cfRule type="containsText" dxfId="397" priority="24" operator="containsText" text="A-G">
      <formula>NOT(ISERROR(SEARCH("A-G",AJ17)))</formula>
    </cfRule>
  </conditionalFormatting>
  <conditionalFormatting sqref="AJ17:AY24">
    <cfRule type="containsText" dxfId="396" priority="21" operator="containsText" text="A-G+A-D">
      <formula>NOT(ISERROR(SEARCH("A-G+A-D",AJ17)))</formula>
    </cfRule>
    <cfRule type="cellIs" dxfId="395" priority="22" stopIfTrue="1" operator="equal">
      <formula>1</formula>
    </cfRule>
  </conditionalFormatting>
  <conditionalFormatting sqref="BA4:BP11">
    <cfRule type="containsText" dxfId="394" priority="15" operator="containsText" text="A-D">
      <formula>NOT(ISERROR(SEARCH("A-D",BA4)))</formula>
    </cfRule>
    <cfRule type="containsText" dxfId="393" priority="16" operator="containsText" text="A-G">
      <formula>NOT(ISERROR(SEARCH("A-G",BA4)))</formula>
    </cfRule>
  </conditionalFormatting>
  <conditionalFormatting sqref="BA4:BP11">
    <cfRule type="containsText" dxfId="392" priority="13" operator="containsText" text="A-G+A-D">
      <formula>NOT(ISERROR(SEARCH("A-G+A-D",BA4)))</formula>
    </cfRule>
    <cfRule type="cellIs" dxfId="391" priority="14" stopIfTrue="1" operator="equal">
      <formula>1</formula>
    </cfRule>
  </conditionalFormatting>
  <conditionalFormatting sqref="BA17:BP24">
    <cfRule type="containsText" dxfId="390" priority="11" operator="containsText" text="A-D">
      <formula>NOT(ISERROR(SEARCH("A-D",BA17)))</formula>
    </cfRule>
    <cfRule type="containsText" dxfId="389" priority="12" operator="containsText" text="A-G">
      <formula>NOT(ISERROR(SEARCH("A-G",BA17)))</formula>
    </cfRule>
  </conditionalFormatting>
  <conditionalFormatting sqref="BA17:BP24">
    <cfRule type="containsText" dxfId="388" priority="9" operator="containsText" text="A-G+A-D">
      <formula>NOT(ISERROR(SEARCH("A-G+A-D",BA17)))</formula>
    </cfRule>
    <cfRule type="cellIs" dxfId="38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
  <sheetViews>
    <sheetView workbookViewId="0">
      <selection activeCell="B1" sqref="B1"/>
    </sheetView>
  </sheetViews>
  <sheetFormatPr baseColWidth="10" defaultRowHeight="14.5" x14ac:dyDescent="0.35"/>
  <cols>
    <col min="2" max="2" width="22.54296875" bestFit="1" customWidth="1"/>
  </cols>
  <sheetData>
    <row r="1" spans="1:10" x14ac:dyDescent="0.35">
      <c r="A1">
        <v>1</v>
      </c>
      <c r="B1" t="str">
        <f>traduction!A162</f>
        <v xml:space="preserve">1 Alu RAL 7022 </v>
      </c>
    </row>
    <row r="2" spans="1:10" x14ac:dyDescent="0.35">
      <c r="A2">
        <v>2</v>
      </c>
      <c r="B2" t="str">
        <f>traduction!A163</f>
        <v>2 Sans</v>
      </c>
    </row>
    <row r="3" spans="1:10" x14ac:dyDescent="0.35">
      <c r="A3">
        <v>3</v>
      </c>
    </row>
    <row r="4" spans="1:10" x14ac:dyDescent="0.35">
      <c r="A4">
        <v>4</v>
      </c>
    </row>
    <row r="5" spans="1:10" x14ac:dyDescent="0.35">
      <c r="A5">
        <v>5</v>
      </c>
    </row>
    <row r="6" spans="1:10" x14ac:dyDescent="0.35">
      <c r="B6" t="str" cm="1">
        <f t="array" ref="B6:J6">'Création champs PV'!H5:P5</f>
        <v xml:space="preserve">1 Alu RAL 7022 </v>
      </c>
      <c r="C6">
        <v>0</v>
      </c>
      <c r="D6">
        <v>0</v>
      </c>
      <c r="E6">
        <v>0</v>
      </c>
      <c r="F6">
        <v>0</v>
      </c>
      <c r="G6">
        <v>0</v>
      </c>
      <c r="H6">
        <v>0</v>
      </c>
      <c r="I6">
        <v>0</v>
      </c>
      <c r="J6">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zoomScale="60" zoomScaleNormal="60" workbookViewId="0">
      <selection activeCell="AT11" sqref="AT11"/>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8" ht="21" customHeight="1" thickBot="1" x14ac:dyDescent="0.4">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92" t="s">
        <v>36</v>
      </c>
      <c r="C28" s="392"/>
      <c r="D28" s="392"/>
      <c r="E28" s="392"/>
      <c r="F28" s="392"/>
      <c r="G28" s="392"/>
      <c r="H28" s="392"/>
      <c r="I28" s="392"/>
      <c r="J28" s="392"/>
      <c r="K28" s="392"/>
      <c r="L28" s="392"/>
      <c r="M28" s="392"/>
      <c r="N28" s="392"/>
      <c r="O28" s="392"/>
      <c r="P28" s="392"/>
      <c r="Q28" s="392"/>
    </row>
    <row r="29" spans="2:109" ht="21" customHeight="1" thickBot="1" x14ac:dyDescent="0.4">
      <c r="B29" s="159"/>
      <c r="C29" s="159"/>
      <c r="D29" s="159"/>
      <c r="E29" s="159"/>
      <c r="F29" s="159"/>
      <c r="G29" s="159"/>
      <c r="H29" s="159"/>
      <c r="I29" s="159"/>
      <c r="J29" s="159"/>
      <c r="K29" s="159"/>
      <c r="L29" s="159"/>
      <c r="M29" s="159"/>
      <c r="N29" s="159"/>
      <c r="O29" s="159"/>
      <c r="P29" s="159"/>
      <c r="Q29" s="159"/>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x14ac:dyDescent="0.35">
      <c r="B51" s="36"/>
      <c r="C51" s="26" t="str">
        <f>IF('Création champs PV'!C56=1,1,IF(OR('Création champs PV'!C56="V1",'Création champs PV'!C56="V2"),"V",IF('Création champs PV'!C56="B1","B",IF('Création champs PV'!C56="B2","B",IF('Création champs PV'!C56="1a","1a","")))))</f>
        <v/>
      </c>
      <c r="D51" s="27" t="str">
        <f>IF('Création champs PV'!D56=1,1,IF(OR('Création champs PV'!D56="V1",'Création champs PV'!D56="V2"),"V",IF('Création champs PV'!D56="B1","B",IF('Création champs PV'!D56="B2","B",IF('Création champs PV'!D56="1a","1a","")))))</f>
        <v/>
      </c>
      <c r="E51" s="27" t="str">
        <f>IF('Création champs PV'!E56=1,1,IF(OR('Création champs PV'!E56="V1",'Création champs PV'!E56="V2"),"V",IF('Création champs PV'!E56="B1","B",IF('Création champs PV'!E56="B2","B",IF('Création champs PV'!E56="1a","1a","")))))</f>
        <v/>
      </c>
      <c r="F51" s="27" t="str">
        <f>IF('Création champs PV'!F56=1,1,IF(OR('Création champs PV'!F56="V1",'Création champs PV'!F56="V2"),"V",IF('Création champs PV'!F56="B1","B",IF('Création champs PV'!F56="B2","B",IF('Création champs PV'!F56="1a","1a","")))))</f>
        <v/>
      </c>
      <c r="G51" s="27" t="str">
        <f>IF('Création champs PV'!G56=1,1,IF(OR('Création champs PV'!G56="V1",'Création champs PV'!G56="V2"),"V",IF('Création champs PV'!G56="B1","B",IF('Création champs PV'!G56="B2","B",IF('Création champs PV'!G56="1a","1a","")))))</f>
        <v/>
      </c>
      <c r="H51" s="27" t="str">
        <f>IF('Création champs PV'!H56=1,1,IF(OR('Création champs PV'!H56="V1",'Création champs PV'!H56="V2"),"V",IF('Création champs PV'!H56="B1","B",IF('Création champs PV'!H56="B2","B",IF('Création champs PV'!H56="1a","1a","")))))</f>
        <v/>
      </c>
      <c r="I51" s="27" t="str">
        <f>IF('Création champs PV'!I56=1,1,IF(OR('Création champs PV'!I56="V1",'Création champs PV'!I56="V2"),"V",IF('Création champs PV'!I56="B1","B",IF('Création champs PV'!I56="B2","B",IF('Création champs PV'!I56="1a","1a","")))))</f>
        <v/>
      </c>
      <c r="J51" s="27" t="str">
        <f>IF('Création champs PV'!J56=1,1,IF(OR('Création champs PV'!J56="V1",'Création champs PV'!J56="V2"),"V",IF('Création champs PV'!J56="B1","B",IF('Création champs PV'!J56="B2","B",IF('Création champs PV'!J56="1a","1a","")))))</f>
        <v/>
      </c>
      <c r="K51" s="27" t="str">
        <f>IF('Création champs PV'!K56=1,1,IF(OR('Création champs PV'!K56="V1",'Création champs PV'!K56="V2"),"V",IF('Création champs PV'!K56="B1","B",IF('Création champs PV'!K56="B2","B",IF('Création champs PV'!K56="1a","1a","")))))</f>
        <v/>
      </c>
      <c r="L51" s="27" t="str">
        <f>IF('Création champs PV'!L56=1,1,IF(OR('Création champs PV'!L56="V1",'Création champs PV'!L56="V2"),"V",IF('Création champs PV'!L56="B1","B",IF('Création champs PV'!L56="B2","B",IF('Création champs PV'!L56="1a","1a","")))))</f>
        <v/>
      </c>
      <c r="M51" s="27" t="str">
        <f>IF('Création champs PV'!M56=1,1,IF(OR('Création champs PV'!M56="V1",'Création champs PV'!M56="V2"),"V",IF('Création champs PV'!M56="B1","B",IF('Création champs PV'!M56="B2","B",IF('Création champs PV'!M56="1a","1a","")))))</f>
        <v/>
      </c>
      <c r="N51" s="27" t="str">
        <f>IF('Création champs PV'!N56=1,1,IF(OR('Création champs PV'!N56="V1",'Création champs PV'!N56="V2"),"V",IF('Création champs PV'!N56="B1","B",IF('Création champs PV'!N56="B2","B",IF('Création champs PV'!N56="1a","1a","")))))</f>
        <v/>
      </c>
      <c r="O51" s="27" t="str">
        <f>IF('Création champs PV'!O56=1,1,IF(OR('Création champs PV'!O56="V1",'Création champs PV'!O56="V2"),"V",IF('Création champs PV'!O56="B1","B",IF('Création champs PV'!O56="B2","B",IF('Création champs PV'!O56="1a","1a","")))))</f>
        <v/>
      </c>
      <c r="P51" s="27" t="str">
        <f>IF('Création champs PV'!P56=1,1,IF(OR('Création champs PV'!P56="V1",'Création champs PV'!P56="V2"),"V",IF('Création champs PV'!P56="B1","B",IF('Création champs PV'!P56="B2","B",IF('Création champs PV'!P56="1a","1a","")))))</f>
        <v/>
      </c>
      <c r="Q51" s="27" t="str">
        <f>IF('Création champs PV'!Q56=1,1,IF(OR('Création champs PV'!Q56="V1",'Création champs PV'!Q56="V2"),"V",IF('Création champs PV'!Q56="B1","B",IF('Création champs PV'!Q56="B2","B",IF('Création champs PV'!Q56="1a","1a","")))))</f>
        <v/>
      </c>
      <c r="R51" s="27" t="str">
        <f>IF('Création champs PV'!R56=1,1,IF(OR('Création champs PV'!R56="V1",'Création champs PV'!R56="V2"),"V",IF('Création champs PV'!R56="B1","B",IF('Création champs PV'!R56="B2","B",IF('Création champs PV'!R56="1a","1a","")))))</f>
        <v/>
      </c>
      <c r="S51" s="27" t="str">
        <f>IF('Création champs PV'!S56=1,1,IF(OR('Création champs PV'!S56="V1",'Création champs PV'!S56="V2"),"V",IF('Création champs PV'!S56="B1","B",IF('Création champs PV'!S56="B2","B",IF('Création champs PV'!S56="1a","1a","")))))</f>
        <v/>
      </c>
      <c r="T51" s="27" t="str">
        <f>IF('Création champs PV'!T56=1,1,IF(OR('Création champs PV'!T56="V1",'Création champs PV'!T56="V2"),"V",IF('Création champs PV'!T56="B1","B",IF('Création champs PV'!T56="B2","B",IF('Création champs PV'!T56="1a","1a","")))))</f>
        <v/>
      </c>
      <c r="U51" s="27" t="str">
        <f>IF('Création champs PV'!U56=1,1,IF(OR('Création champs PV'!U56="V1",'Création champs PV'!U56="V2"),"V",IF('Création champs PV'!U56="B1","B",IF('Création champs PV'!U56="B2","B",IF('Création champs PV'!U56="1a","1a","")))))</f>
        <v/>
      </c>
      <c r="V51" s="27" t="str">
        <f>IF('Création champs PV'!V56=1,1,IF(OR('Création champs PV'!V56="V1",'Création champs PV'!V56="V2"),"V",IF('Création champs PV'!V56="B1","B",IF('Création champs PV'!V56="B2","B",IF('Création champs PV'!V56="1a","1a","")))))</f>
        <v/>
      </c>
      <c r="W51" s="27" t="str">
        <f>IF('Création champs PV'!W56=1,1,IF(OR('Création champs PV'!W56="V1",'Création champs PV'!W56="V2"),"V",IF('Création champs PV'!W56="B1","B",IF('Création champs PV'!W56="B2","B",IF('Création champs PV'!W56="1a","1a","")))))</f>
        <v/>
      </c>
      <c r="X51" s="27" t="str">
        <f>IF('Création champs PV'!X56=1,1,IF(OR('Création champs PV'!X56="V1",'Création champs PV'!X56="V2"),"V",IF('Création champs PV'!X56="B1","B",IF('Création champs PV'!X56="B2","B",IF('Création champs PV'!X56="1a","1a","")))))</f>
        <v/>
      </c>
      <c r="Y51" s="27" t="str">
        <f>IF('Création champs PV'!Y56=1,1,IF(OR('Création champs PV'!Y56="V1",'Création champs PV'!Y56="V2"),"V",IF('Création champs PV'!Y56="B1","B",IF('Création champs PV'!Y56="B2","B",IF('Création champs PV'!Y56="1a","1a","")))))</f>
        <v/>
      </c>
      <c r="Z51" s="27" t="str">
        <f>IF('Création champs PV'!Z56=1,1,IF(OR('Création champs PV'!Z56="V1",'Création champs PV'!Z56="V2"),"V",IF('Création champs PV'!Z56="B1","B",IF('Création champs PV'!Z56="B2","B",IF('Création champs PV'!Z56="1a","1a","")))))</f>
        <v/>
      </c>
      <c r="AA51" s="27" t="str">
        <f>IF('Création champs PV'!AA56=1,1,IF(OR('Création champs PV'!AA56="V1",'Création champs PV'!AA56="V2"),"V",IF('Création champs PV'!AA56="B1","B",IF('Création champs PV'!AA56="B2","B",IF('Création champs PV'!AA56="1a","1a","")))))</f>
        <v/>
      </c>
      <c r="AB51" s="27" t="str">
        <f>IF('Création champs PV'!AB56=1,1,IF(OR('Création champs PV'!AB56="V1",'Création champs PV'!AB56="V2"),"V",IF('Création champs PV'!AB56="B1","B",IF('Création champs PV'!AB56="B2","B",IF('Création champs PV'!AB56="1a","1a","")))))</f>
        <v/>
      </c>
      <c r="AC51" s="27" t="str">
        <f>IF('Création champs PV'!AC56=1,1,IF(OR('Création champs PV'!AC56="V1",'Création champs PV'!AC56="V2"),"V",IF('Création champs PV'!AC56="B1","B",IF('Création champs PV'!AC56="B2","B",IF('Création champs PV'!AC56="1a","1a","")))))</f>
        <v/>
      </c>
      <c r="AD51" s="27" t="str">
        <f>IF('Création champs PV'!AD56=1,1,IF(OR('Création champs PV'!AD56="V1",'Création champs PV'!AD56="V2"),"V",IF('Création champs PV'!AD56="B1","B",IF('Création champs PV'!AD56="B2","B",IF('Création champs PV'!AD56="1a","1a","")))))</f>
        <v/>
      </c>
      <c r="AE51" s="27" t="str">
        <f>IF('Création champs PV'!AE56=1,1,IF(OR('Création champs PV'!AE56="V1",'Création champs PV'!AE56="V2"),"V",IF('Création champs PV'!AE56="B1","B",IF('Création champs PV'!AE56="B2","B",IF('Création champs PV'!AE56="1a","1a","")))))</f>
        <v/>
      </c>
      <c r="AF51" s="27" t="str">
        <f>IF('Création champs PV'!AF56=1,1,IF(OR('Création champs PV'!AF56="V1",'Création champs PV'!AF56="V2"),"V",IF('Création champs PV'!AF56="B1","B",IF('Création champs PV'!AF56="B2","B",IF('Création champs PV'!AF56="1a","1a","")))))</f>
        <v/>
      </c>
      <c r="AG51" s="27" t="str">
        <f>IF('Création champs PV'!AG56=1,1,IF(OR('Création champs PV'!AG56="V1",'Création champs PV'!AG56="V2"),"V",IF('Création champs PV'!AG56="B1","B",IF('Création champs PV'!AG56="B2","B",IF('Création champs PV'!AG56="1a","1a","")))))</f>
        <v/>
      </c>
      <c r="AH51" s="27" t="str">
        <f>IF('Création champs PV'!AH56=1,1,IF(OR('Création champs PV'!AH56="V1",'Création champs PV'!AH56="V2"),"V",IF('Création champs PV'!AH56="B1","B",IF('Création champs PV'!AH56="B2","B",IF('Création champs PV'!AH56="1a","1a","")))))</f>
        <v/>
      </c>
      <c r="AI51" s="27" t="str">
        <f>IF('Création champs PV'!AI56=1,1,IF(OR('Création champs PV'!AI56="V1",'Création champs PV'!AI56="V2"),"V",IF('Création champs PV'!AI56="B1","B",IF('Création champs PV'!AI56="B2","B",IF('Création champs PV'!AI56="1a","1a","")))))</f>
        <v/>
      </c>
      <c r="AJ51" s="27" t="str">
        <f>IF('Création champs PV'!AJ56=1,1,IF(OR('Création champs PV'!AJ56="V1",'Création champs PV'!AJ56="V2"),"V",IF('Création champs PV'!AJ56="B1","B",IF('Création champs PV'!AJ56="B2","B",IF('Création champs PV'!AJ56="1a","1a","")))))</f>
        <v/>
      </c>
      <c r="AK51" s="27" t="str">
        <f>IF('Création champs PV'!AK56=1,1,IF(OR('Création champs PV'!AK56="V1",'Création champs PV'!AK56="V2"),"V",IF('Création champs PV'!AK56="B1","B",IF('Création champs PV'!AK56="B2","B",IF('Création champs PV'!AK56="1a","1a","")))))</f>
        <v/>
      </c>
      <c r="AL51" s="27" t="str">
        <f>IF('Création champs PV'!AL56=1,1,IF(OR('Création champs PV'!AL56="V1",'Création champs PV'!AL56="V2"),"V",IF('Création champs PV'!AL56="B1","B",IF('Création champs PV'!AL56="B2","B",IF('Création champs PV'!AL56="1a","1a","")))))</f>
        <v/>
      </c>
      <c r="AM51" s="27" t="str">
        <f>IF('Création champs PV'!AM56=1,1,IF(OR('Création champs PV'!AM56="V1",'Création champs PV'!AM56="V2"),"V",IF('Création champs PV'!AM56="B1","B",IF('Création champs PV'!AM56="B2","B",IF('Création champs PV'!AM56="1a","1a","")))))</f>
        <v/>
      </c>
      <c r="AN51" s="27" t="str">
        <f>IF('Création champs PV'!AN56=1,1,IF(OR('Création champs PV'!AN56="V1",'Création champs PV'!AN56="V2"),"V",IF('Création champs PV'!AN56="B1","B",IF('Création champs PV'!AN56="B2","B",IF('Création champs PV'!AN56="1a","1a","")))))</f>
        <v/>
      </c>
      <c r="AO51" s="27" t="str">
        <f>IF('Création champs PV'!AO56=1,1,IF(OR('Création champs PV'!AO56="V1",'Création champs PV'!AO56="V2"),"V",IF('Création champs PV'!AO56="B1","B",IF('Création champs PV'!AO56="B2","B",IF('Création champs PV'!AO56="1a","1a","")))))</f>
        <v/>
      </c>
      <c r="AP51" s="27" t="str">
        <f>IF('Création champs PV'!AP56=1,1,IF(OR('Création champs PV'!AP56="V1",'Création champs PV'!AP56="V2"),"V",IF('Création champs PV'!AP56="B1","B",IF('Création champs PV'!AP56="B2","B",IF('Création champs PV'!AP56="1a","1a","")))))</f>
        <v/>
      </c>
      <c r="AQ51" s="27" t="str">
        <f>IF('Création champs PV'!AQ56=1,1,IF(OR('Création champs PV'!AQ56="V1",'Création champs PV'!AQ56="V2"),"V",IF('Création champs PV'!AQ56="B1","B",IF('Création champs PV'!AQ56="B2","B",IF('Création champs PV'!AQ56="1a","1a","")))))</f>
        <v/>
      </c>
      <c r="AR51" s="27" t="str">
        <f>IF('Création champs PV'!AR56=1,1,IF(OR('Création champs PV'!AR56="V1",'Création champs PV'!AR56="V2"),"V",IF('Création champs PV'!AR56="B1","B",IF('Création champs PV'!AR56="B2","B",IF('Création champs PV'!AR56="1a","1a","")))))</f>
        <v/>
      </c>
      <c r="AS51" s="27" t="str">
        <f>IF('Création champs PV'!AS56=1,1,IF(OR('Création champs PV'!AS56="V1",'Création champs PV'!AS56="V2"),"V",IF('Création champs PV'!AS56="B1","B",IF('Création champs PV'!AS56="B2","B",IF('Création champs PV'!AS56="1a","1a","")))))</f>
        <v/>
      </c>
      <c r="AT51" s="27" t="str">
        <f>IF('Création champs PV'!AT56=1,1,IF(OR('Création champs PV'!AT56="V1",'Création champs PV'!AT56="V2"),"V",IF('Création champs PV'!AT56="B1","B",IF('Création champs PV'!AT56="B2","B",IF('Création champs PV'!AT56="1a","1a","")))))</f>
        <v/>
      </c>
      <c r="AU51" s="27" t="str">
        <f>IF('Création champs PV'!AU56=1,1,IF(OR('Création champs PV'!AU56="V1",'Création champs PV'!AU56="V2"),"V",IF('Création champs PV'!AU56="B1","B",IF('Création champs PV'!AU56="B2","B",IF('Création champs PV'!AU56="1a","1a","")))))</f>
        <v/>
      </c>
      <c r="AV51" s="27" t="str">
        <f>IF('Création champs PV'!AV56=1,1,IF(OR('Création champs PV'!AV56="V1",'Création champs PV'!AV56="V2"),"V",IF('Création champs PV'!AV56="B1","B",IF('Création champs PV'!AV56="B2","B",IF('Création champs PV'!AV56="1a","1a","")))))</f>
        <v/>
      </c>
      <c r="AW51" s="27" t="str">
        <f>IF('Création champs PV'!AW56=1,1,IF(OR('Création champs PV'!AW56="V1",'Création champs PV'!AW56="V2"),"V",IF('Création champs PV'!AW56="B1","B",IF('Création champs PV'!AW56="B2","B",IF('Création champs PV'!AW56="1a","1a","")))))</f>
        <v/>
      </c>
      <c r="AX51" s="27" t="str">
        <f>IF('Création champs PV'!AX56=1,1,IF(OR('Création champs PV'!AX56="V1",'Création champs PV'!AX56="V2"),"V",IF('Création champs PV'!AX56="B1","B",IF('Création champs PV'!AX56="B2","B",IF('Création champs PV'!AX56="1a","1a","")))))</f>
        <v/>
      </c>
      <c r="AY51" s="27" t="str">
        <f>IF('Création champs PV'!AY56=1,1,IF(OR('Création champs PV'!AY56="V1",'Création champs PV'!AY56="V2"),"V",IF('Création champs PV'!AY56="B1","B",IF('Création champs PV'!AY56="B2","B",IF('Création champs PV'!AY56="1a","1a","")))))</f>
        <v/>
      </c>
      <c r="AZ51" s="27" t="str">
        <f>IF('Création champs PV'!AZ56=1,1,IF(OR('Création champs PV'!AZ56="V1",'Création champs PV'!AZ56="V2"),"V",IF('Création champs PV'!AZ56="B1","B",IF('Création champs PV'!AZ56="B2","B",IF('Création champs PV'!AZ56="1a","1a","")))))</f>
        <v/>
      </c>
      <c r="BA51" s="27" t="str">
        <f>IF('Création champs PV'!BA56=1,1,IF(OR('Création champs PV'!BA56="V1",'Création champs PV'!BA56="V2"),"V",IF('Création champs PV'!BA56="B1","B",IF('Création champs PV'!BA56="B2","B",IF('Création champs PV'!BA56="1a","1a","")))))</f>
        <v/>
      </c>
      <c r="BB51" s="27" t="str">
        <f>IF('Création champs PV'!BB56=1,1,IF(OR('Création champs PV'!BB56="V1",'Création champs PV'!BB56="V2"),"V",IF('Création champs PV'!BB56="B1","B",IF('Création champs PV'!BB56="B2","B",IF('Création champs PV'!BB56="1a","1a","")))))</f>
        <v/>
      </c>
      <c r="BC51" s="27" t="str">
        <f>IF('Création champs PV'!BC56=1,1,IF(OR('Création champs PV'!BC56="V1",'Création champs PV'!BC56="V2"),"V",IF('Création champs PV'!BC56="B1","B",IF('Création champs PV'!BC56="B2","B",IF('Création champs PV'!BC56="1a","1a","")))))</f>
        <v/>
      </c>
      <c r="BD51" s="27" t="str">
        <f>IF('Création champs PV'!BD56=1,1,IF(OR('Création champs PV'!BD56="V1",'Création champs PV'!BD56="V2"),"V",IF('Création champs PV'!BD56="B1","B",IF('Création champs PV'!BD56="B2","B",IF('Création champs PV'!BD56="1a","1a","")))))</f>
        <v/>
      </c>
      <c r="BE51" s="27" t="str">
        <f>IF('Création champs PV'!BE56=1,1,IF(OR('Création champs PV'!BE56="V1",'Création champs PV'!BE56="V2"),"V",IF('Création champs PV'!BE56="B1","B",IF('Création champs PV'!BE56="B2","B",IF('Création champs PV'!BE56="1a","1a","")))))</f>
        <v/>
      </c>
      <c r="BF51" s="27" t="str">
        <f>IF('Création champs PV'!BF56=1,1,IF(OR('Création champs PV'!BF56="V1",'Création champs PV'!BF56="V2"),"V",IF('Création champs PV'!BF56="B1","B",IF('Création champs PV'!BF56="B2","B",IF('Création champs PV'!BF56="1a","1a","")))))</f>
        <v/>
      </c>
      <c r="BG51" s="27" t="str">
        <f>IF('Création champs PV'!BG56=1,1,IF(OR('Création champs PV'!BG56="V1",'Création champs PV'!BG56="V2"),"V",IF('Création champs PV'!BG56="B1","B",IF('Création champs PV'!BG56="B2","B",IF('Création champs PV'!BG56="1a","1a","")))))</f>
        <v/>
      </c>
      <c r="BH51" s="27" t="str">
        <f>IF('Création champs PV'!BH56=1,1,IF(OR('Création champs PV'!BH56="V1",'Création champs PV'!BH56="V2"),"V",IF('Création champs PV'!BH56="B1","B",IF('Création champs PV'!BH56="B2","B",IF('Création champs PV'!BH56="1a","1a","")))))</f>
        <v/>
      </c>
      <c r="BI51" s="27" t="str">
        <f>IF('Création champs PV'!BI56=1,1,IF(OR('Création champs PV'!BI56="V1",'Création champs PV'!BI56="V2"),"V",IF('Création champs PV'!BI56="B1","B",IF('Création champs PV'!BI56="B2","B",IF('Création champs PV'!BI56="1a","1a","")))))</f>
        <v/>
      </c>
      <c r="BJ51" s="27" t="str">
        <f>IF('Création champs PV'!BJ56=1,1,IF(OR('Création champs PV'!BJ56="V1",'Création champs PV'!BJ56="V2"),"V",IF('Création champs PV'!BJ56="B1","B",IF('Création champs PV'!BJ56="B2","B",IF('Création champs PV'!BJ56="1a","1a","")))))</f>
        <v/>
      </c>
      <c r="BK51" s="27" t="str">
        <f>IF('Création champs PV'!BK56=1,1,IF(OR('Création champs PV'!BK56="V1",'Création champs PV'!BK56="V2"),"V",IF('Création champs PV'!BK56="B1","B",IF('Création champs PV'!BK56="B2","B",IF('Création champs PV'!BK56="1a","1a","")))))</f>
        <v/>
      </c>
      <c r="BL51" s="27" t="str">
        <f>IF('Création champs PV'!BL56=1,1,IF(OR('Création champs PV'!BL56="V1",'Création champs PV'!BL56="V2"),"V",IF('Création champs PV'!BL56="B1","B",IF('Création champs PV'!BL56="B2","B",IF('Création champs PV'!BL56="1a","1a","")))))</f>
        <v/>
      </c>
      <c r="BM51" s="27" t="str">
        <f>IF('Création champs PV'!BM56=1,1,IF(OR('Création champs PV'!BM56="V1",'Création champs PV'!BM56="V2"),"V",IF('Création champs PV'!BM56="B1","B",IF('Création champs PV'!BM56="B2","B",IF('Création champs PV'!BM56="1a","1a","")))))</f>
        <v/>
      </c>
      <c r="BN51" s="27" t="str">
        <f>IF('Création champs PV'!BN56=1,1,IF(OR('Création champs PV'!BN56="V1",'Création champs PV'!BN56="V2"),"V",IF('Création champs PV'!BN56="B1","B",IF('Création champs PV'!BN56="B2","B",IF('Création champs PV'!BN56="1a","1a","")))))</f>
        <v/>
      </c>
      <c r="BO51" s="27" t="str">
        <f>IF('Création champs PV'!BO56=1,1,IF(OR('Création champs PV'!BO56="V1",'Création champs PV'!BO56="V2"),"V",IF('Création champs PV'!BO56="B1","B",IF('Création champs PV'!BO56="B2","B",IF('Création champs PV'!BO56="1a","1a","")))))</f>
        <v/>
      </c>
      <c r="BP51" s="27" t="str">
        <f>IF('Création champs PV'!BP56=1,1,IF(OR('Création champs PV'!BP56="V1",'Création champs PV'!BP56="V2"),"V",IF('Création champs PV'!BP56="B1","B",IF('Création champs PV'!BP56="B2","B",IF('Création champs PV'!BP56="1a","1a","")))))</f>
        <v/>
      </c>
      <c r="BQ51" s="27" t="str">
        <f>IF('Création champs PV'!BQ56=1,1,IF(OR('Création champs PV'!BQ56="V1",'Création champs PV'!BQ56="V2"),"V",IF('Création champs PV'!BQ56="B1","B",IF('Création champs PV'!BQ56="B2","B",IF('Création champs PV'!BQ56="1a","1a","")))))</f>
        <v/>
      </c>
      <c r="BR51" s="27" t="str">
        <f>IF('Création champs PV'!BR56=1,1,IF(OR('Création champs PV'!BR56="V1",'Création champs PV'!BR56="V2"),"V",IF('Création champs PV'!BR56="B1","B",IF('Création champs PV'!BR56="B2","B",IF('Création champs PV'!BR56="1a","1a","")))))</f>
        <v/>
      </c>
      <c r="BS51" s="27" t="str">
        <f>IF('Création champs PV'!BS56=1,1,IF(OR('Création champs PV'!BS56="V1",'Création champs PV'!BS56="V2"),"V",IF('Création champs PV'!BS56="B1","B",IF('Création champs PV'!BS56="B2","B",IF('Création champs PV'!BS56="1a","1a","")))))</f>
        <v/>
      </c>
      <c r="BT51" s="27" t="str">
        <f>IF('Création champs PV'!BT56=1,1,IF(OR('Création champs PV'!BT56="V1",'Création champs PV'!BT56="V2"),"V",IF('Création champs PV'!BT56="B1","B",IF('Création champs PV'!BT56="B2","B",IF('Création champs PV'!BT56="1a","1a","")))))</f>
        <v/>
      </c>
      <c r="BU51" s="27" t="str">
        <f>IF('Création champs PV'!BU56=1,1,IF(OR('Création champs PV'!BU56="V1",'Création champs PV'!BU56="V2"),"V",IF('Création champs PV'!BU56="B1","B",IF('Création champs PV'!BU56="B2","B",IF('Création champs PV'!BU56="1a","1a","")))))</f>
        <v/>
      </c>
      <c r="BV51" s="27" t="str">
        <f>IF('Création champs PV'!BV56=1,1,IF(OR('Création champs PV'!BV56="V1",'Création champs PV'!BV56="V2"),"V",IF('Création champs PV'!BV56="B1","B",IF('Création champs PV'!BV56="B2","B",IF('Création champs PV'!BV56="1a","1a","")))))</f>
        <v/>
      </c>
      <c r="BW51" s="27" t="str">
        <f>IF('Création champs PV'!BW56=1,1,IF(OR('Création champs PV'!BW56="V1",'Création champs PV'!BW56="V2"),"V",IF('Création champs PV'!BW56="B1","B",IF('Création champs PV'!BW56="B2","B",IF('Création champs PV'!BW56="1a","1a","")))))</f>
        <v/>
      </c>
      <c r="BX51" s="27" t="str">
        <f>IF('Création champs PV'!BX56=1,1,IF(OR('Création champs PV'!BX56="V1",'Création champs PV'!BX56="V2"),"V",IF('Création champs PV'!BX56="B1","B",IF('Création champs PV'!BX56="B2","B",IF('Création champs PV'!BX56="1a","1a","")))))</f>
        <v/>
      </c>
      <c r="BY51" s="27" t="str">
        <f>IF('Création champs PV'!BY56=1,1,IF(OR('Création champs PV'!BY56="V1",'Création champs PV'!BY56="V2"),"V",IF('Création champs PV'!BY56="B1","B",IF('Création champs PV'!BY56="B2","B",IF('Création champs PV'!BY56="1a","1a","")))))</f>
        <v/>
      </c>
      <c r="BZ51" s="27" t="str">
        <f>IF('Création champs PV'!BZ56=1,1,IF(OR('Création champs PV'!BZ56="V1",'Création champs PV'!BZ56="V2"),"V",IF('Création champs PV'!BZ56="B1","B",IF('Création champs PV'!BZ56="B2","B",IF('Création champs PV'!BZ56="1a","1a","")))))</f>
        <v/>
      </c>
      <c r="CA51" s="27" t="str">
        <f>IF('Création champs PV'!CA56=1,1,IF(OR('Création champs PV'!CA56="V1",'Création champs PV'!CA56="V2"),"V",IF('Création champs PV'!CA56="B1","B",IF('Création champs PV'!CA56="B2","B",IF('Création champs PV'!CA56="1a","1a","")))))</f>
        <v/>
      </c>
      <c r="CB51" s="27" t="str">
        <f>IF('Création champs PV'!CB56=1,1,IF(OR('Création champs PV'!CB56="V1",'Création champs PV'!CB56="V2"),"V",IF('Création champs PV'!CB56="B1","B",IF('Création champs PV'!CB56="B2","B",IF('Création champs PV'!CB56="1a","1a","")))))</f>
        <v/>
      </c>
      <c r="CC51" s="27" t="str">
        <f>IF('Création champs PV'!CC56=1,1,IF(OR('Création champs PV'!CC56="V1",'Création champs PV'!CC56="V2"),"V",IF('Création champs PV'!CC56="B1","B",IF('Création champs PV'!CC56="B2","B",IF('Création champs PV'!CC56="1a","1a","")))))</f>
        <v/>
      </c>
      <c r="CD51" s="27" t="str">
        <f>IF('Création champs PV'!CD56=1,1,IF(OR('Création champs PV'!CD56="V1",'Création champs PV'!CD56="V2"),"V",IF('Création champs PV'!CD56="B1","B",IF('Création champs PV'!CD56="B2","B",IF('Création champs PV'!CD56="1a","1a","")))))</f>
        <v/>
      </c>
      <c r="CE51" s="27" t="str">
        <f>IF('Création champs PV'!CE56=1,1,IF(OR('Création champs PV'!CE56="V1",'Création champs PV'!CE56="V2"),"V",IF('Création champs PV'!CE56="B1","B",IF('Création champs PV'!CE56="B2","B",IF('Création champs PV'!CE56="1a","1a","")))))</f>
        <v/>
      </c>
      <c r="CF51" s="27" t="str">
        <f>IF('Création champs PV'!CF56=1,1,IF(OR('Création champs PV'!CF56="V1",'Création champs PV'!CF56="V2"),"V",IF('Création champs PV'!CF56="B1","B",IF('Création champs PV'!CF56="B2","B",IF('Création champs PV'!CF56="1a","1a","")))))</f>
        <v/>
      </c>
      <c r="CG51" s="27" t="str">
        <f>IF('Création champs PV'!CG56=1,1,IF(OR('Création champs PV'!CG56="V1",'Création champs PV'!CG56="V2"),"V",IF('Création champs PV'!CG56="B1","B",IF('Création champs PV'!CG56="B2","B",IF('Création champs PV'!CG56="1a","1a","")))))</f>
        <v/>
      </c>
      <c r="CH51" s="27" t="str">
        <f>IF('Création champs PV'!CH56=1,1,IF(OR('Création champs PV'!CH56="V1",'Création champs PV'!CH56="V2"),"V",IF('Création champs PV'!CH56="B1","B",IF('Création champs PV'!CH56="B2","B",IF('Création champs PV'!CH56="1a","1a","")))))</f>
        <v/>
      </c>
      <c r="CI51" s="27" t="str">
        <f>IF('Création champs PV'!CI56=1,1,IF(OR('Création champs PV'!CI56="V1",'Création champs PV'!CI56="V2"),"V",IF('Création champs PV'!CI56="B1","B",IF('Création champs PV'!CI56="B2","B",IF('Création champs PV'!CI56="1a","1a","")))))</f>
        <v/>
      </c>
      <c r="CJ51" s="27" t="str">
        <f>IF('Création champs PV'!CJ56=1,1,IF(OR('Création champs PV'!CJ56="V1",'Création champs PV'!CJ56="V2"),"V",IF('Création champs PV'!CJ56="B1","B",IF('Création champs PV'!CJ56="B2","B",IF('Création champs PV'!CJ56="1a","1a","")))))</f>
        <v/>
      </c>
      <c r="CK51" s="27" t="str">
        <f>IF('Création champs PV'!CK56=1,1,IF(OR('Création champs PV'!CK56="V1",'Création champs PV'!CK56="V2"),"V",IF('Création champs PV'!CK56="B1","B",IF('Création champs PV'!CK56="B2","B",IF('Création champs PV'!CK56="1a","1a","")))))</f>
        <v/>
      </c>
      <c r="CL51" s="27" t="str">
        <f>IF('Création champs PV'!CL56=1,1,IF(OR('Création champs PV'!CL56="V1",'Création champs PV'!CL56="V2"),"V",IF('Création champs PV'!CL56="B1","B",IF('Création champs PV'!CL56="B2","B",IF('Création champs PV'!CL56="1a","1a","")))))</f>
        <v/>
      </c>
      <c r="CM51" s="27" t="str">
        <f>IF('Création champs PV'!CM56=1,1,IF(OR('Création champs PV'!CM56="V1",'Création champs PV'!CM56="V2"),"V",IF('Création champs PV'!CM56="B1","B",IF('Création champs PV'!CM56="B2","B",IF('Création champs PV'!CM56="1a","1a","")))))</f>
        <v/>
      </c>
      <c r="CN51" s="27" t="str">
        <f>IF('Création champs PV'!CN56=1,1,IF(OR('Création champs PV'!CN56="V1",'Création champs PV'!CN56="V2"),"V",IF('Création champs PV'!CN56="B1","B",IF('Création champs PV'!CN56="B2","B",IF('Création champs PV'!CN56="1a","1a","")))))</f>
        <v/>
      </c>
      <c r="CO51" s="27" t="str">
        <f>IF('Création champs PV'!CO56=1,1,IF(OR('Création champs PV'!CO56="V1",'Création champs PV'!CO56="V2"),"V",IF('Création champs PV'!CO56="B1","B",IF('Création champs PV'!CO56="B2","B",IF('Création champs PV'!CO56="1a","1a","")))))</f>
        <v/>
      </c>
      <c r="CP51" s="27" t="str">
        <f>IF('Création champs PV'!CP56=1,1,IF(OR('Création champs PV'!CP56="V1",'Création champs PV'!CP56="V2"),"V",IF('Création champs PV'!CP56="B1","B",IF('Création champs PV'!CP56="B2","B",IF('Création champs PV'!CP56="1a","1a","")))))</f>
        <v/>
      </c>
      <c r="CQ51" s="27" t="str">
        <f>IF('Création champs PV'!CQ56=1,1,IF(OR('Création champs PV'!CQ56="V1",'Création champs PV'!CQ56="V2"),"V",IF('Création champs PV'!CQ56="B1","B",IF('Création champs PV'!CQ56="B2","B",IF('Création champs PV'!CQ56="1a","1a","")))))</f>
        <v/>
      </c>
      <c r="CR51" s="27" t="str">
        <f>IF('Création champs PV'!CR56=1,1,IF(OR('Création champs PV'!CR56="V1",'Création champs PV'!CR56="V2"),"V",IF('Création champs PV'!CR56="B1","B",IF('Création champs PV'!CR56="B2","B",IF('Création champs PV'!CR56="1a","1a","")))))</f>
        <v/>
      </c>
      <c r="CS51" s="27" t="str">
        <f>IF('Création champs PV'!CS56=1,1,IF(OR('Création champs PV'!CS56="V1",'Création champs PV'!CS56="V2"),"V",IF('Création champs PV'!CS56="B1","B",IF('Création champs PV'!CS56="B2","B",IF('Création champs PV'!CS56="1a","1a","")))))</f>
        <v/>
      </c>
      <c r="CT51" s="27" t="str">
        <f>IF('Création champs PV'!CT56=1,1,IF(OR('Création champs PV'!CT56="V1",'Création champs PV'!CT56="V2"),"V",IF('Création champs PV'!CT56="B1","B",IF('Création champs PV'!CT56="B2","B",IF('Création champs PV'!CT56="1a","1a","")))))</f>
        <v/>
      </c>
      <c r="CU51" s="27" t="str">
        <f>IF('Création champs PV'!CU56=1,1,IF(OR('Création champs PV'!CU56="V1",'Création champs PV'!CU56="V2"),"V",IF('Création champs PV'!CU56="B1","B",IF('Création champs PV'!CU56="B2","B",IF('Création champs PV'!CU56="1a","1a","")))))</f>
        <v/>
      </c>
      <c r="CV51" s="27" t="str">
        <f>IF('Création champs PV'!CV56=1,1,IF(OR('Création champs PV'!CV56="V1",'Création champs PV'!CV56="V2"),"V",IF('Création champs PV'!CV56="B1","B",IF('Création champs PV'!CV56="B2","B",IF('Création champs PV'!CV56="1a","1a","")))))</f>
        <v/>
      </c>
      <c r="CW51" s="27" t="str">
        <f>IF('Création champs PV'!CW56=1,1,IF(OR('Création champs PV'!CW56="V1",'Création champs PV'!CW56="V2"),"V",IF('Création champs PV'!CW56="B1","B",IF('Création champs PV'!CW56="B2","B",IF('Création champs PV'!CW56="1a","1a","")))))</f>
        <v/>
      </c>
      <c r="CX51" s="27" t="str">
        <f>IF('Création champs PV'!CX56=1,1,IF(OR('Création champs PV'!CX56="V1",'Création champs PV'!CX56="V2"),"V",IF('Création champs PV'!CX56="B1","B",IF('Création champs PV'!CX56="B2","B",IF('Création champs PV'!CX56="1a","1a","")))))</f>
        <v/>
      </c>
      <c r="CY51" s="27" t="str">
        <f>IF('Création champs PV'!CY56=1,1,IF(OR('Création champs PV'!CY56="V1",'Création champs PV'!CY56="V2"),"V",IF('Création champs PV'!CY56="B1","B",IF('Création champs PV'!CY56="B2","B",IF('Création champs PV'!CY56="1a","1a","")))))</f>
        <v/>
      </c>
      <c r="CZ51" s="27" t="str">
        <f>IF('Création champs PV'!CZ56=1,1,IF(OR('Création champs PV'!CZ56="V1",'Création champs PV'!CZ56="V2"),"V",IF('Création champs PV'!CZ56="B1","B",IF('Création champs PV'!CZ56="B2","B",IF('Création champs PV'!CZ56="1a","1a","")))))</f>
        <v/>
      </c>
      <c r="DA51" s="27" t="str">
        <f>IF('Création champs PV'!DA56=1,1,IF(OR('Création champs PV'!DA56="V1",'Création champs PV'!DA56="V2"),"V",IF('Création champs PV'!DA56="B1","B",IF('Création champs PV'!DA56="B2","B",IF('Création champs PV'!DA56="1a","1a","")))))</f>
        <v/>
      </c>
      <c r="DB51" s="27" t="str">
        <f>IF('Création champs PV'!DB56=1,1,IF(OR('Création champs PV'!DB56="V1",'Création champs PV'!DB56="V2"),"V",IF('Création champs PV'!DB56="B1","B",IF('Création champs PV'!DB56="B2","B",IF('Création champs PV'!DB56="1a","1a","")))))</f>
        <v/>
      </c>
      <c r="DC51" s="27" t="str">
        <f>IF('Création champs PV'!DC56=1,1,IF(OR('Création champs PV'!DC56="V1",'Création champs PV'!DC56="V2"),"V",IF('Création champs PV'!DC56="B1","B",IF('Création champs PV'!DC56="B2","B",IF('Création champs PV'!DC56="1a","1a","")))))</f>
        <v/>
      </c>
      <c r="DD51" s="28"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386"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zoomScale="60" zoomScaleNormal="60" workbookViewId="0">
      <selection activeCell="B29" sqref="B29"/>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8" ht="21" customHeight="1" thickBot="1" x14ac:dyDescent="0.4">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92" t="s">
        <v>36</v>
      </c>
      <c r="C28" s="392"/>
      <c r="D28" s="392"/>
      <c r="E28" s="392"/>
      <c r="F28" s="392"/>
      <c r="G28" s="392"/>
      <c r="H28" s="392"/>
      <c r="I28" s="392"/>
      <c r="J28" s="392"/>
      <c r="K28" s="392"/>
      <c r="L28" s="392"/>
      <c r="M28" s="392"/>
      <c r="N28" s="392"/>
      <c r="O28" s="392"/>
      <c r="P28" s="392"/>
      <c r="Q28" s="392"/>
      <c r="R28" s="61">
        <f>COUNTIF(C31:DD51,"e")</f>
        <v>0</v>
      </c>
    </row>
    <row r="29" spans="2:109" ht="21" customHeight="1" thickBot="1" x14ac:dyDescent="0.4">
      <c r="B29" s="159"/>
      <c r="C29" s="159"/>
      <c r="D29" s="159"/>
      <c r="E29" s="159"/>
      <c r="F29" s="159"/>
      <c r="G29" s="159"/>
      <c r="H29" s="159"/>
      <c r="I29" s="159"/>
      <c r="J29" s="159"/>
      <c r="K29" s="159"/>
      <c r="L29" s="159"/>
      <c r="M29" s="159"/>
      <c r="N29" s="159"/>
      <c r="O29" s="159"/>
      <c r="P29" s="159"/>
      <c r="Q29" s="159"/>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3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3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3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3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3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3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3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3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3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3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3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3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3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3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3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3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3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3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3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3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C5:P10 C31:DD51">
    <cfRule type="cellIs" dxfId="385" priority="8" operator="equal">
      <formula>1</formula>
    </cfRule>
  </conditionalFormatting>
  <conditionalFormatting sqref="AK5:AX10">
    <cfRule type="cellIs" dxfId="384" priority="6" operator="equal">
      <formula>1</formula>
    </cfRule>
  </conditionalFormatting>
  <conditionalFormatting sqref="BB18:BO23">
    <cfRule type="cellIs" dxfId="383" priority="1" operator="equal">
      <formula>1</formula>
    </cfRule>
  </conditionalFormatting>
  <conditionalFormatting sqref="T5:AG10">
    <cfRule type="cellIs" dxfId="382" priority="7" operator="equal">
      <formula>1</formula>
    </cfRule>
  </conditionalFormatting>
  <conditionalFormatting sqref="BB5:BO10">
    <cfRule type="cellIs" dxfId="381" priority="5" operator="equal">
      <formula>1</formula>
    </cfRule>
  </conditionalFormatting>
  <conditionalFormatting sqref="C18:P23">
    <cfRule type="cellIs" dxfId="380" priority="4" operator="equal">
      <formula>1</formula>
    </cfRule>
  </conditionalFormatting>
  <conditionalFormatting sqref="T18:AG23">
    <cfRule type="cellIs" dxfId="379" priority="3" operator="equal">
      <formula>1</formula>
    </cfRule>
  </conditionalFormatting>
  <conditionalFormatting sqref="AK18:AX23">
    <cfRule type="cellIs" dxfId="378" priority="2" operator="equal">
      <formula>1</formula>
    </cfRule>
  </conditionalFormatting>
  <pageMargins left="0.7" right="0.7" top="0.75" bottom="0.75" header="0.3" footer="0.3"/>
  <pageSetup paperSize="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zoomScale="60" zoomScaleNormal="60" workbookViewId="0">
      <selection activeCell="AK37" sqref="AK37"/>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8" ht="21" customHeight="1" thickBot="1" x14ac:dyDescent="0.4">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B12" s="22">
        <f>SUM(C5:P10)</f>
        <v>0</v>
      </c>
      <c r="C12" s="22"/>
      <c r="D12" s="22"/>
      <c r="E12" s="22"/>
      <c r="F12" s="22"/>
      <c r="G12" s="22"/>
      <c r="I12" s="22"/>
      <c r="J12" s="22"/>
      <c r="K12" s="22"/>
      <c r="L12" s="22"/>
      <c r="M12" s="22"/>
      <c r="N12" s="22"/>
      <c r="O12" s="22"/>
      <c r="P12" s="22"/>
      <c r="S12" s="22">
        <f>SUM(T5:AG10)</f>
        <v>0</v>
      </c>
      <c r="AJ12" s="22">
        <f>SUM(AK5:AX10)</f>
        <v>0</v>
      </c>
      <c r="BA12" s="22">
        <f>SUM(BB5:BO10)</f>
        <v>0</v>
      </c>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c r="B25" s="22">
        <f>SUM(C18:P23)</f>
        <v>0</v>
      </c>
      <c r="C25" s="22"/>
      <c r="D25" s="22"/>
      <c r="E25" s="22"/>
      <c r="F25" s="22"/>
      <c r="G25" s="22"/>
      <c r="I25" s="22"/>
      <c r="J25" s="22"/>
      <c r="K25" s="22"/>
      <c r="L25" s="22"/>
      <c r="M25" s="22"/>
      <c r="N25" s="22"/>
      <c r="O25" s="22"/>
      <c r="P25" s="22"/>
      <c r="S25" s="22">
        <f>SUM(T18:AG23)</f>
        <v>0</v>
      </c>
      <c r="AJ25" s="22">
        <f>SUM(AK18:AX23)</f>
        <v>0</v>
      </c>
      <c r="BA25" s="22">
        <f>SUM(BB18:BO23)</f>
        <v>0</v>
      </c>
    </row>
    <row r="26" spans="2:109" ht="21" customHeight="1" x14ac:dyDescent="0.35"/>
    <row r="27" spans="2:109" ht="21" customHeight="1" x14ac:dyDescent="0.35"/>
    <row r="28" spans="2:109" ht="21" customHeight="1" x14ac:dyDescent="0.35">
      <c r="B28" s="392" t="s">
        <v>36</v>
      </c>
      <c r="C28" s="392"/>
      <c r="D28" s="392"/>
      <c r="E28" s="392"/>
      <c r="F28" s="392"/>
      <c r="G28" s="392"/>
      <c r="H28" s="392"/>
      <c r="I28" s="392"/>
      <c r="J28" s="392"/>
      <c r="K28" s="392"/>
      <c r="L28" s="392"/>
      <c r="M28" s="392"/>
      <c r="N28" s="392"/>
      <c r="O28" s="392"/>
      <c r="P28" s="392"/>
      <c r="Q28" s="392"/>
      <c r="R28" s="61">
        <f>COUNTIF(C31:DD51,"e")</f>
        <v>0</v>
      </c>
    </row>
    <row r="29" spans="2:109" ht="21" customHeight="1" thickBot="1" x14ac:dyDescent="0.4">
      <c r="B29" s="159"/>
      <c r="C29" s="159"/>
      <c r="D29" s="159"/>
      <c r="E29" s="159"/>
      <c r="F29" s="159"/>
      <c r="G29" s="159"/>
      <c r="H29" s="159"/>
      <c r="I29" s="159"/>
      <c r="J29" s="159"/>
      <c r="K29" s="159"/>
      <c r="L29" s="159"/>
      <c r="M29" s="159"/>
      <c r="N29" s="159"/>
      <c r="O29" s="159"/>
      <c r="P29" s="159"/>
      <c r="Q29" s="159"/>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thickBot="1" x14ac:dyDescent="0.4">
      <c r="B51" s="36"/>
      <c r="C51" s="29" t="str">
        <f>IF('Création champs PV'!C56=1,1,IF(OR('Création champs PV'!C56="V1",'Création champs PV'!C56="V2"),"V",IF('Création champs PV'!C56="B1","B",IF('Création champs PV'!C56="B2","B",IF('Création champs PV'!C56="1a","1a","")))))</f>
        <v/>
      </c>
      <c r="D51" s="30" t="str">
        <f>IF('Création champs PV'!D56=1,1,IF(OR('Création champs PV'!D56="V1",'Création champs PV'!D56="V2"),"V",IF('Création champs PV'!D56="B1","B",IF('Création champs PV'!D56="B2","B",IF('Création champs PV'!D56="1a","1a","")))))</f>
        <v/>
      </c>
      <c r="E51" s="30" t="str">
        <f>IF('Création champs PV'!E56=1,1,IF(OR('Création champs PV'!E56="V1",'Création champs PV'!E56="V2"),"V",IF('Création champs PV'!E56="B1","B",IF('Création champs PV'!E56="B2","B",IF('Création champs PV'!E56="1a","1a","")))))</f>
        <v/>
      </c>
      <c r="F51" s="30" t="str">
        <f>IF('Création champs PV'!F56=1,1,IF(OR('Création champs PV'!F56="V1",'Création champs PV'!F56="V2"),"V",IF('Création champs PV'!F56="B1","B",IF('Création champs PV'!F56="B2","B",IF('Création champs PV'!F56="1a","1a","")))))</f>
        <v/>
      </c>
      <c r="G51" s="30" t="str">
        <f>IF('Création champs PV'!G56=1,1,IF(OR('Création champs PV'!G56="V1",'Création champs PV'!G56="V2"),"V",IF('Création champs PV'!G56="B1","B",IF('Création champs PV'!G56="B2","B",IF('Création champs PV'!G56="1a","1a","")))))</f>
        <v/>
      </c>
      <c r="H51" s="30" t="str">
        <f>IF('Création champs PV'!H56=1,1,IF(OR('Création champs PV'!H56="V1",'Création champs PV'!H56="V2"),"V",IF('Création champs PV'!H56="B1","B",IF('Création champs PV'!H56="B2","B",IF('Création champs PV'!H56="1a","1a","")))))</f>
        <v/>
      </c>
      <c r="I51" s="30" t="str">
        <f>IF('Création champs PV'!I56=1,1,IF(OR('Création champs PV'!I56="V1",'Création champs PV'!I56="V2"),"V",IF('Création champs PV'!I56="B1","B",IF('Création champs PV'!I56="B2","B",IF('Création champs PV'!I56="1a","1a","")))))</f>
        <v/>
      </c>
      <c r="J51" s="30" t="str">
        <f>IF('Création champs PV'!J56=1,1,IF(OR('Création champs PV'!J56="V1",'Création champs PV'!J56="V2"),"V",IF('Création champs PV'!J56="B1","B",IF('Création champs PV'!J56="B2","B",IF('Création champs PV'!J56="1a","1a","")))))</f>
        <v/>
      </c>
      <c r="K51" s="30" t="str">
        <f>IF('Création champs PV'!K56=1,1,IF(OR('Création champs PV'!K56="V1",'Création champs PV'!K56="V2"),"V",IF('Création champs PV'!K56="B1","B",IF('Création champs PV'!K56="B2","B",IF('Création champs PV'!K56="1a","1a","")))))</f>
        <v/>
      </c>
      <c r="L51" s="30" t="str">
        <f>IF('Création champs PV'!L56=1,1,IF(OR('Création champs PV'!L56="V1",'Création champs PV'!L56="V2"),"V",IF('Création champs PV'!L56="B1","B",IF('Création champs PV'!L56="B2","B",IF('Création champs PV'!L56="1a","1a","")))))</f>
        <v/>
      </c>
      <c r="M51" s="30" t="str">
        <f>IF('Création champs PV'!M56=1,1,IF(OR('Création champs PV'!M56="V1",'Création champs PV'!M56="V2"),"V",IF('Création champs PV'!M56="B1","B",IF('Création champs PV'!M56="B2","B",IF('Création champs PV'!M56="1a","1a","")))))</f>
        <v/>
      </c>
      <c r="N51" s="30" t="str">
        <f>IF('Création champs PV'!N56=1,1,IF(OR('Création champs PV'!N56="V1",'Création champs PV'!N56="V2"),"V",IF('Création champs PV'!N56="B1","B",IF('Création champs PV'!N56="B2","B",IF('Création champs PV'!N56="1a","1a","")))))</f>
        <v/>
      </c>
      <c r="O51" s="30" t="str">
        <f>IF('Création champs PV'!O56=1,1,IF(OR('Création champs PV'!O56="V1",'Création champs PV'!O56="V2"),"V",IF('Création champs PV'!O56="B1","B",IF('Création champs PV'!O56="B2","B",IF('Création champs PV'!O56="1a","1a","")))))</f>
        <v/>
      </c>
      <c r="P51" s="30" t="str">
        <f>IF('Création champs PV'!P56=1,1,IF(OR('Création champs PV'!P56="V1",'Création champs PV'!P56="V2"),"V",IF('Création champs PV'!P56="B1","B",IF('Création champs PV'!P56="B2","B",IF('Création champs PV'!P56="1a","1a","")))))</f>
        <v/>
      </c>
      <c r="Q51" s="30" t="str">
        <f>IF('Création champs PV'!Q56=1,1,IF(OR('Création champs PV'!Q56="V1",'Création champs PV'!Q56="V2"),"V",IF('Création champs PV'!Q56="B1","B",IF('Création champs PV'!Q56="B2","B",IF('Création champs PV'!Q56="1a","1a","")))))</f>
        <v/>
      </c>
      <c r="R51" s="30" t="str">
        <f>IF('Création champs PV'!R56=1,1,IF(OR('Création champs PV'!R56="V1",'Création champs PV'!R56="V2"),"V",IF('Création champs PV'!R56="B1","B",IF('Création champs PV'!R56="B2","B",IF('Création champs PV'!R56="1a","1a","")))))</f>
        <v/>
      </c>
      <c r="S51" s="30" t="str">
        <f>IF('Création champs PV'!S56=1,1,IF(OR('Création champs PV'!S56="V1",'Création champs PV'!S56="V2"),"V",IF('Création champs PV'!S56="B1","B",IF('Création champs PV'!S56="B2","B",IF('Création champs PV'!S56="1a","1a","")))))</f>
        <v/>
      </c>
      <c r="T51" s="30" t="str">
        <f>IF('Création champs PV'!T56=1,1,IF(OR('Création champs PV'!T56="V1",'Création champs PV'!T56="V2"),"V",IF('Création champs PV'!T56="B1","B",IF('Création champs PV'!T56="B2","B",IF('Création champs PV'!T56="1a","1a","")))))</f>
        <v/>
      </c>
      <c r="U51" s="30" t="str">
        <f>IF('Création champs PV'!U56=1,1,IF(OR('Création champs PV'!U56="V1",'Création champs PV'!U56="V2"),"V",IF('Création champs PV'!U56="B1","B",IF('Création champs PV'!U56="B2","B",IF('Création champs PV'!U56="1a","1a","")))))</f>
        <v/>
      </c>
      <c r="V51" s="30" t="str">
        <f>IF('Création champs PV'!V56=1,1,IF(OR('Création champs PV'!V56="V1",'Création champs PV'!V56="V2"),"V",IF('Création champs PV'!V56="B1","B",IF('Création champs PV'!V56="B2","B",IF('Création champs PV'!V56="1a","1a","")))))</f>
        <v/>
      </c>
      <c r="W51" s="30" t="str">
        <f>IF('Création champs PV'!W56=1,1,IF(OR('Création champs PV'!W56="V1",'Création champs PV'!W56="V2"),"V",IF('Création champs PV'!W56="B1","B",IF('Création champs PV'!W56="B2","B",IF('Création champs PV'!W56="1a","1a","")))))</f>
        <v/>
      </c>
      <c r="X51" s="30" t="str">
        <f>IF('Création champs PV'!X56=1,1,IF(OR('Création champs PV'!X56="V1",'Création champs PV'!X56="V2"),"V",IF('Création champs PV'!X56="B1","B",IF('Création champs PV'!X56="B2","B",IF('Création champs PV'!X56="1a","1a","")))))</f>
        <v/>
      </c>
      <c r="Y51" s="30" t="str">
        <f>IF('Création champs PV'!Y56=1,1,IF(OR('Création champs PV'!Y56="V1",'Création champs PV'!Y56="V2"),"V",IF('Création champs PV'!Y56="B1","B",IF('Création champs PV'!Y56="B2","B",IF('Création champs PV'!Y56="1a","1a","")))))</f>
        <v/>
      </c>
      <c r="Z51" s="30" t="str">
        <f>IF('Création champs PV'!Z56=1,1,IF(OR('Création champs PV'!Z56="V1",'Création champs PV'!Z56="V2"),"V",IF('Création champs PV'!Z56="B1","B",IF('Création champs PV'!Z56="B2","B",IF('Création champs PV'!Z56="1a","1a","")))))</f>
        <v/>
      </c>
      <c r="AA51" s="30" t="str">
        <f>IF('Création champs PV'!AA56=1,1,IF(OR('Création champs PV'!AA56="V1",'Création champs PV'!AA56="V2"),"V",IF('Création champs PV'!AA56="B1","B",IF('Création champs PV'!AA56="B2","B",IF('Création champs PV'!AA56="1a","1a","")))))</f>
        <v/>
      </c>
      <c r="AB51" s="30" t="str">
        <f>IF('Création champs PV'!AB56=1,1,IF(OR('Création champs PV'!AB56="V1",'Création champs PV'!AB56="V2"),"V",IF('Création champs PV'!AB56="B1","B",IF('Création champs PV'!AB56="B2","B",IF('Création champs PV'!AB56="1a","1a","")))))</f>
        <v/>
      </c>
      <c r="AC51" s="30" t="str">
        <f>IF('Création champs PV'!AC56=1,1,IF(OR('Création champs PV'!AC56="V1",'Création champs PV'!AC56="V2"),"V",IF('Création champs PV'!AC56="B1","B",IF('Création champs PV'!AC56="B2","B",IF('Création champs PV'!AC56="1a","1a","")))))</f>
        <v/>
      </c>
      <c r="AD51" s="30" t="str">
        <f>IF('Création champs PV'!AD56=1,1,IF(OR('Création champs PV'!AD56="V1",'Création champs PV'!AD56="V2"),"V",IF('Création champs PV'!AD56="B1","B",IF('Création champs PV'!AD56="B2","B",IF('Création champs PV'!AD56="1a","1a","")))))</f>
        <v/>
      </c>
      <c r="AE51" s="30" t="str">
        <f>IF('Création champs PV'!AE56=1,1,IF(OR('Création champs PV'!AE56="V1",'Création champs PV'!AE56="V2"),"V",IF('Création champs PV'!AE56="B1","B",IF('Création champs PV'!AE56="B2","B",IF('Création champs PV'!AE56="1a","1a","")))))</f>
        <v/>
      </c>
      <c r="AF51" s="30" t="str">
        <f>IF('Création champs PV'!AF56=1,1,IF(OR('Création champs PV'!AF56="V1",'Création champs PV'!AF56="V2"),"V",IF('Création champs PV'!AF56="B1","B",IF('Création champs PV'!AF56="B2","B",IF('Création champs PV'!AF56="1a","1a","")))))</f>
        <v/>
      </c>
      <c r="AG51" s="30" t="str">
        <f>IF('Création champs PV'!AG56=1,1,IF(OR('Création champs PV'!AG56="V1",'Création champs PV'!AG56="V2"),"V",IF('Création champs PV'!AG56="B1","B",IF('Création champs PV'!AG56="B2","B",IF('Création champs PV'!AG56="1a","1a","")))))</f>
        <v/>
      </c>
      <c r="AH51" s="30" t="str">
        <f>IF('Création champs PV'!AH56=1,1,IF(OR('Création champs PV'!AH56="V1",'Création champs PV'!AH56="V2"),"V",IF('Création champs PV'!AH56="B1","B",IF('Création champs PV'!AH56="B2","B",IF('Création champs PV'!AH56="1a","1a","")))))</f>
        <v/>
      </c>
      <c r="AI51" s="30" t="str">
        <f>IF('Création champs PV'!AI56=1,1,IF(OR('Création champs PV'!AI56="V1",'Création champs PV'!AI56="V2"),"V",IF('Création champs PV'!AI56="B1","B",IF('Création champs PV'!AI56="B2","B",IF('Création champs PV'!AI56="1a","1a","")))))</f>
        <v/>
      </c>
      <c r="AJ51" s="30" t="str">
        <f>IF('Création champs PV'!AJ56=1,1,IF(OR('Création champs PV'!AJ56="V1",'Création champs PV'!AJ56="V2"),"V",IF('Création champs PV'!AJ56="B1","B",IF('Création champs PV'!AJ56="B2","B",IF('Création champs PV'!AJ56="1a","1a","")))))</f>
        <v/>
      </c>
      <c r="AK51" s="30" t="str">
        <f>IF('Création champs PV'!AK56=1,1,IF(OR('Création champs PV'!AK56="V1",'Création champs PV'!AK56="V2"),"V",IF('Création champs PV'!AK56="B1","B",IF('Création champs PV'!AK56="B2","B",IF('Création champs PV'!AK56="1a","1a","")))))</f>
        <v/>
      </c>
      <c r="AL51" s="30" t="str">
        <f>IF('Création champs PV'!AL56=1,1,IF(OR('Création champs PV'!AL56="V1",'Création champs PV'!AL56="V2"),"V",IF('Création champs PV'!AL56="B1","B",IF('Création champs PV'!AL56="B2","B",IF('Création champs PV'!AL56="1a","1a","")))))</f>
        <v/>
      </c>
      <c r="AM51" s="30" t="str">
        <f>IF('Création champs PV'!AM56=1,1,IF(OR('Création champs PV'!AM56="V1",'Création champs PV'!AM56="V2"),"V",IF('Création champs PV'!AM56="B1","B",IF('Création champs PV'!AM56="B2","B",IF('Création champs PV'!AM56="1a","1a","")))))</f>
        <v/>
      </c>
      <c r="AN51" s="30" t="str">
        <f>IF('Création champs PV'!AN56=1,1,IF(OR('Création champs PV'!AN56="V1",'Création champs PV'!AN56="V2"),"V",IF('Création champs PV'!AN56="B1","B",IF('Création champs PV'!AN56="B2","B",IF('Création champs PV'!AN56="1a","1a","")))))</f>
        <v/>
      </c>
      <c r="AO51" s="30" t="str">
        <f>IF('Création champs PV'!AO56=1,1,IF(OR('Création champs PV'!AO56="V1",'Création champs PV'!AO56="V2"),"V",IF('Création champs PV'!AO56="B1","B",IF('Création champs PV'!AO56="B2","B",IF('Création champs PV'!AO56="1a","1a","")))))</f>
        <v/>
      </c>
      <c r="AP51" s="30" t="str">
        <f>IF('Création champs PV'!AP56=1,1,IF(OR('Création champs PV'!AP56="V1",'Création champs PV'!AP56="V2"),"V",IF('Création champs PV'!AP56="B1","B",IF('Création champs PV'!AP56="B2","B",IF('Création champs PV'!AP56="1a","1a","")))))</f>
        <v/>
      </c>
      <c r="AQ51" s="30" t="str">
        <f>IF('Création champs PV'!AQ56=1,1,IF(OR('Création champs PV'!AQ56="V1",'Création champs PV'!AQ56="V2"),"V",IF('Création champs PV'!AQ56="B1","B",IF('Création champs PV'!AQ56="B2","B",IF('Création champs PV'!AQ56="1a","1a","")))))</f>
        <v/>
      </c>
      <c r="AR51" s="30" t="str">
        <f>IF('Création champs PV'!AR56=1,1,IF(OR('Création champs PV'!AR56="V1",'Création champs PV'!AR56="V2"),"V",IF('Création champs PV'!AR56="B1","B",IF('Création champs PV'!AR56="B2","B",IF('Création champs PV'!AR56="1a","1a","")))))</f>
        <v/>
      </c>
      <c r="AS51" s="30" t="str">
        <f>IF('Création champs PV'!AS56=1,1,IF(OR('Création champs PV'!AS56="V1",'Création champs PV'!AS56="V2"),"V",IF('Création champs PV'!AS56="B1","B",IF('Création champs PV'!AS56="B2","B",IF('Création champs PV'!AS56="1a","1a","")))))</f>
        <v/>
      </c>
      <c r="AT51" s="30" t="str">
        <f>IF('Création champs PV'!AT56=1,1,IF(OR('Création champs PV'!AT56="V1",'Création champs PV'!AT56="V2"),"V",IF('Création champs PV'!AT56="B1","B",IF('Création champs PV'!AT56="B2","B",IF('Création champs PV'!AT56="1a","1a","")))))</f>
        <v/>
      </c>
      <c r="AU51" s="30" t="str">
        <f>IF('Création champs PV'!AU56=1,1,IF(OR('Création champs PV'!AU56="V1",'Création champs PV'!AU56="V2"),"V",IF('Création champs PV'!AU56="B1","B",IF('Création champs PV'!AU56="B2","B",IF('Création champs PV'!AU56="1a","1a","")))))</f>
        <v/>
      </c>
      <c r="AV51" s="30" t="str">
        <f>IF('Création champs PV'!AV56=1,1,IF(OR('Création champs PV'!AV56="V1",'Création champs PV'!AV56="V2"),"V",IF('Création champs PV'!AV56="B1","B",IF('Création champs PV'!AV56="B2","B",IF('Création champs PV'!AV56="1a","1a","")))))</f>
        <v/>
      </c>
      <c r="AW51" s="30" t="str">
        <f>IF('Création champs PV'!AW56=1,1,IF(OR('Création champs PV'!AW56="V1",'Création champs PV'!AW56="V2"),"V",IF('Création champs PV'!AW56="B1","B",IF('Création champs PV'!AW56="B2","B",IF('Création champs PV'!AW56="1a","1a","")))))</f>
        <v/>
      </c>
      <c r="AX51" s="30" t="str">
        <f>IF('Création champs PV'!AX56=1,1,IF(OR('Création champs PV'!AX56="V1",'Création champs PV'!AX56="V2"),"V",IF('Création champs PV'!AX56="B1","B",IF('Création champs PV'!AX56="B2","B",IF('Création champs PV'!AX56="1a","1a","")))))</f>
        <v/>
      </c>
      <c r="AY51" s="30" t="str">
        <f>IF('Création champs PV'!AY56=1,1,IF(OR('Création champs PV'!AY56="V1",'Création champs PV'!AY56="V2"),"V",IF('Création champs PV'!AY56="B1","B",IF('Création champs PV'!AY56="B2","B",IF('Création champs PV'!AY56="1a","1a","")))))</f>
        <v/>
      </c>
      <c r="AZ51" s="30" t="str">
        <f>IF('Création champs PV'!AZ56=1,1,IF(OR('Création champs PV'!AZ56="V1",'Création champs PV'!AZ56="V2"),"V",IF('Création champs PV'!AZ56="B1","B",IF('Création champs PV'!AZ56="B2","B",IF('Création champs PV'!AZ56="1a","1a","")))))</f>
        <v/>
      </c>
      <c r="BA51" s="30" t="str">
        <f>IF('Création champs PV'!BA56=1,1,IF(OR('Création champs PV'!BA56="V1",'Création champs PV'!BA56="V2"),"V",IF('Création champs PV'!BA56="B1","B",IF('Création champs PV'!BA56="B2","B",IF('Création champs PV'!BA56="1a","1a","")))))</f>
        <v/>
      </c>
      <c r="BB51" s="30" t="str">
        <f>IF('Création champs PV'!BB56=1,1,IF(OR('Création champs PV'!BB56="V1",'Création champs PV'!BB56="V2"),"V",IF('Création champs PV'!BB56="B1","B",IF('Création champs PV'!BB56="B2","B",IF('Création champs PV'!BB56="1a","1a","")))))</f>
        <v/>
      </c>
      <c r="BC51" s="30" t="str">
        <f>IF('Création champs PV'!BC56=1,1,IF(OR('Création champs PV'!BC56="V1",'Création champs PV'!BC56="V2"),"V",IF('Création champs PV'!BC56="B1","B",IF('Création champs PV'!BC56="B2","B",IF('Création champs PV'!BC56="1a","1a","")))))</f>
        <v/>
      </c>
      <c r="BD51" s="30" t="str">
        <f>IF('Création champs PV'!BD56=1,1,IF(OR('Création champs PV'!BD56="V1",'Création champs PV'!BD56="V2"),"V",IF('Création champs PV'!BD56="B1","B",IF('Création champs PV'!BD56="B2","B",IF('Création champs PV'!BD56="1a","1a","")))))</f>
        <v/>
      </c>
      <c r="BE51" s="30" t="str">
        <f>IF('Création champs PV'!BE56=1,1,IF(OR('Création champs PV'!BE56="V1",'Création champs PV'!BE56="V2"),"V",IF('Création champs PV'!BE56="B1","B",IF('Création champs PV'!BE56="B2","B",IF('Création champs PV'!BE56="1a","1a","")))))</f>
        <v/>
      </c>
      <c r="BF51" s="30" t="str">
        <f>IF('Création champs PV'!BF56=1,1,IF(OR('Création champs PV'!BF56="V1",'Création champs PV'!BF56="V2"),"V",IF('Création champs PV'!BF56="B1","B",IF('Création champs PV'!BF56="B2","B",IF('Création champs PV'!BF56="1a","1a","")))))</f>
        <v/>
      </c>
      <c r="BG51" s="30" t="str">
        <f>IF('Création champs PV'!BG56=1,1,IF(OR('Création champs PV'!BG56="V1",'Création champs PV'!BG56="V2"),"V",IF('Création champs PV'!BG56="B1","B",IF('Création champs PV'!BG56="B2","B",IF('Création champs PV'!BG56="1a","1a","")))))</f>
        <v/>
      </c>
      <c r="BH51" s="30" t="str">
        <f>IF('Création champs PV'!BH56=1,1,IF(OR('Création champs PV'!BH56="V1",'Création champs PV'!BH56="V2"),"V",IF('Création champs PV'!BH56="B1","B",IF('Création champs PV'!BH56="B2","B",IF('Création champs PV'!BH56="1a","1a","")))))</f>
        <v/>
      </c>
      <c r="BI51" s="30" t="str">
        <f>IF('Création champs PV'!BI56=1,1,IF(OR('Création champs PV'!BI56="V1",'Création champs PV'!BI56="V2"),"V",IF('Création champs PV'!BI56="B1","B",IF('Création champs PV'!BI56="B2","B",IF('Création champs PV'!BI56="1a","1a","")))))</f>
        <v/>
      </c>
      <c r="BJ51" s="30" t="str">
        <f>IF('Création champs PV'!BJ56=1,1,IF(OR('Création champs PV'!BJ56="V1",'Création champs PV'!BJ56="V2"),"V",IF('Création champs PV'!BJ56="B1","B",IF('Création champs PV'!BJ56="B2","B",IF('Création champs PV'!BJ56="1a","1a","")))))</f>
        <v/>
      </c>
      <c r="BK51" s="30" t="str">
        <f>IF('Création champs PV'!BK56=1,1,IF(OR('Création champs PV'!BK56="V1",'Création champs PV'!BK56="V2"),"V",IF('Création champs PV'!BK56="B1","B",IF('Création champs PV'!BK56="B2","B",IF('Création champs PV'!BK56="1a","1a","")))))</f>
        <v/>
      </c>
      <c r="BL51" s="30" t="str">
        <f>IF('Création champs PV'!BL56=1,1,IF(OR('Création champs PV'!BL56="V1",'Création champs PV'!BL56="V2"),"V",IF('Création champs PV'!BL56="B1","B",IF('Création champs PV'!BL56="B2","B",IF('Création champs PV'!BL56="1a","1a","")))))</f>
        <v/>
      </c>
      <c r="BM51" s="30" t="str">
        <f>IF('Création champs PV'!BM56=1,1,IF(OR('Création champs PV'!BM56="V1",'Création champs PV'!BM56="V2"),"V",IF('Création champs PV'!BM56="B1","B",IF('Création champs PV'!BM56="B2","B",IF('Création champs PV'!BM56="1a","1a","")))))</f>
        <v/>
      </c>
      <c r="BN51" s="30" t="str">
        <f>IF('Création champs PV'!BN56=1,1,IF(OR('Création champs PV'!BN56="V1",'Création champs PV'!BN56="V2"),"V",IF('Création champs PV'!BN56="B1","B",IF('Création champs PV'!BN56="B2","B",IF('Création champs PV'!BN56="1a","1a","")))))</f>
        <v/>
      </c>
      <c r="BO51" s="30" t="str">
        <f>IF('Création champs PV'!BO56=1,1,IF(OR('Création champs PV'!BO56="V1",'Création champs PV'!BO56="V2"),"V",IF('Création champs PV'!BO56="B1","B",IF('Création champs PV'!BO56="B2","B",IF('Création champs PV'!BO56="1a","1a","")))))</f>
        <v/>
      </c>
      <c r="BP51" s="30" t="str">
        <f>IF('Création champs PV'!BP56=1,1,IF(OR('Création champs PV'!BP56="V1",'Création champs PV'!BP56="V2"),"V",IF('Création champs PV'!BP56="B1","B",IF('Création champs PV'!BP56="B2","B",IF('Création champs PV'!BP56="1a","1a","")))))</f>
        <v/>
      </c>
      <c r="BQ51" s="30" t="str">
        <f>IF('Création champs PV'!BQ56=1,1,IF(OR('Création champs PV'!BQ56="V1",'Création champs PV'!BQ56="V2"),"V",IF('Création champs PV'!BQ56="B1","B",IF('Création champs PV'!BQ56="B2","B",IF('Création champs PV'!BQ56="1a","1a","")))))</f>
        <v/>
      </c>
      <c r="BR51" s="30" t="str">
        <f>IF('Création champs PV'!BR56=1,1,IF(OR('Création champs PV'!BR56="V1",'Création champs PV'!BR56="V2"),"V",IF('Création champs PV'!BR56="B1","B",IF('Création champs PV'!BR56="B2","B",IF('Création champs PV'!BR56="1a","1a","")))))</f>
        <v/>
      </c>
      <c r="BS51" s="30" t="str">
        <f>IF('Création champs PV'!BS56=1,1,IF(OR('Création champs PV'!BS56="V1",'Création champs PV'!BS56="V2"),"V",IF('Création champs PV'!BS56="B1","B",IF('Création champs PV'!BS56="B2","B",IF('Création champs PV'!BS56="1a","1a","")))))</f>
        <v/>
      </c>
      <c r="BT51" s="30" t="str">
        <f>IF('Création champs PV'!BT56=1,1,IF(OR('Création champs PV'!BT56="V1",'Création champs PV'!BT56="V2"),"V",IF('Création champs PV'!BT56="B1","B",IF('Création champs PV'!BT56="B2","B",IF('Création champs PV'!BT56="1a","1a","")))))</f>
        <v/>
      </c>
      <c r="BU51" s="30" t="str">
        <f>IF('Création champs PV'!BU56=1,1,IF(OR('Création champs PV'!BU56="V1",'Création champs PV'!BU56="V2"),"V",IF('Création champs PV'!BU56="B1","B",IF('Création champs PV'!BU56="B2","B",IF('Création champs PV'!BU56="1a","1a","")))))</f>
        <v/>
      </c>
      <c r="BV51" s="30" t="str">
        <f>IF('Création champs PV'!BV56=1,1,IF(OR('Création champs PV'!BV56="V1",'Création champs PV'!BV56="V2"),"V",IF('Création champs PV'!BV56="B1","B",IF('Création champs PV'!BV56="B2","B",IF('Création champs PV'!BV56="1a","1a","")))))</f>
        <v/>
      </c>
      <c r="BW51" s="30" t="str">
        <f>IF('Création champs PV'!BW56=1,1,IF(OR('Création champs PV'!BW56="V1",'Création champs PV'!BW56="V2"),"V",IF('Création champs PV'!BW56="B1","B",IF('Création champs PV'!BW56="B2","B",IF('Création champs PV'!BW56="1a","1a","")))))</f>
        <v/>
      </c>
      <c r="BX51" s="30" t="str">
        <f>IF('Création champs PV'!BX56=1,1,IF(OR('Création champs PV'!BX56="V1",'Création champs PV'!BX56="V2"),"V",IF('Création champs PV'!BX56="B1","B",IF('Création champs PV'!BX56="B2","B",IF('Création champs PV'!BX56="1a","1a","")))))</f>
        <v/>
      </c>
      <c r="BY51" s="30" t="str">
        <f>IF('Création champs PV'!BY56=1,1,IF(OR('Création champs PV'!BY56="V1",'Création champs PV'!BY56="V2"),"V",IF('Création champs PV'!BY56="B1","B",IF('Création champs PV'!BY56="B2","B",IF('Création champs PV'!BY56="1a","1a","")))))</f>
        <v/>
      </c>
      <c r="BZ51" s="30" t="str">
        <f>IF('Création champs PV'!BZ56=1,1,IF(OR('Création champs PV'!BZ56="V1",'Création champs PV'!BZ56="V2"),"V",IF('Création champs PV'!BZ56="B1","B",IF('Création champs PV'!BZ56="B2","B",IF('Création champs PV'!BZ56="1a","1a","")))))</f>
        <v/>
      </c>
      <c r="CA51" s="30" t="str">
        <f>IF('Création champs PV'!CA56=1,1,IF(OR('Création champs PV'!CA56="V1",'Création champs PV'!CA56="V2"),"V",IF('Création champs PV'!CA56="B1","B",IF('Création champs PV'!CA56="B2","B",IF('Création champs PV'!CA56="1a","1a","")))))</f>
        <v/>
      </c>
      <c r="CB51" s="30" t="str">
        <f>IF('Création champs PV'!CB56=1,1,IF(OR('Création champs PV'!CB56="V1",'Création champs PV'!CB56="V2"),"V",IF('Création champs PV'!CB56="B1","B",IF('Création champs PV'!CB56="B2","B",IF('Création champs PV'!CB56="1a","1a","")))))</f>
        <v/>
      </c>
      <c r="CC51" s="30" t="str">
        <f>IF('Création champs PV'!CC56=1,1,IF(OR('Création champs PV'!CC56="V1",'Création champs PV'!CC56="V2"),"V",IF('Création champs PV'!CC56="B1","B",IF('Création champs PV'!CC56="B2","B",IF('Création champs PV'!CC56="1a","1a","")))))</f>
        <v/>
      </c>
      <c r="CD51" s="30" t="str">
        <f>IF('Création champs PV'!CD56=1,1,IF(OR('Création champs PV'!CD56="V1",'Création champs PV'!CD56="V2"),"V",IF('Création champs PV'!CD56="B1","B",IF('Création champs PV'!CD56="B2","B",IF('Création champs PV'!CD56="1a","1a","")))))</f>
        <v/>
      </c>
      <c r="CE51" s="30" t="str">
        <f>IF('Création champs PV'!CE56=1,1,IF(OR('Création champs PV'!CE56="V1",'Création champs PV'!CE56="V2"),"V",IF('Création champs PV'!CE56="B1","B",IF('Création champs PV'!CE56="B2","B",IF('Création champs PV'!CE56="1a","1a","")))))</f>
        <v/>
      </c>
      <c r="CF51" s="30" t="str">
        <f>IF('Création champs PV'!CF56=1,1,IF(OR('Création champs PV'!CF56="V1",'Création champs PV'!CF56="V2"),"V",IF('Création champs PV'!CF56="B1","B",IF('Création champs PV'!CF56="B2","B",IF('Création champs PV'!CF56="1a","1a","")))))</f>
        <v/>
      </c>
      <c r="CG51" s="30" t="str">
        <f>IF('Création champs PV'!CG56=1,1,IF(OR('Création champs PV'!CG56="V1",'Création champs PV'!CG56="V2"),"V",IF('Création champs PV'!CG56="B1","B",IF('Création champs PV'!CG56="B2","B",IF('Création champs PV'!CG56="1a","1a","")))))</f>
        <v/>
      </c>
      <c r="CH51" s="30" t="str">
        <f>IF('Création champs PV'!CH56=1,1,IF(OR('Création champs PV'!CH56="V1",'Création champs PV'!CH56="V2"),"V",IF('Création champs PV'!CH56="B1","B",IF('Création champs PV'!CH56="B2","B",IF('Création champs PV'!CH56="1a","1a","")))))</f>
        <v/>
      </c>
      <c r="CI51" s="30" t="str">
        <f>IF('Création champs PV'!CI56=1,1,IF(OR('Création champs PV'!CI56="V1",'Création champs PV'!CI56="V2"),"V",IF('Création champs PV'!CI56="B1","B",IF('Création champs PV'!CI56="B2","B",IF('Création champs PV'!CI56="1a","1a","")))))</f>
        <v/>
      </c>
      <c r="CJ51" s="30" t="str">
        <f>IF('Création champs PV'!CJ56=1,1,IF(OR('Création champs PV'!CJ56="V1",'Création champs PV'!CJ56="V2"),"V",IF('Création champs PV'!CJ56="B1","B",IF('Création champs PV'!CJ56="B2","B",IF('Création champs PV'!CJ56="1a","1a","")))))</f>
        <v/>
      </c>
      <c r="CK51" s="30" t="str">
        <f>IF('Création champs PV'!CK56=1,1,IF(OR('Création champs PV'!CK56="V1",'Création champs PV'!CK56="V2"),"V",IF('Création champs PV'!CK56="B1","B",IF('Création champs PV'!CK56="B2","B",IF('Création champs PV'!CK56="1a","1a","")))))</f>
        <v/>
      </c>
      <c r="CL51" s="30" t="str">
        <f>IF('Création champs PV'!CL56=1,1,IF(OR('Création champs PV'!CL56="V1",'Création champs PV'!CL56="V2"),"V",IF('Création champs PV'!CL56="B1","B",IF('Création champs PV'!CL56="B2","B",IF('Création champs PV'!CL56="1a","1a","")))))</f>
        <v/>
      </c>
      <c r="CM51" s="30" t="str">
        <f>IF('Création champs PV'!CM56=1,1,IF(OR('Création champs PV'!CM56="V1",'Création champs PV'!CM56="V2"),"V",IF('Création champs PV'!CM56="B1","B",IF('Création champs PV'!CM56="B2","B",IF('Création champs PV'!CM56="1a","1a","")))))</f>
        <v/>
      </c>
      <c r="CN51" s="30" t="str">
        <f>IF('Création champs PV'!CN56=1,1,IF(OR('Création champs PV'!CN56="V1",'Création champs PV'!CN56="V2"),"V",IF('Création champs PV'!CN56="B1","B",IF('Création champs PV'!CN56="B2","B",IF('Création champs PV'!CN56="1a","1a","")))))</f>
        <v/>
      </c>
      <c r="CO51" s="30" t="str">
        <f>IF('Création champs PV'!CO56=1,1,IF(OR('Création champs PV'!CO56="V1",'Création champs PV'!CO56="V2"),"V",IF('Création champs PV'!CO56="B1","B",IF('Création champs PV'!CO56="B2","B",IF('Création champs PV'!CO56="1a","1a","")))))</f>
        <v/>
      </c>
      <c r="CP51" s="30" t="str">
        <f>IF('Création champs PV'!CP56=1,1,IF(OR('Création champs PV'!CP56="V1",'Création champs PV'!CP56="V2"),"V",IF('Création champs PV'!CP56="B1","B",IF('Création champs PV'!CP56="B2","B",IF('Création champs PV'!CP56="1a","1a","")))))</f>
        <v/>
      </c>
      <c r="CQ51" s="30" t="str">
        <f>IF('Création champs PV'!CQ56=1,1,IF(OR('Création champs PV'!CQ56="V1",'Création champs PV'!CQ56="V2"),"V",IF('Création champs PV'!CQ56="B1","B",IF('Création champs PV'!CQ56="B2","B",IF('Création champs PV'!CQ56="1a","1a","")))))</f>
        <v/>
      </c>
      <c r="CR51" s="30" t="str">
        <f>IF('Création champs PV'!CR56=1,1,IF(OR('Création champs PV'!CR56="V1",'Création champs PV'!CR56="V2"),"V",IF('Création champs PV'!CR56="B1","B",IF('Création champs PV'!CR56="B2","B",IF('Création champs PV'!CR56="1a","1a","")))))</f>
        <v/>
      </c>
      <c r="CS51" s="30" t="str">
        <f>IF('Création champs PV'!CS56=1,1,IF(OR('Création champs PV'!CS56="V1",'Création champs PV'!CS56="V2"),"V",IF('Création champs PV'!CS56="B1","B",IF('Création champs PV'!CS56="B2","B",IF('Création champs PV'!CS56="1a","1a","")))))</f>
        <v/>
      </c>
      <c r="CT51" s="30" t="str">
        <f>IF('Création champs PV'!CT56=1,1,IF(OR('Création champs PV'!CT56="V1",'Création champs PV'!CT56="V2"),"V",IF('Création champs PV'!CT56="B1","B",IF('Création champs PV'!CT56="B2","B",IF('Création champs PV'!CT56="1a","1a","")))))</f>
        <v/>
      </c>
      <c r="CU51" s="30" t="str">
        <f>IF('Création champs PV'!CU56=1,1,IF(OR('Création champs PV'!CU56="V1",'Création champs PV'!CU56="V2"),"V",IF('Création champs PV'!CU56="B1","B",IF('Création champs PV'!CU56="B2","B",IF('Création champs PV'!CU56="1a","1a","")))))</f>
        <v/>
      </c>
      <c r="CV51" s="30" t="str">
        <f>IF('Création champs PV'!CV56=1,1,IF(OR('Création champs PV'!CV56="V1",'Création champs PV'!CV56="V2"),"V",IF('Création champs PV'!CV56="B1","B",IF('Création champs PV'!CV56="B2","B",IF('Création champs PV'!CV56="1a","1a","")))))</f>
        <v/>
      </c>
      <c r="CW51" s="30" t="str">
        <f>IF('Création champs PV'!CW56=1,1,IF(OR('Création champs PV'!CW56="V1",'Création champs PV'!CW56="V2"),"V",IF('Création champs PV'!CW56="B1","B",IF('Création champs PV'!CW56="B2","B",IF('Création champs PV'!CW56="1a","1a","")))))</f>
        <v/>
      </c>
      <c r="CX51" s="30" t="str">
        <f>IF('Création champs PV'!CX56=1,1,IF(OR('Création champs PV'!CX56="V1",'Création champs PV'!CX56="V2"),"V",IF('Création champs PV'!CX56="B1","B",IF('Création champs PV'!CX56="B2","B",IF('Création champs PV'!CX56="1a","1a","")))))</f>
        <v/>
      </c>
      <c r="CY51" s="30" t="str">
        <f>IF('Création champs PV'!CY56=1,1,IF(OR('Création champs PV'!CY56="V1",'Création champs PV'!CY56="V2"),"V",IF('Création champs PV'!CY56="B1","B",IF('Création champs PV'!CY56="B2","B",IF('Création champs PV'!CY56="1a","1a","")))))</f>
        <v/>
      </c>
      <c r="CZ51" s="30" t="str">
        <f>IF('Création champs PV'!CZ56=1,1,IF(OR('Création champs PV'!CZ56="V1",'Création champs PV'!CZ56="V2"),"V",IF('Création champs PV'!CZ56="B1","B",IF('Création champs PV'!CZ56="B2","B",IF('Création champs PV'!CZ56="1a","1a","")))))</f>
        <v/>
      </c>
      <c r="DA51" s="30" t="str">
        <f>IF('Création champs PV'!DA56=1,1,IF(OR('Création champs PV'!DA56="V1",'Création champs PV'!DA56="V2"),"V",IF('Création champs PV'!DA56="B1","B",IF('Création champs PV'!DA56="B2","B",IF('Création champs PV'!DA56="1a","1a","")))))</f>
        <v/>
      </c>
      <c r="DB51" s="30" t="str">
        <f>IF('Création champs PV'!DB56=1,1,IF(OR('Création champs PV'!DB56="V1",'Création champs PV'!DB56="V2"),"V",IF('Création champs PV'!DB56="B1","B",IF('Création champs PV'!DB56="B2","B",IF('Création champs PV'!DB56="1a","1a","")))))</f>
        <v/>
      </c>
      <c r="DC51" s="30" t="str">
        <f>IF('Création champs PV'!DC56=1,1,IF(OR('Création champs PV'!DC56="V1",'Création champs PV'!DC56="V2"),"V",IF('Création champs PV'!DC56="B1","B",IF('Création champs PV'!DC56="B2","B",IF('Création champs PV'!DC56="1a","1a","")))))</f>
        <v/>
      </c>
      <c r="DD51" s="31"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B53" s="414">
        <f>SUM(C31:DD51)</f>
        <v>0</v>
      </c>
      <c r="C53" s="414"/>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f>MAX(D53:DE53)</f>
        <v>0</v>
      </c>
    </row>
    <row r="54" spans="2:110" ht="21" customHeight="1" x14ac:dyDescent="0.35">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10">
    <mergeCell ref="B53:C53"/>
    <mergeCell ref="B28:Q28"/>
    <mergeCell ref="B2:Q2"/>
    <mergeCell ref="S2:AH2"/>
    <mergeCell ref="AJ2:AY2"/>
    <mergeCell ref="BA2:BP2"/>
    <mergeCell ref="B15:Q15"/>
    <mergeCell ref="S15:AH15"/>
    <mergeCell ref="AJ15:AY15"/>
    <mergeCell ref="BA15:BP15"/>
  </mergeCells>
  <conditionalFormatting sqref="C5:P10">
    <cfRule type="cellIs" dxfId="377" priority="9" operator="equal">
      <formula>1</formula>
    </cfRule>
  </conditionalFormatting>
  <conditionalFormatting sqref="AK5:AX10">
    <cfRule type="cellIs" dxfId="376" priority="7" operator="equal">
      <formula>1</formula>
    </cfRule>
  </conditionalFormatting>
  <conditionalFormatting sqref="BB18:BO23">
    <cfRule type="cellIs" dxfId="375" priority="2" operator="equal">
      <formula>1</formula>
    </cfRule>
  </conditionalFormatting>
  <conditionalFormatting sqref="T5:AG10">
    <cfRule type="cellIs" dxfId="374" priority="8" operator="equal">
      <formula>1</formula>
    </cfRule>
  </conditionalFormatting>
  <conditionalFormatting sqref="BB5:BO10">
    <cfRule type="cellIs" dxfId="373" priority="6" operator="equal">
      <formula>1</formula>
    </cfRule>
  </conditionalFormatting>
  <conditionalFormatting sqref="C18:P23">
    <cfRule type="cellIs" dxfId="372" priority="5" operator="equal">
      <formula>1</formula>
    </cfRule>
  </conditionalFormatting>
  <conditionalFormatting sqref="T18:AG23">
    <cfRule type="cellIs" dxfId="371" priority="4" operator="equal">
      <formula>1</formula>
    </cfRule>
  </conditionalFormatting>
  <conditionalFormatting sqref="AK18:AX23">
    <cfRule type="cellIs" dxfId="370" priority="3" operator="equal">
      <formula>1</formula>
    </cfRule>
  </conditionalFormatting>
  <conditionalFormatting sqref="C31:DD51">
    <cfRule type="cellIs" dxfId="369" priority="1" operator="equal">
      <formula>1</formula>
    </cfRule>
  </conditionalFormatting>
  <pageMargins left="0.7" right="0.7" top="0.75" bottom="0.75" header="0.3" footer="0.3"/>
  <pageSetup paperSize="9"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9" zoomScale="70" zoomScaleNormal="70" workbookViewId="0">
      <selection activeCell="P56" sqref="P56"/>
    </sheetView>
  </sheetViews>
  <sheetFormatPr baseColWidth="10" defaultColWidth="9.1796875" defaultRowHeight="15" customHeight="1" x14ac:dyDescent="0.35"/>
  <cols>
    <col min="1" max="109" width="3.1796875" customWidth="1"/>
  </cols>
  <sheetData>
    <row r="1" spans="1:69" ht="15" customHeight="1" x14ac:dyDescent="0.35">
      <c r="B1" t="s">
        <v>43</v>
      </c>
    </row>
    <row r="2" spans="1:69"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9"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4">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s="9">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3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s="9">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3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s="9">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3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s="9">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3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s="9">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3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s="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4">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s="9">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4">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s="9">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35">
      <c r="A12" s="11"/>
      <c r="B12" s="209">
        <f>COUNTIF(structure!C12:P12,"&gt;0")</f>
        <v>0</v>
      </c>
      <c r="C12" s="208">
        <f>COUNTIF(structure!C5:C10,"M")</f>
        <v>0</v>
      </c>
      <c r="D12" s="208">
        <f>COUNTIF(structure!D5:D10,"M")</f>
        <v>0</v>
      </c>
      <c r="E12" s="208">
        <f>COUNTIF(structure!E5:E10,"M")</f>
        <v>0</v>
      </c>
      <c r="F12" s="208">
        <f>COUNTIF(structure!F5:F10,"M")</f>
        <v>0</v>
      </c>
      <c r="G12" s="208">
        <f>COUNTIF(structure!G5:G10,"M")</f>
        <v>0</v>
      </c>
      <c r="H12" s="208">
        <f>COUNTIF(structure!H5:H10,"M")</f>
        <v>0</v>
      </c>
      <c r="I12" s="208">
        <f>COUNTIF(structure!I5:I10,"M")</f>
        <v>0</v>
      </c>
      <c r="J12" s="208">
        <f>COUNTIF(structure!J5:J10,"M")</f>
        <v>0</v>
      </c>
      <c r="K12" s="208">
        <f>COUNTIF(structure!K5:K10,"M")</f>
        <v>0</v>
      </c>
      <c r="L12" s="208">
        <f>COUNTIF(structure!L5:L10,"M")</f>
        <v>0</v>
      </c>
      <c r="M12" s="208">
        <f>COUNTIF(structure!M5:M10,"M")</f>
        <v>0</v>
      </c>
      <c r="N12" s="208">
        <f>COUNTIF(structure!N5:N10,"M")</f>
        <v>0</v>
      </c>
      <c r="O12" s="208">
        <f>COUNTIF(structure!O5:O10,"M")</f>
        <v>0</v>
      </c>
      <c r="P12" s="208">
        <f>COUNTIF(structure!P5:P10,"M")</f>
        <v>0</v>
      </c>
      <c r="S12" s="209">
        <f>COUNTIF(structure!T12:AG12,"&gt;0")</f>
        <v>0</v>
      </c>
      <c r="T12" s="208">
        <f>COUNTIF(structure!T5:T10,"M")</f>
        <v>0</v>
      </c>
      <c r="U12" s="208">
        <f>COUNTIF(structure!U5:U10,"M")</f>
        <v>0</v>
      </c>
      <c r="V12" s="208">
        <f>COUNTIF(structure!V5:V10,"M")</f>
        <v>0</v>
      </c>
      <c r="W12" s="208">
        <f>COUNTIF(structure!W5:W10,"M")</f>
        <v>0</v>
      </c>
      <c r="X12" s="208">
        <f>COUNTIF(structure!X5:X10,"M")</f>
        <v>0</v>
      </c>
      <c r="Y12" s="208">
        <f>COUNTIF(structure!Y5:Y10,"M")</f>
        <v>0</v>
      </c>
      <c r="Z12" s="208">
        <f>COUNTIF(structure!Z5:Z10,"M")</f>
        <v>0</v>
      </c>
      <c r="AA12" s="208">
        <f>COUNTIF(structure!AA5:AA10,"M")</f>
        <v>0</v>
      </c>
      <c r="AB12" s="208">
        <f>COUNTIF(structure!AB5:AB10,"M")</f>
        <v>0</v>
      </c>
      <c r="AC12" s="208">
        <f>COUNTIF(structure!AC5:AC10,"M")</f>
        <v>0</v>
      </c>
      <c r="AD12" s="208">
        <f>COUNTIF(structure!AD5:AD10,"M")</f>
        <v>0</v>
      </c>
      <c r="AE12" s="208">
        <f>COUNTIF(structure!AE5:AE10,"M")</f>
        <v>0</v>
      </c>
      <c r="AF12" s="208">
        <f>COUNTIF(structure!AF5:AF10,"M")</f>
        <v>0</v>
      </c>
      <c r="AG12" s="208">
        <f>COUNTIF(structure!AG5:AG10,"M")</f>
        <v>0</v>
      </c>
      <c r="AJ12" s="209">
        <f>COUNTIF(structure!AK12:AX12,"&gt;0")</f>
        <v>0</v>
      </c>
      <c r="AK12" s="208">
        <f>COUNTIF(structure!AK5:AK10,"M")</f>
        <v>0</v>
      </c>
      <c r="AL12" s="208">
        <f>COUNTIF(structure!AL5:AL10,"M")</f>
        <v>0</v>
      </c>
      <c r="AM12" s="208">
        <f>COUNTIF(structure!AM5:AM10,"M")</f>
        <v>0</v>
      </c>
      <c r="AN12" s="208">
        <f>COUNTIF(structure!AN5:AN10,"M")</f>
        <v>0</v>
      </c>
      <c r="AO12" s="208">
        <f>COUNTIF(structure!AO5:AO10,"M")</f>
        <v>0</v>
      </c>
      <c r="AP12" s="208">
        <f>COUNTIF(structure!AP5:AP10,"M")</f>
        <v>0</v>
      </c>
      <c r="AQ12" s="208">
        <f>COUNTIF(structure!AQ5:AQ10,"M")</f>
        <v>0</v>
      </c>
      <c r="AR12" s="208">
        <f>COUNTIF(structure!AR5:AR10,"M")</f>
        <v>0</v>
      </c>
      <c r="AS12" s="208">
        <f>COUNTIF(structure!AS5:AS10,"M")</f>
        <v>0</v>
      </c>
      <c r="AT12" s="208">
        <f>COUNTIF(structure!AT5:AT10,"M")</f>
        <v>0</v>
      </c>
      <c r="AU12" s="208">
        <f>COUNTIF(structure!AU5:AU10,"M")</f>
        <v>0</v>
      </c>
      <c r="AV12" s="208">
        <f>COUNTIF(structure!AV5:AV10,"M")</f>
        <v>0</v>
      </c>
      <c r="AW12" s="208">
        <f>COUNTIF(structure!AW5:AW10,"M")</f>
        <v>0</v>
      </c>
      <c r="AX12" s="208">
        <f>COUNTIF(structure!AX5:AX10,"M")</f>
        <v>0</v>
      </c>
      <c r="BA12" s="209">
        <f>COUNTIF(structure!BB12:BO12,"&gt;0")</f>
        <v>0</v>
      </c>
      <c r="BB12" s="208">
        <f>COUNTIF(structure!BB5:BB10,"M")</f>
        <v>0</v>
      </c>
      <c r="BC12" s="208">
        <f>COUNTIF(structure!BC5:BC10,"M")</f>
        <v>0</v>
      </c>
      <c r="BD12" s="208">
        <f>COUNTIF(structure!BD5:BD10,"M")</f>
        <v>0</v>
      </c>
      <c r="BE12" s="208">
        <f>COUNTIF(structure!BE5:BE10,"M")</f>
        <v>0</v>
      </c>
      <c r="BF12" s="208">
        <f>COUNTIF(structure!BF5:BF10,"M")</f>
        <v>0</v>
      </c>
      <c r="BG12" s="208">
        <f>COUNTIF(structure!BG5:BG10,"M")</f>
        <v>0</v>
      </c>
      <c r="BH12" s="208">
        <f>COUNTIF(structure!BH5:BH10,"M")</f>
        <v>0</v>
      </c>
      <c r="BI12" s="208">
        <f>COUNTIF(structure!BI5:BI10,"M")</f>
        <v>0</v>
      </c>
      <c r="BJ12" s="208">
        <f>COUNTIF(structure!BJ5:BJ10,"M")</f>
        <v>0</v>
      </c>
      <c r="BK12" s="208">
        <f>COUNTIF(structure!BK5:BK10,"M")</f>
        <v>0</v>
      </c>
      <c r="BL12" s="208">
        <f>COUNTIF(structure!BL5:BL10,"M")</f>
        <v>0</v>
      </c>
      <c r="BM12" s="208">
        <f>COUNTIF(structure!BM5:BM10,"M")</f>
        <v>0</v>
      </c>
      <c r="BN12" s="208">
        <f>COUNTIF(structure!BN5:BN10,"M")</f>
        <v>0</v>
      </c>
      <c r="BO12" s="208">
        <f>COUNTIF(structure!BO5:BO10,"M")</f>
        <v>0</v>
      </c>
    </row>
    <row r="13" spans="1:69" ht="21" customHeight="1" x14ac:dyDescent="0.35"/>
    <row r="14" spans="1:69" ht="21" customHeight="1" x14ac:dyDescent="0.35"/>
    <row r="15" spans="1:69" ht="21" customHeight="1" x14ac:dyDescent="0.35">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9"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4">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3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3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3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3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3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4">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4">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35">
      <c r="B25" s="209">
        <f>COUNTIF(structure!C25:P25,"&gt;0")</f>
        <v>0</v>
      </c>
      <c r="C25" s="208">
        <f>COUNTIF(structure!C18:C23,"M")</f>
        <v>0</v>
      </c>
      <c r="D25" s="208">
        <f>COUNTIF(structure!D18:D23,"M")</f>
        <v>0</v>
      </c>
      <c r="E25" s="208">
        <f>COUNTIF(structure!E18:E23,"M")</f>
        <v>0</v>
      </c>
      <c r="F25" s="208">
        <f>COUNTIF(structure!F18:F23,"M")</f>
        <v>0</v>
      </c>
      <c r="G25" s="208">
        <f>COUNTIF(structure!G18:G23,"M")</f>
        <v>0</v>
      </c>
      <c r="H25" s="208">
        <f>COUNTIF(structure!H18:H23,"M")</f>
        <v>0</v>
      </c>
      <c r="I25" s="208">
        <f>COUNTIF(structure!I18:I23,"M")</f>
        <v>0</v>
      </c>
      <c r="J25" s="208">
        <f>COUNTIF(structure!J18:J23,"M")</f>
        <v>0</v>
      </c>
      <c r="K25" s="208">
        <f>COUNTIF(structure!K18:K23,"M")</f>
        <v>0</v>
      </c>
      <c r="L25" s="208">
        <f>COUNTIF(structure!L18:L23,"M")</f>
        <v>0</v>
      </c>
      <c r="M25" s="208">
        <f>COUNTIF(structure!M18:M23,"M")</f>
        <v>0</v>
      </c>
      <c r="N25" s="208">
        <f>COUNTIF(structure!N18:N23,"M")</f>
        <v>0</v>
      </c>
      <c r="O25" s="208">
        <f>COUNTIF(structure!O18:O23,"M")</f>
        <v>0</v>
      </c>
      <c r="P25" s="208">
        <f>COUNTIF(structure!P18:P23,"M")</f>
        <v>0</v>
      </c>
      <c r="S25" s="209">
        <f>COUNTIF(structure!T25:AG25,"&gt;0")</f>
        <v>0</v>
      </c>
      <c r="T25" s="208">
        <f>COUNTIF(structure!T18:T23,"M")</f>
        <v>0</v>
      </c>
      <c r="U25" s="208">
        <f>COUNTIF(structure!U18:U23,"M")</f>
        <v>0</v>
      </c>
      <c r="V25" s="208">
        <f>COUNTIF(structure!V18:V23,"M")</f>
        <v>0</v>
      </c>
      <c r="W25" s="208">
        <f>COUNTIF(structure!W18:W23,"M")</f>
        <v>0</v>
      </c>
      <c r="X25" s="208">
        <f>COUNTIF(structure!X18:X23,"M")</f>
        <v>0</v>
      </c>
      <c r="Y25" s="208">
        <f>COUNTIF(structure!Y18:Y23,"M")</f>
        <v>0</v>
      </c>
      <c r="Z25" s="208">
        <f>COUNTIF(structure!Z18:Z23,"M")</f>
        <v>0</v>
      </c>
      <c r="AA25" s="208">
        <f>COUNTIF(structure!AA18:AA23,"M")</f>
        <v>0</v>
      </c>
      <c r="AB25" s="208">
        <f>COUNTIF(structure!AB18:AB23,"M")</f>
        <v>0</v>
      </c>
      <c r="AC25" s="208">
        <f>COUNTIF(structure!AC18:AC23,"M")</f>
        <v>0</v>
      </c>
      <c r="AD25" s="208">
        <f>COUNTIF(structure!AD18:AD23,"M")</f>
        <v>0</v>
      </c>
      <c r="AE25" s="208">
        <f>COUNTIF(structure!AE18:AE23,"M")</f>
        <v>0</v>
      </c>
      <c r="AF25" s="208">
        <f>COUNTIF(structure!AF18:AF23,"M")</f>
        <v>0</v>
      </c>
      <c r="AG25" s="208">
        <f>COUNTIF(structure!AG18:AG23,"M")</f>
        <v>0</v>
      </c>
      <c r="AJ25" s="209">
        <f>COUNTIF(structure!AK25:AX25,"&gt;0")</f>
        <v>0</v>
      </c>
      <c r="AK25" s="208">
        <f>COUNTIF(structure!AK18:AK23,"M")</f>
        <v>0</v>
      </c>
      <c r="AL25" s="208">
        <f>COUNTIF(structure!AL18:AL23,"M")</f>
        <v>0</v>
      </c>
      <c r="AM25" s="208">
        <f>COUNTIF(structure!AM18:AM23,"M")</f>
        <v>0</v>
      </c>
      <c r="AN25" s="208">
        <f>COUNTIF(structure!AN18:AN23,"M")</f>
        <v>0</v>
      </c>
      <c r="AO25" s="208">
        <f>COUNTIF(structure!AO18:AO23,"M")</f>
        <v>0</v>
      </c>
      <c r="AP25" s="208">
        <f>COUNTIF(structure!AP18:AP23,"M")</f>
        <v>0</v>
      </c>
      <c r="AQ25" s="208">
        <f>COUNTIF(structure!AQ18:AQ23,"M")</f>
        <v>0</v>
      </c>
      <c r="AR25" s="208">
        <f>COUNTIF(structure!AR18:AR23,"M")</f>
        <v>0</v>
      </c>
      <c r="AS25" s="208">
        <f>COUNTIF(structure!AS18:AS23,"M")</f>
        <v>0</v>
      </c>
      <c r="AT25" s="208">
        <f>COUNTIF(structure!AT18:AT23,"M")</f>
        <v>0</v>
      </c>
      <c r="AU25" s="208">
        <f>COUNTIF(structure!AU18:AU23,"M")</f>
        <v>0</v>
      </c>
      <c r="AV25" s="208">
        <f>COUNTIF(structure!AV18:AV23,"M")</f>
        <v>0</v>
      </c>
      <c r="AW25" s="208">
        <f>COUNTIF(structure!AW18:AW23,"M")</f>
        <v>0</v>
      </c>
      <c r="AX25" s="208">
        <f>COUNTIF(structure!AX18:AX23,"M")</f>
        <v>0</v>
      </c>
      <c r="BA25" s="209">
        <f>COUNTIF(structure!BB25:BO25,"&gt;0")</f>
        <v>0</v>
      </c>
      <c r="BB25" s="208">
        <f>COUNTIF(structure!BB18:BB23,"M")</f>
        <v>0</v>
      </c>
      <c r="BC25" s="208">
        <f>COUNTIF(structure!BC18:BC23,"M")</f>
        <v>0</v>
      </c>
      <c r="BD25" s="208">
        <f>COUNTIF(structure!BD18:BD23,"M")</f>
        <v>0</v>
      </c>
      <c r="BE25" s="208">
        <f>COUNTIF(structure!BE18:BE23,"M")</f>
        <v>0</v>
      </c>
      <c r="BF25" s="208">
        <f>COUNTIF(structure!BF18:BF23,"M")</f>
        <v>0</v>
      </c>
      <c r="BG25" s="208">
        <f>COUNTIF(structure!BG18:BG23,"M")</f>
        <v>0</v>
      </c>
      <c r="BH25" s="208">
        <f>COUNTIF(structure!BH18:BH23,"M")</f>
        <v>0</v>
      </c>
      <c r="BI25" s="208">
        <f>COUNTIF(structure!BI18:BI23,"M")</f>
        <v>0</v>
      </c>
      <c r="BJ25" s="208">
        <f>COUNTIF(structure!BJ18:BJ23,"M")</f>
        <v>0</v>
      </c>
      <c r="BK25" s="208">
        <f>COUNTIF(structure!BK18:BK23,"M")</f>
        <v>0</v>
      </c>
      <c r="BL25" s="208">
        <f>COUNTIF(structure!BL18:BL23,"M")</f>
        <v>0</v>
      </c>
      <c r="BM25" s="208">
        <f>COUNTIF(structure!BM18:BM23,"M")</f>
        <v>0</v>
      </c>
      <c r="BN25" s="208">
        <f>COUNTIF(structure!BN18:BN23,"M")</f>
        <v>0</v>
      </c>
      <c r="BO25" s="208">
        <f>COUNTIF(structure!BO18:BO23,"M")</f>
        <v>0</v>
      </c>
    </row>
    <row r="26" spans="2:142" ht="21" customHeight="1" x14ac:dyDescent="0.35"/>
    <row r="27" spans="2:142" ht="21" customHeight="1" x14ac:dyDescent="0.35"/>
    <row r="28" spans="2:142" ht="21" customHeight="1" x14ac:dyDescent="0.35">
      <c r="B28" s="392" t="s">
        <v>36</v>
      </c>
      <c r="C28" s="392"/>
      <c r="D28" s="392"/>
      <c r="E28" s="392"/>
      <c r="F28" s="392"/>
      <c r="G28" s="392"/>
      <c r="H28" s="392"/>
      <c r="I28" s="392"/>
      <c r="J28" s="392"/>
      <c r="K28" s="392"/>
      <c r="L28" s="392"/>
      <c r="M28" s="392"/>
      <c r="N28" s="392"/>
      <c r="O28" s="392"/>
      <c r="P28" s="392"/>
      <c r="Q28" s="392"/>
    </row>
    <row r="29" spans="2:142" ht="21" customHeight="1" thickBot="1" x14ac:dyDescent="0.4">
      <c r="B29" s="159"/>
      <c r="C29" s="159"/>
      <c r="D29" s="159"/>
      <c r="E29" s="159"/>
      <c r="F29" s="159"/>
      <c r="G29" s="159"/>
      <c r="H29" s="159"/>
      <c r="I29" s="159"/>
      <c r="J29" s="159"/>
      <c r="K29" s="159"/>
      <c r="L29" s="159"/>
      <c r="M29" s="159"/>
      <c r="N29" s="159"/>
      <c r="O29" s="159"/>
      <c r="P29" s="159"/>
      <c r="Q29" s="159"/>
    </row>
    <row r="30" spans="2:142" ht="21" customHeight="1" thickBot="1" x14ac:dyDescent="0.4">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3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3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3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3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3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3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3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3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3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3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3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3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3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3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3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3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3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3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3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3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4">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4">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35">
      <c r="B53" s="209">
        <f>COUNTIF(structure!C53:DD53,"&gt;0")</f>
        <v>0</v>
      </c>
      <c r="C53" s="208">
        <f>COUNTIF(structure!C31:C51,"M")</f>
        <v>0</v>
      </c>
      <c r="D53" s="208">
        <f>COUNTIF(structure!D31:D51,"M")</f>
        <v>0</v>
      </c>
      <c r="E53" s="208">
        <f>COUNTIF(structure!E31:E51,"M")</f>
        <v>0</v>
      </c>
      <c r="F53" s="208">
        <f>COUNTIF(structure!F31:F51,"M")</f>
        <v>0</v>
      </c>
      <c r="G53" s="208">
        <f>COUNTIF(structure!G31:G51,"M")</f>
        <v>0</v>
      </c>
      <c r="H53" s="208">
        <f>COUNTIF(structure!H31:H51,"M")</f>
        <v>0</v>
      </c>
      <c r="I53" s="208">
        <f>COUNTIF(structure!I31:I51,"M")</f>
        <v>0</v>
      </c>
      <c r="J53" s="208">
        <f>COUNTIF(structure!J31:J51,"M")</f>
        <v>0</v>
      </c>
      <c r="K53" s="208">
        <f>COUNTIF(structure!K31:K51,"M")</f>
        <v>0</v>
      </c>
      <c r="L53" s="208">
        <f>COUNTIF(structure!L31:L51,"M")</f>
        <v>0</v>
      </c>
      <c r="M53" s="208">
        <f>COUNTIF(structure!M31:M51,"M")</f>
        <v>0</v>
      </c>
      <c r="N53" s="208">
        <f>COUNTIF(structure!N31:N51,"M")</f>
        <v>0</v>
      </c>
      <c r="O53" s="208">
        <f>COUNTIF(structure!O31:O51,"M")</f>
        <v>0</v>
      </c>
      <c r="P53" s="208">
        <f>COUNTIF(structure!P31:P51,"M")</f>
        <v>0</v>
      </c>
      <c r="Q53" s="208">
        <f>COUNTIF(structure!Q31:Q51,"M")</f>
        <v>0</v>
      </c>
      <c r="R53" s="208">
        <f>COUNTIF(structure!R31:R51,"M")</f>
        <v>0</v>
      </c>
      <c r="S53" s="208">
        <f>COUNTIF(structure!S31:S51,"M")</f>
        <v>0</v>
      </c>
      <c r="T53" s="208">
        <f>COUNTIF(structure!T31:T51,"M")</f>
        <v>0</v>
      </c>
      <c r="U53" s="208">
        <f>COUNTIF(structure!U31:U51,"M")</f>
        <v>0</v>
      </c>
      <c r="V53" s="208">
        <f>COUNTIF(structure!V31:V51,"M")</f>
        <v>0</v>
      </c>
      <c r="W53" s="208">
        <f>COUNTIF(structure!W31:W51,"M")</f>
        <v>0</v>
      </c>
      <c r="X53" s="208">
        <f>COUNTIF(structure!X31:X51,"M")</f>
        <v>0</v>
      </c>
      <c r="Y53" s="208">
        <f>COUNTIF(structure!Y31:Y51,"M")</f>
        <v>0</v>
      </c>
      <c r="Z53" s="208">
        <f>COUNTIF(structure!Z31:Z51,"M")</f>
        <v>0</v>
      </c>
      <c r="AA53" s="208">
        <f>COUNTIF(structure!AA31:AA51,"M")</f>
        <v>0</v>
      </c>
      <c r="AB53" s="208">
        <f>COUNTIF(structure!AB31:AB51,"M")</f>
        <v>0</v>
      </c>
      <c r="AC53" s="208">
        <f>COUNTIF(structure!AC31:AC51,"M")</f>
        <v>0</v>
      </c>
      <c r="AD53" s="208">
        <f>COUNTIF(structure!AD31:AD51,"M")</f>
        <v>0</v>
      </c>
      <c r="AE53" s="208">
        <f>COUNTIF(structure!AE31:AE51,"M")</f>
        <v>0</v>
      </c>
      <c r="AF53" s="208">
        <f>COUNTIF(structure!AF31:AF51,"M")</f>
        <v>0</v>
      </c>
      <c r="AG53" s="208">
        <f>COUNTIF(structure!AG31:AG51,"M")</f>
        <v>0</v>
      </c>
      <c r="AH53" s="208">
        <f>COUNTIF(structure!AH31:AH51,"M")</f>
        <v>0</v>
      </c>
      <c r="AI53" s="208">
        <f>COUNTIF(structure!AI31:AI51,"M")</f>
        <v>0</v>
      </c>
      <c r="AJ53" s="208">
        <f>COUNTIF(structure!AJ31:AJ51,"M")</f>
        <v>0</v>
      </c>
      <c r="AK53" s="208">
        <f>COUNTIF(structure!AK31:AK51,"M")</f>
        <v>0</v>
      </c>
      <c r="AL53" s="208">
        <f>COUNTIF(structure!AL31:AL51,"M")</f>
        <v>0</v>
      </c>
      <c r="AM53" s="208">
        <f>COUNTIF(structure!AM31:AM51,"M")</f>
        <v>0</v>
      </c>
      <c r="AN53" s="208">
        <f>COUNTIF(structure!AN31:AN51,"M")</f>
        <v>0</v>
      </c>
      <c r="AO53" s="208">
        <f>COUNTIF(structure!AO31:AO51,"M")</f>
        <v>0</v>
      </c>
      <c r="AP53" s="208">
        <f>COUNTIF(structure!AP31:AP51,"M")</f>
        <v>0</v>
      </c>
      <c r="AQ53" s="208">
        <f>COUNTIF(structure!AQ31:AQ51,"M")</f>
        <v>0</v>
      </c>
      <c r="AR53" s="208">
        <f>COUNTIF(structure!AR31:AR51,"M")</f>
        <v>0</v>
      </c>
      <c r="AS53" s="208">
        <f>COUNTIF(structure!AS31:AS51,"M")</f>
        <v>0</v>
      </c>
      <c r="AT53" s="208">
        <f>COUNTIF(structure!AT31:AT51,"M")</f>
        <v>0</v>
      </c>
      <c r="AU53" s="208">
        <f>COUNTIF(structure!AU31:AU51,"M")</f>
        <v>0</v>
      </c>
      <c r="AV53" s="208">
        <f>COUNTIF(structure!AV31:AV51,"M")</f>
        <v>0</v>
      </c>
      <c r="AW53" s="208">
        <f>COUNTIF(structure!AW31:AW51,"M")</f>
        <v>0</v>
      </c>
      <c r="AX53" s="208">
        <f>COUNTIF(structure!AX31:AX51,"M")</f>
        <v>0</v>
      </c>
      <c r="AY53" s="208">
        <f>COUNTIF(structure!AY31:AY51,"M")</f>
        <v>0</v>
      </c>
      <c r="AZ53" s="208">
        <f>COUNTIF(structure!AZ31:AZ51,"M")</f>
        <v>0</v>
      </c>
      <c r="BA53" s="208">
        <f>COUNTIF(structure!BA31:BA51,"M")</f>
        <v>0</v>
      </c>
      <c r="BB53" s="208">
        <f>COUNTIF(structure!BB31:BB51,"M")</f>
        <v>0</v>
      </c>
      <c r="BC53" s="208">
        <f>COUNTIF(structure!BC31:BC51,"M")</f>
        <v>0</v>
      </c>
      <c r="BD53" s="208">
        <f>COUNTIF(structure!BD31:BD51,"M")</f>
        <v>0</v>
      </c>
      <c r="BE53" s="208">
        <f>COUNTIF(structure!BE31:BE51,"M")</f>
        <v>0</v>
      </c>
      <c r="BF53" s="208">
        <f>COUNTIF(structure!BF31:BF51,"M")</f>
        <v>0</v>
      </c>
      <c r="BG53" s="208">
        <f>COUNTIF(structure!BG31:BG51,"M")</f>
        <v>0</v>
      </c>
      <c r="BH53" s="208">
        <f>COUNTIF(structure!BH31:BH51,"M")</f>
        <v>0</v>
      </c>
      <c r="BI53" s="208">
        <f>COUNTIF(structure!BI31:BI51,"M")</f>
        <v>0</v>
      </c>
      <c r="BJ53" s="208">
        <f>COUNTIF(structure!BJ31:BJ51,"M")</f>
        <v>0</v>
      </c>
      <c r="BK53" s="208">
        <f>COUNTIF(structure!BK31:BK51,"M")</f>
        <v>0</v>
      </c>
      <c r="BL53" s="208">
        <f>COUNTIF(structure!BL31:BL51,"M")</f>
        <v>0</v>
      </c>
      <c r="BM53" s="208">
        <f>COUNTIF(structure!BM31:BM51,"M")</f>
        <v>0</v>
      </c>
      <c r="BN53" s="208">
        <f>COUNTIF(structure!BN31:BN51,"M")</f>
        <v>0</v>
      </c>
      <c r="BO53" s="208">
        <f>COUNTIF(structure!BO31:BO51,"M")</f>
        <v>0</v>
      </c>
      <c r="BP53" s="208">
        <f>COUNTIF(structure!BP31:BP51,"M")</f>
        <v>0</v>
      </c>
      <c r="BQ53" s="208">
        <f>COUNTIF(structure!BQ31:BQ51,"M")</f>
        <v>0</v>
      </c>
      <c r="BR53" s="208">
        <f>COUNTIF(structure!BR31:BR51,"M")</f>
        <v>0</v>
      </c>
      <c r="BS53" s="208">
        <f>COUNTIF(structure!BS31:BS51,"M")</f>
        <v>0</v>
      </c>
      <c r="BT53" s="208">
        <f>COUNTIF(structure!BT31:BT51,"M")</f>
        <v>0</v>
      </c>
      <c r="BU53" s="208">
        <f>COUNTIF(structure!BU31:BU51,"M")</f>
        <v>0</v>
      </c>
      <c r="BV53" s="208">
        <f>COUNTIF(structure!BV31:BV51,"M")</f>
        <v>0</v>
      </c>
      <c r="BW53" s="208">
        <f>COUNTIF(structure!BW31:BW51,"M")</f>
        <v>0</v>
      </c>
      <c r="BX53" s="208">
        <f>COUNTIF(structure!BX31:BX51,"M")</f>
        <v>0</v>
      </c>
      <c r="BY53" s="208">
        <f>COUNTIF(structure!BY31:BY51,"M")</f>
        <v>0</v>
      </c>
      <c r="BZ53" s="208">
        <f>COUNTIF(structure!BZ31:BZ51,"M")</f>
        <v>0</v>
      </c>
      <c r="CA53" s="208">
        <f>COUNTIF(structure!CA31:CA51,"M")</f>
        <v>0</v>
      </c>
      <c r="CB53" s="208">
        <f>COUNTIF(structure!CB31:CB51,"M")</f>
        <v>0</v>
      </c>
      <c r="CC53" s="208">
        <f>COUNTIF(structure!CC31:CC51,"M")</f>
        <v>0</v>
      </c>
      <c r="CD53" s="208">
        <f>COUNTIF(structure!CD31:CD51,"M")</f>
        <v>0</v>
      </c>
      <c r="CE53" s="208">
        <f>COUNTIF(structure!CE31:CE51,"M")</f>
        <v>0</v>
      </c>
      <c r="CF53" s="208">
        <f>COUNTIF(structure!CF31:CF51,"M")</f>
        <v>0</v>
      </c>
      <c r="CG53" s="208">
        <f>COUNTIF(structure!CG31:CG51,"M")</f>
        <v>0</v>
      </c>
      <c r="CH53" s="208">
        <f>COUNTIF(structure!CH31:CH51,"M")</f>
        <v>0</v>
      </c>
      <c r="CI53" s="208">
        <f>COUNTIF(structure!CI31:CI51,"M")</f>
        <v>0</v>
      </c>
      <c r="CJ53" s="208">
        <f>COUNTIF(structure!CJ31:CJ51,"M")</f>
        <v>0</v>
      </c>
      <c r="CK53" s="208">
        <f>COUNTIF(structure!CK31:CK51,"M")</f>
        <v>0</v>
      </c>
      <c r="CL53" s="208">
        <f>COUNTIF(structure!CL31:CL51,"M")</f>
        <v>0</v>
      </c>
      <c r="CM53" s="208">
        <f>COUNTIF(structure!CM31:CM51,"M")</f>
        <v>0</v>
      </c>
      <c r="CN53" s="208">
        <f>COUNTIF(structure!CN31:CN51,"M")</f>
        <v>0</v>
      </c>
      <c r="CO53" s="208">
        <f>COUNTIF(structure!CO31:CO51,"M")</f>
        <v>0</v>
      </c>
      <c r="CP53" s="208">
        <f>COUNTIF(structure!CP31:CP51,"M")</f>
        <v>0</v>
      </c>
      <c r="CQ53" s="208">
        <f>COUNTIF(structure!CQ31:CQ51,"M")</f>
        <v>0</v>
      </c>
      <c r="CR53" s="208">
        <f>COUNTIF(structure!CR31:CR51,"M")</f>
        <v>0</v>
      </c>
      <c r="CS53" s="208">
        <f>COUNTIF(structure!CS31:CS51,"M")</f>
        <v>0</v>
      </c>
      <c r="CT53" s="208">
        <f>COUNTIF(structure!CT31:CT51,"M")</f>
        <v>0</v>
      </c>
      <c r="CU53" s="208">
        <f>COUNTIF(structure!CU31:CU51,"M")</f>
        <v>0</v>
      </c>
      <c r="CV53" s="208">
        <f>COUNTIF(structure!CV31:CV51,"M")</f>
        <v>0</v>
      </c>
      <c r="CW53" s="208">
        <f>COUNTIF(structure!CW31:CW51,"M")</f>
        <v>0</v>
      </c>
      <c r="CX53" s="208">
        <f>COUNTIF(structure!CX31:CX51,"M")</f>
        <v>0</v>
      </c>
      <c r="CY53" s="208">
        <f>COUNTIF(structure!CY31:CY51,"M")</f>
        <v>0</v>
      </c>
      <c r="CZ53" s="208">
        <f>COUNTIF(structure!CZ31:CZ51,"M")</f>
        <v>0</v>
      </c>
      <c r="DA53" s="208">
        <f>COUNTIF(structure!DA31:DA51,"M")</f>
        <v>0</v>
      </c>
      <c r="DB53" s="208">
        <f>COUNTIF(structure!DB31:DB51,"M")</f>
        <v>0</v>
      </c>
      <c r="DC53" s="208">
        <f>COUNTIF(structure!DC31:DC51,"M")</f>
        <v>0</v>
      </c>
      <c r="DD53" s="208">
        <f>COUNTIF(structure!DD31:DD51,"M")</f>
        <v>0</v>
      </c>
    </row>
  </sheetData>
  <sheetProtection sheet="1" objects="1" scenarios="1"/>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368" priority="57" operator="containsText" text="M">
      <formula>NOT(ISERROR(SEARCH("M",B4)))</formula>
    </cfRule>
  </conditionalFormatting>
  <conditionalFormatting sqref="S4:AH11 AJ4:AY11 BA4:BP11 B17:Q24 S17:AH24 AJ17:AY24 BA17:BP24 B4:Q11 B30:DE52">
    <cfRule type="containsText" dxfId="367"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C719-EA6A-4C86-AC5D-3E588CCFC434}">
  <dimension ref="A1:EM54"/>
  <sheetViews>
    <sheetView showZeros="0" zoomScale="70" zoomScaleNormal="70" workbookViewId="0">
      <selection activeCell="I52" sqref="I52"/>
    </sheetView>
  </sheetViews>
  <sheetFormatPr baseColWidth="10" defaultColWidth="9.1796875" defaultRowHeight="15" customHeight="1" x14ac:dyDescent="0.35"/>
  <cols>
    <col min="1" max="109" width="3.1796875" customWidth="1"/>
  </cols>
  <sheetData>
    <row r="1" spans="1:68" ht="21" customHeight="1" x14ac:dyDescent="0.35">
      <c r="B1" t="s">
        <v>242</v>
      </c>
    </row>
    <row r="2" spans="1:68" ht="21" customHeight="1" x14ac:dyDescent="0.35">
      <c r="A2" s="10"/>
      <c r="B2" s="392" t="s">
        <v>10</v>
      </c>
      <c r="C2" s="392"/>
      <c r="D2" s="392"/>
      <c r="E2" s="392"/>
      <c r="F2" s="392"/>
      <c r="G2" s="392"/>
      <c r="H2" s="392"/>
      <c r="I2" s="392"/>
      <c r="J2" s="392"/>
      <c r="K2" s="392"/>
      <c r="L2" s="392"/>
      <c r="M2" s="392"/>
      <c r="N2" s="392"/>
      <c r="O2" s="392"/>
      <c r="P2" s="392"/>
      <c r="Q2" s="392"/>
      <c r="R2" s="9"/>
      <c r="S2" s="392" t="s">
        <v>11</v>
      </c>
      <c r="T2" s="392"/>
      <c r="U2" s="392"/>
      <c r="V2" s="392"/>
      <c r="W2" s="392"/>
      <c r="X2" s="392"/>
      <c r="Y2" s="392"/>
      <c r="Z2" s="392"/>
      <c r="AA2" s="392"/>
      <c r="AB2" s="392"/>
      <c r="AC2" s="392"/>
      <c r="AD2" s="392"/>
      <c r="AE2" s="392"/>
      <c r="AF2" s="392"/>
      <c r="AG2" s="392"/>
      <c r="AH2" s="392"/>
      <c r="AI2" s="210"/>
      <c r="AJ2" s="392" t="s">
        <v>12</v>
      </c>
      <c r="AK2" s="392"/>
      <c r="AL2" s="392"/>
      <c r="AM2" s="392"/>
      <c r="AN2" s="392"/>
      <c r="AO2" s="392"/>
      <c r="AP2" s="392"/>
      <c r="AQ2" s="392"/>
      <c r="AR2" s="392"/>
      <c r="AS2" s="392"/>
      <c r="AT2" s="392"/>
      <c r="AU2" s="392"/>
      <c r="AV2" s="392"/>
      <c r="AW2" s="392"/>
      <c r="AX2" s="392"/>
      <c r="AY2" s="392"/>
      <c r="AZ2" s="210"/>
      <c r="BA2" s="392" t="s">
        <v>13</v>
      </c>
      <c r="BB2" s="392"/>
      <c r="BC2" s="392"/>
      <c r="BD2" s="392"/>
      <c r="BE2" s="392"/>
      <c r="BF2" s="392"/>
      <c r="BG2" s="392"/>
      <c r="BH2" s="392"/>
      <c r="BI2" s="392"/>
      <c r="BJ2" s="392"/>
      <c r="BK2" s="392"/>
      <c r="BL2" s="392"/>
      <c r="BM2" s="392"/>
      <c r="BN2" s="392"/>
      <c r="BO2" s="392"/>
      <c r="BP2" s="392"/>
    </row>
    <row r="3" spans="1:68" ht="21" customHeight="1" thickBot="1" x14ac:dyDescent="0.4">
      <c r="A3" s="10"/>
      <c r="B3" s="210"/>
      <c r="C3" s="210"/>
      <c r="D3" s="210"/>
      <c r="E3" s="210"/>
      <c r="F3" s="210"/>
      <c r="G3" s="210"/>
      <c r="H3" s="210"/>
      <c r="I3" s="210"/>
      <c r="J3" s="210"/>
      <c r="K3" s="210"/>
      <c r="L3" s="210"/>
      <c r="M3" s="210"/>
      <c r="N3" s="210"/>
      <c r="O3" s="210"/>
      <c r="P3" s="210"/>
      <c r="Q3" s="210"/>
      <c r="R3" s="9"/>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row>
    <row r="4" spans="1:68" ht="21" customHeight="1" thickBot="1" x14ac:dyDescent="0.4">
      <c r="A4" s="10"/>
      <c r="B4" s="1">
        <f>IF('Qte module'!B4=1,1,IF('Qte module'!B5=1,"A",0))</f>
        <v>0</v>
      </c>
      <c r="C4" s="2">
        <f>IF('Qte module'!C4=1,1,IF('Qte module'!C5=1,"A",0))</f>
        <v>0</v>
      </c>
      <c r="D4" s="2">
        <f>IF('Qte module'!D4=1,1,IF('Qte module'!D5=1,"A",0))</f>
        <v>0</v>
      </c>
      <c r="E4" s="2">
        <f>IF('Qte module'!E4=1,1,IF('Qte module'!E5=1,"A",0))</f>
        <v>0</v>
      </c>
      <c r="F4" s="2">
        <f>IF('Qte module'!F4=1,1,IF('Qte module'!F5=1,"A",0))</f>
        <v>0</v>
      </c>
      <c r="G4" s="2">
        <f>IF('Qte module'!G4=1,1,IF('Qte module'!G5=1,"A",0))</f>
        <v>0</v>
      </c>
      <c r="H4" s="2">
        <f>IF('Qte module'!H4=1,1,IF('Qte module'!H5=1,"A",0))</f>
        <v>0</v>
      </c>
      <c r="I4" s="2">
        <f>IF('Qte module'!I4=1,1,IF('Qte module'!I5=1,"A",0))</f>
        <v>0</v>
      </c>
      <c r="J4" s="2">
        <f>IF('Qte module'!J4=1,1,IF('Qte module'!J5=1,"A",0))</f>
        <v>0</v>
      </c>
      <c r="K4" s="2">
        <f>IF('Qte module'!K4=1,1,IF('Qte module'!K5=1,"A",0))</f>
        <v>0</v>
      </c>
      <c r="L4" s="2">
        <f>IF('Qte module'!L4=1,1,IF('Qte module'!L5=1,"A",0))</f>
        <v>0</v>
      </c>
      <c r="M4" s="2">
        <f>IF('Qte module'!M4=1,1,IF('Qte module'!M5=1,"A",0))</f>
        <v>0</v>
      </c>
      <c r="N4" s="2">
        <f>IF('Qte module'!N4=1,1,IF('Qte module'!N5=1,"A",0))</f>
        <v>0</v>
      </c>
      <c r="O4" s="2">
        <f>IF('Qte module'!O4=1,1,IF('Qte module'!O5=1,"A",0))</f>
        <v>0</v>
      </c>
      <c r="P4" s="2">
        <f>IF('Qte module'!P4=1,1,IF('Qte module'!P5=1,"A",0))</f>
        <v>0</v>
      </c>
      <c r="Q4" s="3">
        <f>IF('Qte module'!Q4=1,1,IF('Qte module'!Q5=1,"A",0))</f>
        <v>0</v>
      </c>
      <c r="R4" s="9"/>
      <c r="S4" s="1">
        <f>IF('Qte module'!S4=1,1,IF('Qte module'!S5=1,"A",0))</f>
        <v>0</v>
      </c>
      <c r="T4" s="2">
        <f>IF('Qte module'!T4=1,1,IF('Qte module'!T5=1,"A",0))</f>
        <v>0</v>
      </c>
      <c r="U4" s="2">
        <f>IF('Qte module'!U4=1,1,IF('Qte module'!U5=1,"A",0))</f>
        <v>0</v>
      </c>
      <c r="V4" s="2">
        <f>IF('Qte module'!V4=1,1,IF('Qte module'!V5=1,"A",0))</f>
        <v>0</v>
      </c>
      <c r="W4" s="2">
        <f>IF('Qte module'!W4=1,1,IF('Qte module'!W5=1,"A",0))</f>
        <v>0</v>
      </c>
      <c r="X4" s="2">
        <f>IF('Qte module'!X4=1,1,IF('Qte module'!X5=1,"A",0))</f>
        <v>0</v>
      </c>
      <c r="Y4" s="2">
        <f>IF('Qte module'!Y4=1,1,IF('Qte module'!Y5=1,"A",0))</f>
        <v>0</v>
      </c>
      <c r="Z4" s="2">
        <f>IF('Qte module'!Z4=1,1,IF('Qte module'!Z5=1,"A",0))</f>
        <v>0</v>
      </c>
      <c r="AA4" s="2">
        <f>IF('Qte module'!AA4=1,1,IF('Qte module'!AA5=1,"A",0))</f>
        <v>0</v>
      </c>
      <c r="AB4" s="2">
        <f>IF('Qte module'!AB4=1,1,IF('Qte module'!AB5=1,"A",0))</f>
        <v>0</v>
      </c>
      <c r="AC4" s="2">
        <f>IF('Qte module'!AC4=1,1,IF('Qte module'!AC5=1,"A",0))</f>
        <v>0</v>
      </c>
      <c r="AD4" s="2">
        <f>IF('Qte module'!AD4=1,1,IF('Qte module'!AD5=1,"A",0))</f>
        <v>0</v>
      </c>
      <c r="AE4" s="2">
        <f>IF('Qte module'!AE4=1,1,IF('Qte module'!AE5=1,"A",0))</f>
        <v>0</v>
      </c>
      <c r="AF4" s="2">
        <f>IF('Qte module'!AF4=1,1,IF('Qte module'!AF5=1,"A",0))</f>
        <v>0</v>
      </c>
      <c r="AG4" s="2">
        <f>IF('Qte module'!AG4=1,1,IF('Qte module'!AG5=1,"A",0))</f>
        <v>0</v>
      </c>
      <c r="AH4" s="3">
        <f>IF('Qte module'!AH4=1,1,IF('Qte module'!AH5=1,"A",0))</f>
        <v>0</v>
      </c>
      <c r="AI4" s="9"/>
      <c r="AJ4" s="1">
        <f>IF('Qte module'!AJ4=1,1,IF('Qte module'!AJ5=1,"A",0))</f>
        <v>0</v>
      </c>
      <c r="AK4" s="2">
        <f>IF('Qte module'!AK4=1,1,IF('Qte module'!AK5=1,"A",0))</f>
        <v>0</v>
      </c>
      <c r="AL4" s="2">
        <f>IF('Qte module'!AL4=1,1,IF('Qte module'!AL5=1,"A",0))</f>
        <v>0</v>
      </c>
      <c r="AM4" s="2">
        <f>IF('Qte module'!AM4=1,1,IF('Qte module'!AM5=1,"A",0))</f>
        <v>0</v>
      </c>
      <c r="AN4" s="2">
        <f>IF('Qte module'!AN4=1,1,IF('Qte module'!AN5=1,"A",0))</f>
        <v>0</v>
      </c>
      <c r="AO4" s="2">
        <f>IF('Qte module'!AO4=1,1,IF('Qte module'!AO5=1,"A",0))</f>
        <v>0</v>
      </c>
      <c r="AP4" s="2">
        <f>IF('Qte module'!AP4=1,1,IF('Qte module'!AP5=1,"A",0))</f>
        <v>0</v>
      </c>
      <c r="AQ4" s="2">
        <f>IF('Qte module'!AQ4=1,1,IF('Qte module'!AQ5=1,"A",0))</f>
        <v>0</v>
      </c>
      <c r="AR4" s="2">
        <f>IF('Qte module'!AR4=1,1,IF('Qte module'!AR5=1,"A",0))</f>
        <v>0</v>
      </c>
      <c r="AS4" s="2">
        <f>IF('Qte module'!AS4=1,1,IF('Qte module'!AS5=1,"A",0))</f>
        <v>0</v>
      </c>
      <c r="AT4" s="2">
        <f>IF('Qte module'!AT4=1,1,IF('Qte module'!AT5=1,"A",0))</f>
        <v>0</v>
      </c>
      <c r="AU4" s="2">
        <f>IF('Qte module'!AU4=1,1,IF('Qte module'!AU5=1,"A",0))</f>
        <v>0</v>
      </c>
      <c r="AV4" s="2">
        <f>IF('Qte module'!AV4=1,1,IF('Qte module'!AV5=1,"A",0))</f>
        <v>0</v>
      </c>
      <c r="AW4" s="2">
        <f>IF('Qte module'!AW4=1,1,IF('Qte module'!AW5=1,"A",0))</f>
        <v>0</v>
      </c>
      <c r="AX4" s="2">
        <f>IF('Qte module'!AX4=1,1,IF('Qte module'!AX5=1,"A",0))</f>
        <v>0</v>
      </c>
      <c r="AY4" s="3">
        <f>IF('Qte module'!AY4=1,1,IF('Qte module'!AY5=1,"A",0))</f>
        <v>0</v>
      </c>
      <c r="AZ4" s="9"/>
      <c r="BA4" s="1">
        <f>IF('Qte module'!BA4=1,1,IF('Qte module'!BA5=1,"A",0))</f>
        <v>0</v>
      </c>
      <c r="BB4" s="2">
        <f>IF('Qte module'!BB4=1,1,IF('Qte module'!BB5=1,"A",0))</f>
        <v>0</v>
      </c>
      <c r="BC4" s="2">
        <f>IF('Qte module'!BC4=1,1,IF('Qte module'!BC5=1,"A",0))</f>
        <v>0</v>
      </c>
      <c r="BD4" s="2">
        <f>IF('Qte module'!BD4=1,1,IF('Qte module'!BD5=1,"A",0))</f>
        <v>0</v>
      </c>
      <c r="BE4" s="2">
        <f>IF('Qte module'!BE4=1,1,IF('Qte module'!BE5=1,"A",0))</f>
        <v>0</v>
      </c>
      <c r="BF4" s="2">
        <f>IF('Qte module'!BF4=1,1,IF('Qte module'!BF5=1,"A",0))</f>
        <v>0</v>
      </c>
      <c r="BG4" s="2">
        <f>IF('Qte module'!BG4=1,1,IF('Qte module'!BG5=1,"A",0))</f>
        <v>0</v>
      </c>
      <c r="BH4" s="2">
        <f>IF('Qte module'!BH4=1,1,IF('Qte module'!BH5=1,"A",0))</f>
        <v>0</v>
      </c>
      <c r="BI4" s="2">
        <f>IF('Qte module'!BI4=1,1,IF('Qte module'!BI5=1,"A",0))</f>
        <v>0</v>
      </c>
      <c r="BJ4" s="2">
        <f>IF('Qte module'!BJ4=1,1,IF('Qte module'!BJ5=1,"A",0))</f>
        <v>0</v>
      </c>
      <c r="BK4" s="2">
        <f>IF('Qte module'!BK4=1,1,IF('Qte module'!BK5=1,"A",0))</f>
        <v>0</v>
      </c>
      <c r="BL4" s="2">
        <f>IF('Qte module'!BL4=1,1,IF('Qte module'!BL5=1,"A",0))</f>
        <v>0</v>
      </c>
      <c r="BM4" s="2">
        <f>IF('Qte module'!BM4=1,1,IF('Qte module'!BM5=1,"A",0))</f>
        <v>0</v>
      </c>
      <c r="BN4" s="2">
        <f>IF('Qte module'!BN4=1,1,IF('Qte module'!BN5=1,"A",0))</f>
        <v>0</v>
      </c>
      <c r="BO4" s="2">
        <f>IF('Qte module'!BO4=1,1,IF('Qte module'!BO5=1,"A",0))</f>
        <v>0</v>
      </c>
      <c r="BP4" s="3">
        <f>IF('Qte module'!BP4=1,1,IF('Qte module'!BP5=1,"A",0))</f>
        <v>0</v>
      </c>
    </row>
    <row r="5" spans="1:68" ht="21" customHeight="1" x14ac:dyDescent="0.35">
      <c r="A5" s="10"/>
      <c r="B5" s="4">
        <f>IF('Qte module'!B5=1,1,IF('Qte module'!B6=1,"A",0))</f>
        <v>0</v>
      </c>
      <c r="C5" s="47">
        <f>IF('Qte module'!C5=1,1,IF('Qte module'!C6=1,"A",0))</f>
        <v>0</v>
      </c>
      <c r="D5" s="48">
        <f>IF('Qte module'!D5=1,1,IF('Qte module'!D6=1,"A",0))</f>
        <v>0</v>
      </c>
      <c r="E5" s="48">
        <f>IF('Qte module'!E5=1,1,IF('Qte module'!E6=1,"A",0))</f>
        <v>0</v>
      </c>
      <c r="F5" s="48">
        <f>IF('Qte module'!F5=1,1,IF('Qte module'!F6=1,"A",0))</f>
        <v>0</v>
      </c>
      <c r="G5" s="48">
        <f>IF('Qte module'!G5=1,1,IF('Qte module'!G6=1,"A",0))</f>
        <v>0</v>
      </c>
      <c r="H5" s="48">
        <f>IF('Qte module'!H5=1,1,IF('Qte module'!H6=1,"A",0))</f>
        <v>0</v>
      </c>
      <c r="I5" s="48">
        <f>IF('Qte module'!I5=1,1,IF('Qte module'!I6=1,"A",0))</f>
        <v>0</v>
      </c>
      <c r="J5" s="48">
        <f>IF('Qte module'!J5=1,1,IF('Qte module'!J6=1,"A",0))</f>
        <v>0</v>
      </c>
      <c r="K5" s="48">
        <f>IF('Qte module'!K5=1,1,IF('Qte module'!K6=1,"A",0))</f>
        <v>0</v>
      </c>
      <c r="L5" s="48">
        <f>IF('Qte module'!L5=1,1,IF('Qte module'!L6=1,"A",0))</f>
        <v>0</v>
      </c>
      <c r="M5" s="48">
        <f>IF('Qte module'!M5=1,1,IF('Qte module'!M6=1,"A",0))</f>
        <v>0</v>
      </c>
      <c r="N5" s="48">
        <f>IF('Qte module'!N5=1,1,IF('Qte module'!N6=1,"A",0))</f>
        <v>0</v>
      </c>
      <c r="O5" s="48">
        <f>IF('Qte module'!O5=1,1,IF('Qte module'!O6=1,"A",0))</f>
        <v>0</v>
      </c>
      <c r="P5" s="49">
        <f>IF('Qte module'!P5=1,1,IF('Qte module'!P6=1,"A",0))</f>
        <v>0</v>
      </c>
      <c r="Q5" s="5">
        <f>IF('Qte module'!Q5=1,1,IF('Qte module'!Q6=1,"A",0))</f>
        <v>0</v>
      </c>
      <c r="R5" s="9"/>
      <c r="S5" s="4">
        <f>IF('Qte module'!S5=1,1,IF('Qte module'!S6=1,"A",0))</f>
        <v>0</v>
      </c>
      <c r="T5" s="47">
        <f>IF('Qte module'!T5=1,1,IF('Qte module'!T6=1,"A",0))</f>
        <v>0</v>
      </c>
      <c r="U5" s="48">
        <f>IF('Qte module'!U5=1,1,IF('Qte module'!U6=1,"A",0))</f>
        <v>0</v>
      </c>
      <c r="V5" s="48">
        <f>IF('Qte module'!V5=1,1,IF('Qte module'!V6=1,"A",0))</f>
        <v>0</v>
      </c>
      <c r="W5" s="48">
        <f>IF('Qte module'!W5=1,1,IF('Qte module'!W6=1,"A",0))</f>
        <v>0</v>
      </c>
      <c r="X5" s="48">
        <f>IF('Qte module'!X5=1,1,IF('Qte module'!X6=1,"A",0))</f>
        <v>0</v>
      </c>
      <c r="Y5" s="48">
        <f>IF('Qte module'!Y5=1,1,IF('Qte module'!Y6=1,"A",0))</f>
        <v>0</v>
      </c>
      <c r="Z5" s="48">
        <f>IF('Qte module'!Z5=1,1,IF('Qte module'!Z6=1,"A",0))</f>
        <v>0</v>
      </c>
      <c r="AA5" s="48">
        <f>IF('Qte module'!AA5=1,1,IF('Qte module'!AA6=1,"A",0))</f>
        <v>0</v>
      </c>
      <c r="AB5" s="48">
        <f>IF('Qte module'!AB5=1,1,IF('Qte module'!AB6=1,"A",0))</f>
        <v>0</v>
      </c>
      <c r="AC5" s="48">
        <f>IF('Qte module'!AC5=1,1,IF('Qte module'!AC6=1,"A",0))</f>
        <v>0</v>
      </c>
      <c r="AD5" s="48">
        <f>IF('Qte module'!AD5=1,1,IF('Qte module'!AD6=1,"A",0))</f>
        <v>0</v>
      </c>
      <c r="AE5" s="48">
        <f>IF('Qte module'!AE5=1,1,IF('Qte module'!AE6=1,"A",0))</f>
        <v>0</v>
      </c>
      <c r="AF5" s="48">
        <f>IF('Qte module'!AF5=1,1,IF('Qte module'!AF6=1,"A",0))</f>
        <v>0</v>
      </c>
      <c r="AG5" s="49">
        <f>IF('Qte module'!AG5=1,1,IF('Qte module'!AG6=1,"A",0))</f>
        <v>0</v>
      </c>
      <c r="AH5" s="5">
        <f>IF('Qte module'!AH5=1,1,IF('Qte module'!AH6=1,"A",0))</f>
        <v>0</v>
      </c>
      <c r="AI5" s="9"/>
      <c r="AJ5" s="4">
        <f>IF('Qte module'!AJ5=1,1,IF('Qte module'!AJ6=1,"A",0))</f>
        <v>0</v>
      </c>
      <c r="AK5" s="47">
        <f>IF('Qte module'!AK5=1,1,IF('Qte module'!AK6=1,"A",0))</f>
        <v>0</v>
      </c>
      <c r="AL5" s="48">
        <f>IF('Qte module'!AL5=1,1,IF('Qte module'!AL6=1,"A",0))</f>
        <v>0</v>
      </c>
      <c r="AM5" s="48">
        <f>IF('Qte module'!AM5=1,1,IF('Qte module'!AM6=1,"A",0))</f>
        <v>0</v>
      </c>
      <c r="AN5" s="48">
        <f>IF('Qte module'!AN5=1,1,IF('Qte module'!AN6=1,"A",0))</f>
        <v>0</v>
      </c>
      <c r="AO5" s="48">
        <f>IF('Qte module'!AO5=1,1,IF('Qte module'!AO6=1,"A",0))</f>
        <v>0</v>
      </c>
      <c r="AP5" s="48">
        <f>IF('Qte module'!AP5=1,1,IF('Qte module'!AP6=1,"A",0))</f>
        <v>0</v>
      </c>
      <c r="AQ5" s="48">
        <f>IF('Qte module'!AQ5=1,1,IF('Qte module'!AQ6=1,"A",0))</f>
        <v>0</v>
      </c>
      <c r="AR5" s="48">
        <f>IF('Qte module'!AR5=1,1,IF('Qte module'!AR6=1,"A",0))</f>
        <v>0</v>
      </c>
      <c r="AS5" s="48">
        <f>IF('Qte module'!AS5=1,1,IF('Qte module'!AS6=1,"A",0))</f>
        <v>0</v>
      </c>
      <c r="AT5" s="48">
        <f>IF('Qte module'!AT5=1,1,IF('Qte module'!AT6=1,"A",0))</f>
        <v>0</v>
      </c>
      <c r="AU5" s="48">
        <f>IF('Qte module'!AU5=1,1,IF('Qte module'!AU6=1,"A",0))</f>
        <v>0</v>
      </c>
      <c r="AV5" s="48">
        <f>IF('Qte module'!AV5=1,1,IF('Qte module'!AV6=1,"A",0))</f>
        <v>0</v>
      </c>
      <c r="AW5" s="48">
        <f>IF('Qte module'!AW5=1,1,IF('Qte module'!AW6=1,"A",0))</f>
        <v>0</v>
      </c>
      <c r="AX5" s="49">
        <f>IF('Qte module'!AX5=1,1,IF('Qte module'!AX6=1,"A",0))</f>
        <v>0</v>
      </c>
      <c r="AY5" s="5">
        <f>IF('Qte module'!AY5=1,1,IF('Qte module'!AY6=1,"A",0))</f>
        <v>0</v>
      </c>
      <c r="AZ5" s="9"/>
      <c r="BA5" s="4">
        <f>IF('Qte module'!BA5=1,1,IF('Qte module'!BA6=1,"A",0))</f>
        <v>0</v>
      </c>
      <c r="BB5" s="47">
        <f>IF('Qte module'!BB5=1,1,IF('Qte module'!BB6=1,"A",0))</f>
        <v>0</v>
      </c>
      <c r="BC5" s="48">
        <f>IF('Qte module'!BC5=1,1,IF('Qte module'!BC6=1,"A",0))</f>
        <v>0</v>
      </c>
      <c r="BD5" s="48">
        <f>IF('Qte module'!BD5=1,1,IF('Qte module'!BD6=1,"A",0))</f>
        <v>0</v>
      </c>
      <c r="BE5" s="48">
        <f>IF('Qte module'!BE5=1,1,IF('Qte module'!BE6=1,"A",0))</f>
        <v>0</v>
      </c>
      <c r="BF5" s="48">
        <f>IF('Qte module'!BF5=1,1,IF('Qte module'!BF6=1,"A",0))</f>
        <v>0</v>
      </c>
      <c r="BG5" s="48">
        <f>IF('Qte module'!BG5=1,1,IF('Qte module'!BG6=1,"A",0))</f>
        <v>0</v>
      </c>
      <c r="BH5" s="48">
        <f>IF('Qte module'!BH5=1,1,IF('Qte module'!BH6=1,"A",0))</f>
        <v>0</v>
      </c>
      <c r="BI5" s="48">
        <f>IF('Qte module'!BI5=1,1,IF('Qte module'!BI6=1,"A",0))</f>
        <v>0</v>
      </c>
      <c r="BJ5" s="48">
        <f>IF('Qte module'!BJ5=1,1,IF('Qte module'!BJ6=1,"A",0))</f>
        <v>0</v>
      </c>
      <c r="BK5" s="48">
        <f>IF('Qte module'!BK5=1,1,IF('Qte module'!BK6=1,"A",0))</f>
        <v>0</v>
      </c>
      <c r="BL5" s="48">
        <f>IF('Qte module'!BL5=1,1,IF('Qte module'!BL6=1,"A",0))</f>
        <v>0</v>
      </c>
      <c r="BM5" s="48">
        <f>IF('Qte module'!BM5=1,1,IF('Qte module'!BM6=1,"A",0))</f>
        <v>0</v>
      </c>
      <c r="BN5" s="48">
        <f>IF('Qte module'!BN5=1,1,IF('Qte module'!BN6=1,"A",0))</f>
        <v>0</v>
      </c>
      <c r="BO5" s="49">
        <f>IF('Qte module'!BO5=1,1,IF('Qte module'!BO6=1,"A",0))</f>
        <v>0</v>
      </c>
      <c r="BP5" s="5">
        <f>IF('Qte module'!BP5=1,1,IF('Qte module'!BP6=1,"A",0))</f>
        <v>0</v>
      </c>
    </row>
    <row r="6" spans="1:68" ht="21" customHeight="1" x14ac:dyDescent="0.35">
      <c r="A6" s="10"/>
      <c r="B6" s="4">
        <f>IF('Qte module'!B6=1,1,IF('Qte module'!B7=1,"A",0))</f>
        <v>0</v>
      </c>
      <c r="C6" s="50">
        <f>IF('Qte module'!C6=1,1,IF('Qte module'!C7=1,"A",0))</f>
        <v>0</v>
      </c>
      <c r="D6" s="51">
        <f>IF('Qte module'!D6=1,1,IF('Qte module'!D7=1,"A",0))</f>
        <v>0</v>
      </c>
      <c r="E6" s="51">
        <f>IF('Qte module'!E6=1,1,IF('Qte module'!E7=1,"A",0))</f>
        <v>0</v>
      </c>
      <c r="F6" s="51">
        <f>IF('Qte module'!F6=1,1,IF('Qte module'!F7=1,"A",0))</f>
        <v>0</v>
      </c>
      <c r="G6" s="51">
        <f>IF('Qte module'!G6=1,1,IF('Qte module'!G7=1,"A",0))</f>
        <v>0</v>
      </c>
      <c r="H6" s="51">
        <f>IF('Qte module'!H6=1,1,IF('Qte module'!H7=1,"A",0))</f>
        <v>0</v>
      </c>
      <c r="I6" s="51">
        <f>IF('Qte module'!I6=1,1,IF('Qte module'!I7=1,"A",0))</f>
        <v>0</v>
      </c>
      <c r="J6" s="51">
        <f>IF('Qte module'!J6=1,1,IF('Qte module'!J7=1,"A",0))</f>
        <v>0</v>
      </c>
      <c r="K6" s="51">
        <f>IF('Qte module'!K6=1,1,IF('Qte module'!K7=1,"A",0))</f>
        <v>0</v>
      </c>
      <c r="L6" s="51">
        <f>IF('Qte module'!L6=1,1,IF('Qte module'!L7=1,"A",0))</f>
        <v>0</v>
      </c>
      <c r="M6" s="51">
        <f>IF('Qte module'!M6=1,1,IF('Qte module'!M7=1,"A",0))</f>
        <v>0</v>
      </c>
      <c r="N6" s="51">
        <f>IF('Qte module'!N6=1,1,IF('Qte module'!N7=1,"A",0))</f>
        <v>0</v>
      </c>
      <c r="O6" s="51">
        <f>IF('Qte module'!O6=1,1,IF('Qte module'!O7=1,"A",0))</f>
        <v>0</v>
      </c>
      <c r="P6" s="52">
        <f>IF('Qte module'!P6=1,1,IF('Qte module'!P7=1,"A",0))</f>
        <v>0</v>
      </c>
      <c r="Q6" s="5">
        <f>IF('Qte module'!Q6=1,1,IF('Qte module'!Q7=1,"A",0))</f>
        <v>0</v>
      </c>
      <c r="R6" s="9"/>
      <c r="S6" s="4">
        <f>IF('Qte module'!S6=1,1,IF('Qte module'!S7=1,"A",0))</f>
        <v>0</v>
      </c>
      <c r="T6" s="50">
        <f>IF('Qte module'!T6=1,1,IF('Qte module'!T7=1,"A",0))</f>
        <v>0</v>
      </c>
      <c r="U6" s="51">
        <f>IF('Qte module'!U6=1,1,IF('Qte module'!U7=1,"A",0))</f>
        <v>0</v>
      </c>
      <c r="V6" s="51">
        <f>IF('Qte module'!V6=1,1,IF('Qte module'!V7=1,"A",0))</f>
        <v>0</v>
      </c>
      <c r="W6" s="51">
        <f>IF('Qte module'!W6=1,1,IF('Qte module'!W7=1,"A",0))</f>
        <v>0</v>
      </c>
      <c r="X6" s="51">
        <f>IF('Qte module'!X6=1,1,IF('Qte module'!X7=1,"A",0))</f>
        <v>0</v>
      </c>
      <c r="Y6" s="51">
        <f>IF('Qte module'!Y6=1,1,IF('Qte module'!Y7=1,"A",0))</f>
        <v>0</v>
      </c>
      <c r="Z6" s="51">
        <f>IF('Qte module'!Z6=1,1,IF('Qte module'!Z7=1,"A",0))</f>
        <v>0</v>
      </c>
      <c r="AA6" s="51">
        <f>IF('Qte module'!AA6=1,1,IF('Qte module'!AA7=1,"A",0))</f>
        <v>0</v>
      </c>
      <c r="AB6" s="51">
        <f>IF('Qte module'!AB6=1,1,IF('Qte module'!AB7=1,"A",0))</f>
        <v>0</v>
      </c>
      <c r="AC6" s="51">
        <f>IF('Qte module'!AC6=1,1,IF('Qte module'!AC7=1,"A",0))</f>
        <v>0</v>
      </c>
      <c r="AD6" s="51">
        <f>IF('Qte module'!AD6=1,1,IF('Qte module'!AD7=1,"A",0))</f>
        <v>0</v>
      </c>
      <c r="AE6" s="51">
        <f>IF('Qte module'!AE6=1,1,IF('Qte module'!AE7=1,"A",0))</f>
        <v>0</v>
      </c>
      <c r="AF6" s="51">
        <f>IF('Qte module'!AF6=1,1,IF('Qte module'!AF7=1,"A",0))</f>
        <v>0</v>
      </c>
      <c r="AG6" s="52">
        <f>IF('Qte module'!AG6=1,1,IF('Qte module'!AG7=1,"A",0))</f>
        <v>0</v>
      </c>
      <c r="AH6" s="5">
        <f>IF('Qte module'!AH6=1,1,IF('Qte module'!AH7=1,"A",0))</f>
        <v>0</v>
      </c>
      <c r="AI6" s="9"/>
      <c r="AJ6" s="4">
        <f>IF('Qte module'!AJ6=1,1,IF('Qte module'!AJ7=1,"A",0))</f>
        <v>0</v>
      </c>
      <c r="AK6" s="50">
        <f>IF('Qte module'!AK6=1,1,IF('Qte module'!AK7=1,"A",0))</f>
        <v>0</v>
      </c>
      <c r="AL6" s="51">
        <f>IF('Qte module'!AL6=1,1,IF('Qte module'!AL7=1,"A",0))</f>
        <v>0</v>
      </c>
      <c r="AM6" s="51">
        <f>IF('Qte module'!AM6=1,1,IF('Qte module'!AM7=1,"A",0))</f>
        <v>0</v>
      </c>
      <c r="AN6" s="51">
        <f>IF('Qte module'!AN6=1,1,IF('Qte module'!AN7=1,"A",0))</f>
        <v>0</v>
      </c>
      <c r="AO6" s="51">
        <f>IF('Qte module'!AO6=1,1,IF('Qte module'!AO7=1,"A",0))</f>
        <v>0</v>
      </c>
      <c r="AP6" s="51">
        <f>IF('Qte module'!AP6=1,1,IF('Qte module'!AP7=1,"A",0))</f>
        <v>0</v>
      </c>
      <c r="AQ6" s="51">
        <f>IF('Qte module'!AQ6=1,1,IF('Qte module'!AQ7=1,"A",0))</f>
        <v>0</v>
      </c>
      <c r="AR6" s="51">
        <f>IF('Qte module'!AR6=1,1,IF('Qte module'!AR7=1,"A",0))</f>
        <v>0</v>
      </c>
      <c r="AS6" s="51">
        <f>IF('Qte module'!AS6=1,1,IF('Qte module'!AS7=1,"A",0))</f>
        <v>0</v>
      </c>
      <c r="AT6" s="51">
        <f>IF('Qte module'!AT6=1,1,IF('Qte module'!AT7=1,"A",0))</f>
        <v>0</v>
      </c>
      <c r="AU6" s="51">
        <f>IF('Qte module'!AU6=1,1,IF('Qte module'!AU7=1,"A",0))</f>
        <v>0</v>
      </c>
      <c r="AV6" s="51">
        <f>IF('Qte module'!AV6=1,1,IF('Qte module'!AV7=1,"A",0))</f>
        <v>0</v>
      </c>
      <c r="AW6" s="51">
        <f>IF('Qte module'!AW6=1,1,IF('Qte module'!AW7=1,"A",0))</f>
        <v>0</v>
      </c>
      <c r="AX6" s="52">
        <f>IF('Qte module'!AX6=1,1,IF('Qte module'!AX7=1,"A",0))</f>
        <v>0</v>
      </c>
      <c r="AY6" s="5">
        <f>IF('Qte module'!AY6=1,1,IF('Qte module'!AY7=1,"A",0))</f>
        <v>0</v>
      </c>
      <c r="AZ6" s="9"/>
      <c r="BA6" s="4">
        <f>IF('Qte module'!BA6=1,1,IF('Qte module'!BA7=1,"A",0))</f>
        <v>0</v>
      </c>
      <c r="BB6" s="50">
        <f>IF('Qte module'!BB6=1,1,IF('Qte module'!BB7=1,"A",0))</f>
        <v>0</v>
      </c>
      <c r="BC6" s="51">
        <f>IF('Qte module'!BC6=1,1,IF('Qte module'!BC7=1,"A",0))</f>
        <v>0</v>
      </c>
      <c r="BD6" s="51">
        <f>IF('Qte module'!BD6=1,1,IF('Qte module'!BD7=1,"A",0))</f>
        <v>0</v>
      </c>
      <c r="BE6" s="51">
        <f>IF('Qte module'!BE6=1,1,IF('Qte module'!BE7=1,"A",0))</f>
        <v>0</v>
      </c>
      <c r="BF6" s="51">
        <f>IF('Qte module'!BF6=1,1,IF('Qte module'!BF7=1,"A",0))</f>
        <v>0</v>
      </c>
      <c r="BG6" s="51">
        <f>IF('Qte module'!BG6=1,1,IF('Qte module'!BG7=1,"A",0))</f>
        <v>0</v>
      </c>
      <c r="BH6" s="51">
        <f>IF('Qte module'!BH6=1,1,IF('Qte module'!BH7=1,"A",0))</f>
        <v>0</v>
      </c>
      <c r="BI6" s="51">
        <f>IF('Qte module'!BI6=1,1,IF('Qte module'!BI7=1,"A",0))</f>
        <v>0</v>
      </c>
      <c r="BJ6" s="51">
        <f>IF('Qte module'!BJ6=1,1,IF('Qte module'!BJ7=1,"A",0))</f>
        <v>0</v>
      </c>
      <c r="BK6" s="51">
        <f>IF('Qte module'!BK6=1,1,IF('Qte module'!BK7=1,"A",0))</f>
        <v>0</v>
      </c>
      <c r="BL6" s="51">
        <f>IF('Qte module'!BL6=1,1,IF('Qte module'!BL7=1,"A",0))</f>
        <v>0</v>
      </c>
      <c r="BM6" s="51">
        <f>IF('Qte module'!BM6=1,1,IF('Qte module'!BM7=1,"A",0))</f>
        <v>0</v>
      </c>
      <c r="BN6" s="51">
        <f>IF('Qte module'!BN6=1,1,IF('Qte module'!BN7=1,"A",0))</f>
        <v>0</v>
      </c>
      <c r="BO6" s="52">
        <f>IF('Qte module'!BO6=1,1,IF('Qte module'!BO7=1,"A",0))</f>
        <v>0</v>
      </c>
      <c r="BP6" s="5">
        <f>IF('Qte module'!BP6=1,1,IF('Qte module'!BP7=1,"A",0))</f>
        <v>0</v>
      </c>
    </row>
    <row r="7" spans="1:68" ht="21" customHeight="1" x14ac:dyDescent="0.35">
      <c r="A7" s="10"/>
      <c r="B7" s="4">
        <f>IF('Qte module'!B7=1,1,IF('Qte module'!B8=1,"A",0))</f>
        <v>0</v>
      </c>
      <c r="C7" s="50">
        <f>IF('Qte module'!C7=1,1,IF('Qte module'!C8=1,"A",0))</f>
        <v>0</v>
      </c>
      <c r="D7" s="51">
        <f>IF('Qte module'!D7=1,1,IF('Qte module'!D8=1,"A",0))</f>
        <v>0</v>
      </c>
      <c r="E7" s="51">
        <f>IF('Qte module'!E7=1,1,IF('Qte module'!E8=1,"A",0))</f>
        <v>0</v>
      </c>
      <c r="F7" s="51">
        <f>IF('Qte module'!F7=1,1,IF('Qte module'!F8=1,"A",0))</f>
        <v>0</v>
      </c>
      <c r="G7" s="51">
        <f>IF('Qte module'!G7=1,1,IF('Qte module'!G8=1,"A",0))</f>
        <v>0</v>
      </c>
      <c r="H7" s="51">
        <f>IF('Qte module'!H7=1,1,IF('Qte module'!H8=1,"A",0))</f>
        <v>0</v>
      </c>
      <c r="I7" s="51">
        <f>IF('Qte module'!I7=1,1,IF('Qte module'!I8=1,"A",0))</f>
        <v>0</v>
      </c>
      <c r="J7" s="51">
        <f>IF('Qte module'!J7=1,1,IF('Qte module'!J8=1,"A",0))</f>
        <v>0</v>
      </c>
      <c r="K7" s="51">
        <f>IF('Qte module'!K7=1,1,IF('Qte module'!K8=1,"A",0))</f>
        <v>0</v>
      </c>
      <c r="L7" s="51">
        <f>IF('Qte module'!L7=1,1,IF('Qte module'!L8=1,"A",0))</f>
        <v>0</v>
      </c>
      <c r="M7" s="51">
        <f>IF('Qte module'!M7=1,1,IF('Qte module'!M8=1,"A",0))</f>
        <v>0</v>
      </c>
      <c r="N7" s="51">
        <f>IF('Qte module'!N7=1,1,IF('Qte module'!N8=1,"A",0))</f>
        <v>0</v>
      </c>
      <c r="O7" s="51">
        <f>IF('Qte module'!O7=1,1,IF('Qte module'!O8=1,"A",0))</f>
        <v>0</v>
      </c>
      <c r="P7" s="52">
        <f>IF('Qte module'!P7=1,1,IF('Qte module'!P8=1,"A",0))</f>
        <v>0</v>
      </c>
      <c r="Q7" s="5">
        <f>IF('Qte module'!Q7=1,1,IF('Qte module'!Q8=1,"A",0))</f>
        <v>0</v>
      </c>
      <c r="R7" s="9"/>
      <c r="S7" s="4">
        <f>IF('Qte module'!S7=1,1,IF('Qte module'!S8=1,"A",0))</f>
        <v>0</v>
      </c>
      <c r="T7" s="50">
        <f>IF('Qte module'!T7=1,1,IF('Qte module'!T8=1,"A",0))</f>
        <v>0</v>
      </c>
      <c r="U7" s="51">
        <f>IF('Qte module'!U7=1,1,IF('Qte module'!U8=1,"A",0))</f>
        <v>0</v>
      </c>
      <c r="V7" s="51">
        <f>IF('Qte module'!V7=1,1,IF('Qte module'!V8=1,"A",0))</f>
        <v>0</v>
      </c>
      <c r="W7" s="51">
        <f>IF('Qte module'!W7=1,1,IF('Qte module'!W8=1,"A",0))</f>
        <v>0</v>
      </c>
      <c r="X7" s="51">
        <f>IF('Qte module'!X7=1,1,IF('Qte module'!X8=1,"A",0))</f>
        <v>0</v>
      </c>
      <c r="Y7" s="51">
        <f>IF('Qte module'!Y7=1,1,IF('Qte module'!Y8=1,"A",0))</f>
        <v>0</v>
      </c>
      <c r="Z7" s="51">
        <f>IF('Qte module'!Z7=1,1,IF('Qte module'!Z8=1,"A",0))</f>
        <v>0</v>
      </c>
      <c r="AA7" s="51">
        <f>IF('Qte module'!AA7=1,1,IF('Qte module'!AA8=1,"A",0))</f>
        <v>0</v>
      </c>
      <c r="AB7" s="51">
        <f>IF('Qte module'!AB7=1,1,IF('Qte module'!AB8=1,"A",0))</f>
        <v>0</v>
      </c>
      <c r="AC7" s="51">
        <f>IF('Qte module'!AC7=1,1,IF('Qte module'!AC8=1,"A",0))</f>
        <v>0</v>
      </c>
      <c r="AD7" s="51">
        <f>IF('Qte module'!AD7=1,1,IF('Qte module'!AD8=1,"A",0))</f>
        <v>0</v>
      </c>
      <c r="AE7" s="51">
        <f>IF('Qte module'!AE7=1,1,IF('Qte module'!AE8=1,"A",0))</f>
        <v>0</v>
      </c>
      <c r="AF7" s="51">
        <f>IF('Qte module'!AF7=1,1,IF('Qte module'!AF8=1,"A",0))</f>
        <v>0</v>
      </c>
      <c r="AG7" s="52">
        <f>IF('Qte module'!AG7=1,1,IF('Qte module'!AG8=1,"A",0))</f>
        <v>0</v>
      </c>
      <c r="AH7" s="5">
        <f>IF('Qte module'!AH7=1,1,IF('Qte module'!AH8=1,"A",0))</f>
        <v>0</v>
      </c>
      <c r="AI7" s="9"/>
      <c r="AJ7" s="4">
        <f>IF('Qte module'!AJ7=1,1,IF('Qte module'!AJ8=1,"A",0))</f>
        <v>0</v>
      </c>
      <c r="AK7" s="50">
        <f>IF('Qte module'!AK7=1,1,IF('Qte module'!AK8=1,"A",0))</f>
        <v>0</v>
      </c>
      <c r="AL7" s="51">
        <f>IF('Qte module'!AL7=1,1,IF('Qte module'!AL8=1,"A",0))</f>
        <v>0</v>
      </c>
      <c r="AM7" s="51">
        <f>IF('Qte module'!AM7=1,1,IF('Qte module'!AM8=1,"A",0))</f>
        <v>0</v>
      </c>
      <c r="AN7" s="51">
        <f>IF('Qte module'!AN7=1,1,IF('Qte module'!AN8=1,"A",0))</f>
        <v>0</v>
      </c>
      <c r="AO7" s="51">
        <f>IF('Qte module'!AO7=1,1,IF('Qte module'!AO8=1,"A",0))</f>
        <v>0</v>
      </c>
      <c r="AP7" s="51">
        <f>IF('Qte module'!AP7=1,1,IF('Qte module'!AP8=1,"A",0))</f>
        <v>0</v>
      </c>
      <c r="AQ7" s="51">
        <f>IF('Qte module'!AQ7=1,1,IF('Qte module'!AQ8=1,"A",0))</f>
        <v>0</v>
      </c>
      <c r="AR7" s="51">
        <f>IF('Qte module'!AR7=1,1,IF('Qte module'!AR8=1,"A",0))</f>
        <v>0</v>
      </c>
      <c r="AS7" s="51">
        <f>IF('Qte module'!AS7=1,1,IF('Qte module'!AS8=1,"A",0))</f>
        <v>0</v>
      </c>
      <c r="AT7" s="51">
        <f>IF('Qte module'!AT7=1,1,IF('Qte module'!AT8=1,"A",0))</f>
        <v>0</v>
      </c>
      <c r="AU7" s="51">
        <f>IF('Qte module'!AU7=1,1,IF('Qte module'!AU8=1,"A",0))</f>
        <v>0</v>
      </c>
      <c r="AV7" s="51">
        <f>IF('Qte module'!AV7=1,1,IF('Qte module'!AV8=1,"A",0))</f>
        <v>0</v>
      </c>
      <c r="AW7" s="51">
        <f>IF('Qte module'!AW7=1,1,IF('Qte module'!AW8=1,"A",0))</f>
        <v>0</v>
      </c>
      <c r="AX7" s="52">
        <f>IF('Qte module'!AX7=1,1,IF('Qte module'!AX8=1,"A",0))</f>
        <v>0</v>
      </c>
      <c r="AY7" s="5">
        <f>IF('Qte module'!AY7=1,1,IF('Qte module'!AY8=1,"A",0))</f>
        <v>0</v>
      </c>
      <c r="AZ7" s="9"/>
      <c r="BA7" s="4">
        <f>IF('Qte module'!BA7=1,1,IF('Qte module'!BA8=1,"A",0))</f>
        <v>0</v>
      </c>
      <c r="BB7" s="50">
        <f>IF('Qte module'!BB7=1,1,IF('Qte module'!BB8=1,"A",0))</f>
        <v>0</v>
      </c>
      <c r="BC7" s="51">
        <f>IF('Qte module'!BC7=1,1,IF('Qte module'!BC8=1,"A",0))</f>
        <v>0</v>
      </c>
      <c r="BD7" s="51">
        <f>IF('Qte module'!BD7=1,1,IF('Qte module'!BD8=1,"A",0))</f>
        <v>0</v>
      </c>
      <c r="BE7" s="51">
        <f>IF('Qte module'!BE7=1,1,IF('Qte module'!BE8=1,"A",0))</f>
        <v>0</v>
      </c>
      <c r="BF7" s="51">
        <f>IF('Qte module'!BF7=1,1,IF('Qte module'!BF8=1,"A",0))</f>
        <v>0</v>
      </c>
      <c r="BG7" s="51">
        <f>IF('Qte module'!BG7=1,1,IF('Qte module'!BG8=1,"A",0))</f>
        <v>0</v>
      </c>
      <c r="BH7" s="51">
        <f>IF('Qte module'!BH7=1,1,IF('Qte module'!BH8=1,"A",0))</f>
        <v>0</v>
      </c>
      <c r="BI7" s="51">
        <f>IF('Qte module'!BI7=1,1,IF('Qte module'!BI8=1,"A",0))</f>
        <v>0</v>
      </c>
      <c r="BJ7" s="51">
        <f>IF('Qte module'!BJ7=1,1,IF('Qte module'!BJ8=1,"A",0))</f>
        <v>0</v>
      </c>
      <c r="BK7" s="51">
        <f>IF('Qte module'!BK7=1,1,IF('Qte module'!BK8=1,"A",0))</f>
        <v>0</v>
      </c>
      <c r="BL7" s="51">
        <f>IF('Qte module'!BL7=1,1,IF('Qte module'!BL8=1,"A",0))</f>
        <v>0</v>
      </c>
      <c r="BM7" s="51">
        <f>IF('Qte module'!BM7=1,1,IF('Qte module'!BM8=1,"A",0))</f>
        <v>0</v>
      </c>
      <c r="BN7" s="51">
        <f>IF('Qte module'!BN7=1,1,IF('Qte module'!BN8=1,"A",0))</f>
        <v>0</v>
      </c>
      <c r="BO7" s="52">
        <f>IF('Qte module'!BO7=1,1,IF('Qte module'!BO8=1,"A",0))</f>
        <v>0</v>
      </c>
      <c r="BP7" s="5">
        <f>IF('Qte module'!BP7=1,1,IF('Qte module'!BP8=1,"A",0))</f>
        <v>0</v>
      </c>
    </row>
    <row r="8" spans="1:68" ht="21" customHeight="1" x14ac:dyDescent="0.35">
      <c r="A8" s="10"/>
      <c r="B8" s="4">
        <f>IF('Qte module'!B8=1,1,IF('Qte module'!B9=1,"A",0))</f>
        <v>0</v>
      </c>
      <c r="C8" s="50">
        <f>IF('Qte module'!C8=1,1,IF('Qte module'!C9=1,"A",0))</f>
        <v>0</v>
      </c>
      <c r="D8" s="51">
        <f>IF('Qte module'!D8=1,1,IF('Qte module'!D9=1,"A",0))</f>
        <v>0</v>
      </c>
      <c r="E8" s="51">
        <f>IF('Qte module'!E8=1,1,IF('Qte module'!E9=1,"A",0))</f>
        <v>0</v>
      </c>
      <c r="F8" s="51">
        <f>IF('Qte module'!F8=1,1,IF('Qte module'!F9=1,"A",0))</f>
        <v>0</v>
      </c>
      <c r="G8" s="51">
        <f>IF('Qte module'!G8=1,1,IF('Qte module'!G9=1,"A",0))</f>
        <v>0</v>
      </c>
      <c r="H8" s="51">
        <f>IF('Qte module'!H8=1,1,IF('Qte module'!H9=1,"A",0))</f>
        <v>0</v>
      </c>
      <c r="I8" s="51">
        <f>IF('Qte module'!I8=1,1,IF('Qte module'!I9=1,"A",0))</f>
        <v>0</v>
      </c>
      <c r="J8" s="51">
        <f>IF('Qte module'!J8=1,1,IF('Qte module'!J9=1,"A",0))</f>
        <v>0</v>
      </c>
      <c r="K8" s="51">
        <f>IF('Qte module'!K8=1,1,IF('Qte module'!K9=1,"A",0))</f>
        <v>0</v>
      </c>
      <c r="L8" s="51">
        <f>IF('Qte module'!L8=1,1,IF('Qte module'!L9=1,"A",0))</f>
        <v>0</v>
      </c>
      <c r="M8" s="51">
        <f>IF('Qte module'!M8=1,1,IF('Qte module'!M9=1,"A",0))</f>
        <v>0</v>
      </c>
      <c r="N8" s="51">
        <f>IF('Qte module'!N8=1,1,IF('Qte module'!N9=1,"A",0))</f>
        <v>0</v>
      </c>
      <c r="O8" s="51">
        <f>IF('Qte module'!O8=1,1,IF('Qte module'!O9=1,"A",0))</f>
        <v>0</v>
      </c>
      <c r="P8" s="52">
        <f>IF('Qte module'!P8=1,1,IF('Qte module'!P9=1,"A",0))</f>
        <v>0</v>
      </c>
      <c r="Q8" s="5">
        <f>IF('Qte module'!Q8=1,1,IF('Qte module'!Q9=1,"A",0))</f>
        <v>0</v>
      </c>
      <c r="R8" s="9"/>
      <c r="S8" s="4">
        <f>IF('Qte module'!S8=1,1,IF('Qte module'!S9=1,"A",0))</f>
        <v>0</v>
      </c>
      <c r="T8" s="50">
        <f>IF('Qte module'!T8=1,1,IF('Qte module'!T9=1,"A",0))</f>
        <v>0</v>
      </c>
      <c r="U8" s="51">
        <f>IF('Qte module'!U8=1,1,IF('Qte module'!U9=1,"A",0))</f>
        <v>0</v>
      </c>
      <c r="V8" s="51">
        <f>IF('Qte module'!V8=1,1,IF('Qte module'!V9=1,"A",0))</f>
        <v>0</v>
      </c>
      <c r="W8" s="51">
        <f>IF('Qte module'!W8=1,1,IF('Qte module'!W9=1,"A",0))</f>
        <v>0</v>
      </c>
      <c r="X8" s="51">
        <f>IF('Qte module'!X8=1,1,IF('Qte module'!X9=1,"A",0))</f>
        <v>0</v>
      </c>
      <c r="Y8" s="51">
        <f>IF('Qte module'!Y8=1,1,IF('Qte module'!Y9=1,"A",0))</f>
        <v>0</v>
      </c>
      <c r="Z8" s="51">
        <f>IF('Qte module'!Z8=1,1,IF('Qte module'!Z9=1,"A",0))</f>
        <v>0</v>
      </c>
      <c r="AA8" s="51">
        <f>IF('Qte module'!AA8=1,1,IF('Qte module'!AA9=1,"A",0))</f>
        <v>0</v>
      </c>
      <c r="AB8" s="51">
        <f>IF('Qte module'!AB8=1,1,IF('Qte module'!AB9=1,"A",0))</f>
        <v>0</v>
      </c>
      <c r="AC8" s="51">
        <f>IF('Qte module'!AC8=1,1,IF('Qte module'!AC9=1,"A",0))</f>
        <v>0</v>
      </c>
      <c r="AD8" s="51">
        <f>IF('Qte module'!AD8=1,1,IF('Qte module'!AD9=1,"A",0))</f>
        <v>0</v>
      </c>
      <c r="AE8" s="51">
        <f>IF('Qte module'!AE8=1,1,IF('Qte module'!AE9=1,"A",0))</f>
        <v>0</v>
      </c>
      <c r="AF8" s="51">
        <f>IF('Qte module'!AF8=1,1,IF('Qte module'!AF9=1,"A",0))</f>
        <v>0</v>
      </c>
      <c r="AG8" s="52">
        <f>IF('Qte module'!AG8=1,1,IF('Qte module'!AG9=1,"A",0))</f>
        <v>0</v>
      </c>
      <c r="AH8" s="5">
        <f>IF('Qte module'!AH8=1,1,IF('Qte module'!AH9=1,"A",0))</f>
        <v>0</v>
      </c>
      <c r="AI8" s="9"/>
      <c r="AJ8" s="4">
        <f>IF('Qte module'!AJ8=1,1,IF('Qte module'!AJ9=1,"A",0))</f>
        <v>0</v>
      </c>
      <c r="AK8" s="50">
        <f>IF('Qte module'!AK8=1,1,IF('Qte module'!AK9=1,"A",0))</f>
        <v>0</v>
      </c>
      <c r="AL8" s="51">
        <f>IF('Qte module'!AL8=1,1,IF('Qte module'!AL9=1,"A",0))</f>
        <v>0</v>
      </c>
      <c r="AM8" s="51">
        <f>IF('Qte module'!AM8=1,1,IF('Qte module'!AM9=1,"A",0))</f>
        <v>0</v>
      </c>
      <c r="AN8" s="51">
        <f>IF('Qte module'!AN8=1,1,IF('Qte module'!AN9=1,"A",0))</f>
        <v>0</v>
      </c>
      <c r="AO8" s="51">
        <f>IF('Qte module'!AO8=1,1,IF('Qte module'!AO9=1,"A",0))</f>
        <v>0</v>
      </c>
      <c r="AP8" s="51">
        <f>IF('Qte module'!AP8=1,1,IF('Qte module'!AP9=1,"A",0))</f>
        <v>0</v>
      </c>
      <c r="AQ8" s="51">
        <f>IF('Qte module'!AQ8=1,1,IF('Qte module'!AQ9=1,"A",0))</f>
        <v>0</v>
      </c>
      <c r="AR8" s="51">
        <f>IF('Qte module'!AR8=1,1,IF('Qte module'!AR9=1,"A",0))</f>
        <v>0</v>
      </c>
      <c r="AS8" s="51">
        <f>IF('Qte module'!AS8=1,1,IF('Qte module'!AS9=1,"A",0))</f>
        <v>0</v>
      </c>
      <c r="AT8" s="51">
        <f>IF('Qte module'!AT8=1,1,IF('Qte module'!AT9=1,"A",0))</f>
        <v>0</v>
      </c>
      <c r="AU8" s="51">
        <f>IF('Qte module'!AU8=1,1,IF('Qte module'!AU9=1,"A",0))</f>
        <v>0</v>
      </c>
      <c r="AV8" s="51">
        <f>IF('Qte module'!AV8=1,1,IF('Qte module'!AV9=1,"A",0))</f>
        <v>0</v>
      </c>
      <c r="AW8" s="51">
        <f>IF('Qte module'!AW8=1,1,IF('Qte module'!AW9=1,"A",0))</f>
        <v>0</v>
      </c>
      <c r="AX8" s="52">
        <f>IF('Qte module'!AX8=1,1,IF('Qte module'!AX9=1,"A",0))</f>
        <v>0</v>
      </c>
      <c r="AY8" s="5">
        <f>IF('Qte module'!AY8=1,1,IF('Qte module'!AY9=1,"A",0))</f>
        <v>0</v>
      </c>
      <c r="AZ8" s="9"/>
      <c r="BA8" s="4">
        <f>IF('Qte module'!BA8=1,1,IF('Qte module'!BA9=1,"A",0))</f>
        <v>0</v>
      </c>
      <c r="BB8" s="50">
        <f>IF('Qte module'!BB8=1,1,IF('Qte module'!BB9=1,"A",0))</f>
        <v>0</v>
      </c>
      <c r="BC8" s="51">
        <f>IF('Qte module'!BC8=1,1,IF('Qte module'!BC9=1,"A",0))</f>
        <v>0</v>
      </c>
      <c r="BD8" s="51">
        <f>IF('Qte module'!BD8=1,1,IF('Qte module'!BD9=1,"A",0))</f>
        <v>0</v>
      </c>
      <c r="BE8" s="51">
        <f>IF('Qte module'!BE8=1,1,IF('Qte module'!BE9=1,"A",0))</f>
        <v>0</v>
      </c>
      <c r="BF8" s="51">
        <f>IF('Qte module'!BF8=1,1,IF('Qte module'!BF9=1,"A",0))</f>
        <v>0</v>
      </c>
      <c r="BG8" s="51">
        <f>IF('Qte module'!BG8=1,1,IF('Qte module'!BG9=1,"A",0))</f>
        <v>0</v>
      </c>
      <c r="BH8" s="51">
        <f>IF('Qte module'!BH8=1,1,IF('Qte module'!BH9=1,"A",0))</f>
        <v>0</v>
      </c>
      <c r="BI8" s="51">
        <f>IF('Qte module'!BI8=1,1,IF('Qte module'!BI9=1,"A",0))</f>
        <v>0</v>
      </c>
      <c r="BJ8" s="51">
        <f>IF('Qte module'!BJ8=1,1,IF('Qte module'!BJ9=1,"A",0))</f>
        <v>0</v>
      </c>
      <c r="BK8" s="51">
        <f>IF('Qte module'!BK8=1,1,IF('Qte module'!BK9=1,"A",0))</f>
        <v>0</v>
      </c>
      <c r="BL8" s="51">
        <f>IF('Qte module'!BL8=1,1,IF('Qte module'!BL9=1,"A",0))</f>
        <v>0</v>
      </c>
      <c r="BM8" s="51">
        <f>IF('Qte module'!BM8=1,1,IF('Qte module'!BM9=1,"A",0))</f>
        <v>0</v>
      </c>
      <c r="BN8" s="51">
        <f>IF('Qte module'!BN8=1,1,IF('Qte module'!BN9=1,"A",0))</f>
        <v>0</v>
      </c>
      <c r="BO8" s="52">
        <f>IF('Qte module'!BO8=1,1,IF('Qte module'!BO9=1,"A",0))</f>
        <v>0</v>
      </c>
      <c r="BP8" s="5">
        <f>IF('Qte module'!BP8=1,1,IF('Qte module'!BP9=1,"A",0))</f>
        <v>0</v>
      </c>
    </row>
    <row r="9" spans="1:68" ht="21" customHeight="1" x14ac:dyDescent="0.35">
      <c r="A9" s="10"/>
      <c r="B9" s="4">
        <f>IF('Qte module'!B9=1,1,IF('Qte module'!B10=1,"A",0))</f>
        <v>0</v>
      </c>
      <c r="C9" s="50">
        <f>IF('Qte module'!C9=1,1,IF('Qte module'!C10=1,"A",0))</f>
        <v>0</v>
      </c>
      <c r="D9" s="51">
        <f>IF('Qte module'!D9=1,1,IF('Qte module'!D10=1,"A",0))</f>
        <v>0</v>
      </c>
      <c r="E9" s="51">
        <f>IF('Qte module'!E9=1,1,IF('Qte module'!E10=1,"A",0))</f>
        <v>0</v>
      </c>
      <c r="F9" s="51">
        <f>IF('Qte module'!F9=1,1,IF('Qte module'!F10=1,"A",0))</f>
        <v>0</v>
      </c>
      <c r="G9" s="51">
        <f>IF('Qte module'!G9=1,1,IF('Qte module'!G10=1,"A",0))</f>
        <v>0</v>
      </c>
      <c r="H9" s="51">
        <f>IF('Qte module'!H9=1,1,IF('Qte module'!H10=1,"A",0))</f>
        <v>0</v>
      </c>
      <c r="I9" s="51">
        <f>IF('Qte module'!I9=1,1,IF('Qte module'!I10=1,"A",0))</f>
        <v>0</v>
      </c>
      <c r="J9" s="51">
        <f>IF('Qte module'!J9=1,1,IF('Qte module'!J10=1,"A",0))</f>
        <v>0</v>
      </c>
      <c r="K9" s="51">
        <f>IF('Qte module'!K9=1,1,IF('Qte module'!K10=1,"A",0))</f>
        <v>0</v>
      </c>
      <c r="L9" s="51">
        <f>IF('Qte module'!L9=1,1,IF('Qte module'!L10=1,"A",0))</f>
        <v>0</v>
      </c>
      <c r="M9" s="51">
        <f>IF('Qte module'!M9=1,1,IF('Qte module'!M10=1,"A",0))</f>
        <v>0</v>
      </c>
      <c r="N9" s="51">
        <f>IF('Qte module'!N9=1,1,IF('Qte module'!N10=1,"A",0))</f>
        <v>0</v>
      </c>
      <c r="O9" s="51">
        <f>IF('Qte module'!O9=1,1,IF('Qte module'!O10=1,"A",0))</f>
        <v>0</v>
      </c>
      <c r="P9" s="52">
        <f>IF('Qte module'!P9=1,1,IF('Qte module'!P10=1,"A",0))</f>
        <v>0</v>
      </c>
      <c r="Q9" s="5">
        <f>IF('Qte module'!Q9=1,1,IF('Qte module'!Q10=1,"A",0))</f>
        <v>0</v>
      </c>
      <c r="R9" s="9"/>
      <c r="S9" s="4">
        <f>IF('Qte module'!S9=1,1,IF('Qte module'!S10=1,"A",0))</f>
        <v>0</v>
      </c>
      <c r="T9" s="50">
        <f>IF('Qte module'!T9=1,1,IF('Qte module'!T10=1,"A",0))</f>
        <v>0</v>
      </c>
      <c r="U9" s="51">
        <f>IF('Qte module'!U9=1,1,IF('Qte module'!U10=1,"A",0))</f>
        <v>0</v>
      </c>
      <c r="V9" s="51">
        <f>IF('Qte module'!V9=1,1,IF('Qte module'!V10=1,"A",0))</f>
        <v>0</v>
      </c>
      <c r="W9" s="51">
        <f>IF('Qte module'!W9=1,1,IF('Qte module'!W10=1,"A",0))</f>
        <v>0</v>
      </c>
      <c r="X9" s="51">
        <f>IF('Qte module'!X9=1,1,IF('Qte module'!X10=1,"A",0))</f>
        <v>0</v>
      </c>
      <c r="Y9" s="51">
        <f>IF('Qte module'!Y9=1,1,IF('Qte module'!Y10=1,"A",0))</f>
        <v>0</v>
      </c>
      <c r="Z9" s="51">
        <f>IF('Qte module'!Z9=1,1,IF('Qte module'!Z10=1,"A",0))</f>
        <v>0</v>
      </c>
      <c r="AA9" s="51">
        <f>IF('Qte module'!AA9=1,1,IF('Qte module'!AA10=1,"A",0))</f>
        <v>0</v>
      </c>
      <c r="AB9" s="51">
        <f>IF('Qte module'!AB9=1,1,IF('Qte module'!AB10=1,"A",0))</f>
        <v>0</v>
      </c>
      <c r="AC9" s="51">
        <f>IF('Qte module'!AC9=1,1,IF('Qte module'!AC10=1,"A",0))</f>
        <v>0</v>
      </c>
      <c r="AD9" s="51">
        <f>IF('Qte module'!AD9=1,1,IF('Qte module'!AD10=1,"A",0))</f>
        <v>0</v>
      </c>
      <c r="AE9" s="51">
        <f>IF('Qte module'!AE9=1,1,IF('Qte module'!AE10=1,"A",0))</f>
        <v>0</v>
      </c>
      <c r="AF9" s="51">
        <f>IF('Qte module'!AF9=1,1,IF('Qte module'!AF10=1,"A",0))</f>
        <v>0</v>
      </c>
      <c r="AG9" s="52">
        <f>IF('Qte module'!AG9=1,1,IF('Qte module'!AG10=1,"A",0))</f>
        <v>0</v>
      </c>
      <c r="AH9" s="5">
        <f>IF('Qte module'!AH9=1,1,IF('Qte module'!AH10=1,"A",0))</f>
        <v>0</v>
      </c>
      <c r="AI9" s="9"/>
      <c r="AJ9" s="4">
        <f>IF('Qte module'!AJ9=1,1,IF('Qte module'!AJ10=1,"A",0))</f>
        <v>0</v>
      </c>
      <c r="AK9" s="50">
        <f>IF('Qte module'!AK9=1,1,IF('Qte module'!AK10=1,"A",0))</f>
        <v>0</v>
      </c>
      <c r="AL9" s="51">
        <f>IF('Qte module'!AL9=1,1,IF('Qte module'!AL10=1,"A",0))</f>
        <v>0</v>
      </c>
      <c r="AM9" s="51">
        <f>IF('Qte module'!AM9=1,1,IF('Qte module'!AM10=1,"A",0))</f>
        <v>0</v>
      </c>
      <c r="AN9" s="51">
        <f>IF('Qte module'!AN9=1,1,IF('Qte module'!AN10=1,"A",0))</f>
        <v>0</v>
      </c>
      <c r="AO9" s="51">
        <f>IF('Qte module'!AO9=1,1,IF('Qte module'!AO10=1,"A",0))</f>
        <v>0</v>
      </c>
      <c r="AP9" s="51">
        <f>IF('Qte module'!AP9=1,1,IF('Qte module'!AP10=1,"A",0))</f>
        <v>0</v>
      </c>
      <c r="AQ9" s="51">
        <f>IF('Qte module'!AQ9=1,1,IF('Qte module'!AQ10=1,"A",0))</f>
        <v>0</v>
      </c>
      <c r="AR9" s="51">
        <f>IF('Qte module'!AR9=1,1,IF('Qte module'!AR10=1,"A",0))</f>
        <v>0</v>
      </c>
      <c r="AS9" s="51">
        <f>IF('Qte module'!AS9=1,1,IF('Qte module'!AS10=1,"A",0))</f>
        <v>0</v>
      </c>
      <c r="AT9" s="51">
        <f>IF('Qte module'!AT9=1,1,IF('Qte module'!AT10=1,"A",0))</f>
        <v>0</v>
      </c>
      <c r="AU9" s="51">
        <f>IF('Qte module'!AU9=1,1,IF('Qte module'!AU10=1,"A",0))</f>
        <v>0</v>
      </c>
      <c r="AV9" s="51">
        <f>IF('Qte module'!AV9=1,1,IF('Qte module'!AV10=1,"A",0))</f>
        <v>0</v>
      </c>
      <c r="AW9" s="51">
        <f>IF('Qte module'!AW9=1,1,IF('Qte module'!AW10=1,"A",0))</f>
        <v>0</v>
      </c>
      <c r="AX9" s="52">
        <f>IF('Qte module'!AX9=1,1,IF('Qte module'!AX10=1,"A",0))</f>
        <v>0</v>
      </c>
      <c r="AY9" s="5">
        <f>IF('Qte module'!AY9=1,1,IF('Qte module'!AY10=1,"A",0))</f>
        <v>0</v>
      </c>
      <c r="AZ9" s="9"/>
      <c r="BA9" s="4">
        <f>IF('Qte module'!BA9=1,1,IF('Qte module'!BA10=1,"A",0))</f>
        <v>0</v>
      </c>
      <c r="BB9" s="50">
        <f>IF('Qte module'!BB9=1,1,IF('Qte module'!BB10=1,"A",0))</f>
        <v>0</v>
      </c>
      <c r="BC9" s="51">
        <f>IF('Qte module'!BC9=1,1,IF('Qte module'!BC10=1,"A",0))</f>
        <v>0</v>
      </c>
      <c r="BD9" s="51">
        <f>IF('Qte module'!BD9=1,1,IF('Qte module'!BD10=1,"A",0))</f>
        <v>0</v>
      </c>
      <c r="BE9" s="51">
        <f>IF('Qte module'!BE9=1,1,IF('Qte module'!BE10=1,"A",0))</f>
        <v>0</v>
      </c>
      <c r="BF9" s="51">
        <f>IF('Qte module'!BF9=1,1,IF('Qte module'!BF10=1,"A",0))</f>
        <v>0</v>
      </c>
      <c r="BG9" s="51">
        <f>IF('Qte module'!BG9=1,1,IF('Qte module'!BG10=1,"A",0))</f>
        <v>0</v>
      </c>
      <c r="BH9" s="51">
        <f>IF('Qte module'!BH9=1,1,IF('Qte module'!BH10=1,"A",0))</f>
        <v>0</v>
      </c>
      <c r="BI9" s="51">
        <f>IF('Qte module'!BI9=1,1,IF('Qte module'!BI10=1,"A",0))</f>
        <v>0</v>
      </c>
      <c r="BJ9" s="51">
        <f>IF('Qte module'!BJ9=1,1,IF('Qte module'!BJ10=1,"A",0))</f>
        <v>0</v>
      </c>
      <c r="BK9" s="51">
        <f>IF('Qte module'!BK9=1,1,IF('Qte module'!BK10=1,"A",0))</f>
        <v>0</v>
      </c>
      <c r="BL9" s="51">
        <f>IF('Qte module'!BL9=1,1,IF('Qte module'!BL10=1,"A",0))</f>
        <v>0</v>
      </c>
      <c r="BM9" s="51">
        <f>IF('Qte module'!BM9=1,1,IF('Qte module'!BM10=1,"A",0))</f>
        <v>0</v>
      </c>
      <c r="BN9" s="51">
        <f>IF('Qte module'!BN9=1,1,IF('Qte module'!BN10=1,"A",0))</f>
        <v>0</v>
      </c>
      <c r="BO9" s="52">
        <f>IF('Qte module'!BO9=1,1,IF('Qte module'!BO10=1,"A",0))</f>
        <v>0</v>
      </c>
      <c r="BP9" s="5">
        <f>IF('Qte module'!BP9=1,1,IF('Qte module'!BP10=1,"A",0))</f>
        <v>0</v>
      </c>
    </row>
    <row r="10" spans="1:68" ht="21" customHeight="1" thickBot="1" x14ac:dyDescent="0.4">
      <c r="A10" s="10"/>
      <c r="B10" s="4">
        <f>IF('Qte module'!B10=1,1,IF('Qte module'!B11=1,"A",0))</f>
        <v>0</v>
      </c>
      <c r="C10" s="53">
        <f>IF('Qte module'!C10=1,1,IF('Qte module'!C11=1,"A",0))</f>
        <v>0</v>
      </c>
      <c r="D10" s="54">
        <f>IF('Qte module'!D10=1,1,IF('Qte module'!D11=1,"A",0))</f>
        <v>0</v>
      </c>
      <c r="E10" s="54">
        <f>IF('Qte module'!E10=1,1,IF('Qte module'!E11=1,"A",0))</f>
        <v>0</v>
      </c>
      <c r="F10" s="54">
        <f>IF('Qte module'!F10=1,1,IF('Qte module'!F11=1,"A",0))</f>
        <v>0</v>
      </c>
      <c r="G10" s="54">
        <f>IF('Qte module'!G10=1,1,IF('Qte module'!G11=1,"A",0))</f>
        <v>0</v>
      </c>
      <c r="H10" s="54">
        <f>IF('Qte module'!H10=1,1,IF('Qte module'!H11=1,"A",0))</f>
        <v>0</v>
      </c>
      <c r="I10" s="54">
        <f>IF('Qte module'!I10=1,1,IF('Qte module'!I11=1,"A",0))</f>
        <v>0</v>
      </c>
      <c r="J10" s="54">
        <f>IF('Qte module'!J10=1,1,IF('Qte module'!J11=1,"A",0))</f>
        <v>0</v>
      </c>
      <c r="K10" s="54">
        <f>IF('Qte module'!K10=1,1,IF('Qte module'!K11=1,"A",0))</f>
        <v>0</v>
      </c>
      <c r="L10" s="54">
        <f>IF('Qte module'!L10=1,1,IF('Qte module'!L11=1,"A",0))</f>
        <v>0</v>
      </c>
      <c r="M10" s="54">
        <f>IF('Qte module'!M10=1,1,IF('Qte module'!M11=1,"A",0))</f>
        <v>0</v>
      </c>
      <c r="N10" s="54">
        <f>IF('Qte module'!N10=1,1,IF('Qte module'!N11=1,"A",0))</f>
        <v>0</v>
      </c>
      <c r="O10" s="54">
        <f>IF('Qte module'!O10=1,1,IF('Qte module'!O11=1,"A",0))</f>
        <v>0</v>
      </c>
      <c r="P10" s="55">
        <f>IF('Qte module'!P10=1,1,IF('Qte module'!P11=1,"A",0))</f>
        <v>0</v>
      </c>
      <c r="Q10" s="5">
        <f>IF('Qte module'!Q10=1,1,IF('Qte module'!Q11=1,"A",0))</f>
        <v>0</v>
      </c>
      <c r="R10" s="9"/>
      <c r="S10" s="4">
        <f>IF('Qte module'!S10=1,1,IF('Qte module'!S11=1,"A",0))</f>
        <v>0</v>
      </c>
      <c r="T10" s="53">
        <f>IF('Qte module'!T10=1,1,IF('Qte module'!T11=1,"A",0))</f>
        <v>0</v>
      </c>
      <c r="U10" s="54">
        <f>IF('Qte module'!U10=1,1,IF('Qte module'!U11=1,"A",0))</f>
        <v>0</v>
      </c>
      <c r="V10" s="54">
        <f>IF('Qte module'!V10=1,1,IF('Qte module'!V11=1,"A",0))</f>
        <v>0</v>
      </c>
      <c r="W10" s="54">
        <f>IF('Qte module'!W10=1,1,IF('Qte module'!W11=1,"A",0))</f>
        <v>0</v>
      </c>
      <c r="X10" s="54">
        <f>IF('Qte module'!X10=1,1,IF('Qte module'!X11=1,"A",0))</f>
        <v>0</v>
      </c>
      <c r="Y10" s="54">
        <f>IF('Qte module'!Y10=1,1,IF('Qte module'!Y11=1,"A",0))</f>
        <v>0</v>
      </c>
      <c r="Z10" s="54">
        <f>IF('Qte module'!Z10=1,1,IF('Qte module'!Z11=1,"A",0))</f>
        <v>0</v>
      </c>
      <c r="AA10" s="54">
        <f>IF('Qte module'!AA10=1,1,IF('Qte module'!AA11=1,"A",0))</f>
        <v>0</v>
      </c>
      <c r="AB10" s="54">
        <f>IF('Qte module'!AB10=1,1,IF('Qte module'!AB11=1,"A",0))</f>
        <v>0</v>
      </c>
      <c r="AC10" s="54">
        <f>IF('Qte module'!AC10=1,1,IF('Qte module'!AC11=1,"A",0))</f>
        <v>0</v>
      </c>
      <c r="AD10" s="54">
        <f>IF('Qte module'!AD10=1,1,IF('Qte module'!AD11=1,"A",0))</f>
        <v>0</v>
      </c>
      <c r="AE10" s="54">
        <f>IF('Qte module'!AE10=1,1,IF('Qte module'!AE11=1,"A",0))</f>
        <v>0</v>
      </c>
      <c r="AF10" s="54">
        <f>IF('Qte module'!AF10=1,1,IF('Qte module'!AF11=1,"A",0))</f>
        <v>0</v>
      </c>
      <c r="AG10" s="55">
        <f>IF('Qte module'!AG10=1,1,IF('Qte module'!AG11=1,"A",0))</f>
        <v>0</v>
      </c>
      <c r="AH10" s="5">
        <f>IF('Qte module'!AH10=1,1,IF('Qte module'!AH11=1,"A",0))</f>
        <v>0</v>
      </c>
      <c r="AI10" s="9"/>
      <c r="AJ10" s="4">
        <f>IF('Qte module'!AJ10=1,1,IF('Qte module'!AJ11=1,"A",0))</f>
        <v>0</v>
      </c>
      <c r="AK10" s="53">
        <f>IF('Qte module'!AK10=1,1,IF('Qte module'!AK11=1,"A",0))</f>
        <v>0</v>
      </c>
      <c r="AL10" s="54">
        <f>IF('Qte module'!AL10=1,1,IF('Qte module'!AL11=1,"A",0))</f>
        <v>0</v>
      </c>
      <c r="AM10" s="54">
        <f>IF('Qte module'!AM10=1,1,IF('Qte module'!AM11=1,"A",0))</f>
        <v>0</v>
      </c>
      <c r="AN10" s="54">
        <f>IF('Qte module'!AN10=1,1,IF('Qte module'!AN11=1,"A",0))</f>
        <v>0</v>
      </c>
      <c r="AO10" s="54">
        <f>IF('Qte module'!AO10=1,1,IF('Qte module'!AO11=1,"A",0))</f>
        <v>0</v>
      </c>
      <c r="AP10" s="54">
        <f>IF('Qte module'!AP10=1,1,IF('Qte module'!AP11=1,"A",0))</f>
        <v>0</v>
      </c>
      <c r="AQ10" s="54">
        <f>IF('Qte module'!AQ10=1,1,IF('Qte module'!AQ11=1,"A",0))</f>
        <v>0</v>
      </c>
      <c r="AR10" s="54">
        <f>IF('Qte module'!AR10=1,1,IF('Qte module'!AR11=1,"A",0))</f>
        <v>0</v>
      </c>
      <c r="AS10" s="54">
        <f>IF('Qte module'!AS10=1,1,IF('Qte module'!AS11=1,"A",0))</f>
        <v>0</v>
      </c>
      <c r="AT10" s="54">
        <f>IF('Qte module'!AT10=1,1,IF('Qte module'!AT11=1,"A",0))</f>
        <v>0</v>
      </c>
      <c r="AU10" s="54">
        <f>IF('Qte module'!AU10=1,1,IF('Qte module'!AU11=1,"A",0))</f>
        <v>0</v>
      </c>
      <c r="AV10" s="54">
        <f>IF('Qte module'!AV10=1,1,IF('Qte module'!AV11=1,"A",0))</f>
        <v>0</v>
      </c>
      <c r="AW10" s="54">
        <f>IF('Qte module'!AW10=1,1,IF('Qte module'!AW11=1,"A",0))</f>
        <v>0</v>
      </c>
      <c r="AX10" s="55">
        <f>IF('Qte module'!AX10=1,1,IF('Qte module'!AX11=1,"A",0))</f>
        <v>0</v>
      </c>
      <c r="AY10" s="5">
        <f>IF('Qte module'!AY10=1,1,IF('Qte module'!AY11=1,"A",0))</f>
        <v>0</v>
      </c>
      <c r="AZ10" s="9"/>
      <c r="BA10" s="4">
        <f>IF('Qte module'!BA10=1,1,IF('Qte module'!BA11=1,"A",0))</f>
        <v>0</v>
      </c>
      <c r="BB10" s="53">
        <f>IF('Qte module'!BB10=1,1,IF('Qte module'!BB11=1,"A",0))</f>
        <v>0</v>
      </c>
      <c r="BC10" s="54">
        <f>IF('Qte module'!BC10=1,1,IF('Qte module'!BC11=1,"A",0))</f>
        <v>0</v>
      </c>
      <c r="BD10" s="54">
        <f>IF('Qte module'!BD10=1,1,IF('Qte module'!BD11=1,"A",0))</f>
        <v>0</v>
      </c>
      <c r="BE10" s="54">
        <f>IF('Qte module'!BE10=1,1,IF('Qte module'!BE11=1,"A",0))</f>
        <v>0</v>
      </c>
      <c r="BF10" s="54">
        <f>IF('Qte module'!BF10=1,1,IF('Qte module'!BF11=1,"A",0))</f>
        <v>0</v>
      </c>
      <c r="BG10" s="54">
        <f>IF('Qte module'!BG10=1,1,IF('Qte module'!BG11=1,"A",0))</f>
        <v>0</v>
      </c>
      <c r="BH10" s="54">
        <f>IF('Qte module'!BH10=1,1,IF('Qte module'!BH11=1,"A",0))</f>
        <v>0</v>
      </c>
      <c r="BI10" s="54">
        <f>IF('Qte module'!BI10=1,1,IF('Qte module'!BI11=1,"A",0))</f>
        <v>0</v>
      </c>
      <c r="BJ10" s="54">
        <f>IF('Qte module'!BJ10=1,1,IF('Qte module'!BJ11=1,"A",0))</f>
        <v>0</v>
      </c>
      <c r="BK10" s="54">
        <f>IF('Qte module'!BK10=1,1,IF('Qte module'!BK11=1,"A",0))</f>
        <v>0</v>
      </c>
      <c r="BL10" s="54">
        <f>IF('Qte module'!BL10=1,1,IF('Qte module'!BL11=1,"A",0))</f>
        <v>0</v>
      </c>
      <c r="BM10" s="54">
        <f>IF('Qte module'!BM10=1,1,IF('Qte module'!BM11=1,"A",0))</f>
        <v>0</v>
      </c>
      <c r="BN10" s="54">
        <f>IF('Qte module'!BN10=1,1,IF('Qte module'!BN11=1,"A",0))</f>
        <v>0</v>
      </c>
      <c r="BO10" s="55">
        <f>IF('Qte module'!BO10=1,1,IF('Qte module'!BO11=1,"A",0))</f>
        <v>0</v>
      </c>
      <c r="BP10" s="5">
        <f>IF('Qte module'!BP10=1,1,IF('Qte module'!BP11=1,"A",0))</f>
        <v>0</v>
      </c>
    </row>
    <row r="11" spans="1:68" ht="21" customHeight="1" thickBot="1" x14ac:dyDescent="0.4">
      <c r="A11" s="10"/>
      <c r="B11" s="6"/>
      <c r="C11" s="7">
        <f>IF('Qte module'!C11=1,1,IF('Qte module'!C12=1,"A",0))</f>
        <v>0</v>
      </c>
      <c r="D11" s="7">
        <f>IF('Qte module'!D11=1,1,IF('Qte module'!D12=1,"A",0))</f>
        <v>0</v>
      </c>
      <c r="E11" s="7">
        <f>IF('Qte module'!E11=1,1,IF('Qte module'!E12=1,"A",0))</f>
        <v>0</v>
      </c>
      <c r="F11" s="7">
        <f>IF('Qte module'!F11=1,1,IF('Qte module'!F12=1,"A",0))</f>
        <v>0</v>
      </c>
      <c r="G11" s="7">
        <f>IF('Qte module'!G11=1,1,IF('Qte module'!G12=1,"A",0))</f>
        <v>0</v>
      </c>
      <c r="H11" s="7">
        <f>IF('Qte module'!H11=1,1,IF('Qte module'!H12=1,"A",0))</f>
        <v>0</v>
      </c>
      <c r="I11" s="7">
        <f>IF('Qte module'!I11=1,1,IF('Qte module'!I12=1,"A",0))</f>
        <v>0</v>
      </c>
      <c r="J11" s="7">
        <f>IF('Qte module'!J11=1,1,IF('Qte module'!J12=1,"A",0))</f>
        <v>0</v>
      </c>
      <c r="K11" s="7">
        <f>IF('Qte module'!K11=1,1,IF('Qte module'!K12=1,"A",0))</f>
        <v>0</v>
      </c>
      <c r="L11" s="7">
        <f>IF('Qte module'!L11=1,1,IF('Qte module'!L12=1,"A",0))</f>
        <v>0</v>
      </c>
      <c r="M11" s="7">
        <f>IF('Qte module'!M11=1,1,IF('Qte module'!M12=1,"A",0))</f>
        <v>0</v>
      </c>
      <c r="N11" s="7">
        <f>IF('Qte module'!N11=1,1,IF('Qte module'!N12=1,"A",0))</f>
        <v>0</v>
      </c>
      <c r="O11" s="7">
        <f>IF('Qte module'!O11=1,1,IF('Qte module'!O12=1,"A",0))</f>
        <v>0</v>
      </c>
      <c r="P11" s="7">
        <f>IF('Qte module'!P11=1,1,IF('Qte module'!P12=1,"A",0))</f>
        <v>0</v>
      </c>
      <c r="Q11" s="8">
        <f>IF('Qte module'!Q11=1,1,IF('Qte module'!Q12=1,"A",0))</f>
        <v>0</v>
      </c>
      <c r="R11" s="9"/>
      <c r="S11" s="6"/>
      <c r="T11" s="7">
        <f>IF('Qte module'!T11=1,1,IF('Qte module'!T12=1,"A",0))</f>
        <v>0</v>
      </c>
      <c r="U11" s="7">
        <f>IF('Qte module'!U11=1,1,IF('Qte module'!U12=1,"A",0))</f>
        <v>0</v>
      </c>
      <c r="V11" s="7">
        <f>IF('Qte module'!V11=1,1,IF('Qte module'!V12=1,"A",0))</f>
        <v>0</v>
      </c>
      <c r="W11" s="7">
        <f>IF('Qte module'!W11=1,1,IF('Qte module'!W12=1,"A",0))</f>
        <v>0</v>
      </c>
      <c r="X11" s="7">
        <f>IF('Qte module'!X11=1,1,IF('Qte module'!X12=1,"A",0))</f>
        <v>0</v>
      </c>
      <c r="Y11" s="7">
        <f>IF('Qte module'!Y11=1,1,IF('Qte module'!Y12=1,"A",0))</f>
        <v>0</v>
      </c>
      <c r="Z11" s="7">
        <f>IF('Qte module'!Z11=1,1,IF('Qte module'!Z12=1,"A",0))</f>
        <v>0</v>
      </c>
      <c r="AA11" s="7">
        <f>IF('Qte module'!AA11=1,1,IF('Qte module'!AA12=1,"A",0))</f>
        <v>0</v>
      </c>
      <c r="AB11" s="7">
        <f>IF('Qte module'!AB11=1,1,IF('Qte module'!AB12=1,"A",0))</f>
        <v>0</v>
      </c>
      <c r="AC11" s="7">
        <f>IF('Qte module'!AC11=1,1,IF('Qte module'!AC12=1,"A",0))</f>
        <v>0</v>
      </c>
      <c r="AD11" s="7">
        <f>IF('Qte module'!AD11=1,1,IF('Qte module'!AD12=1,"A",0))</f>
        <v>0</v>
      </c>
      <c r="AE11" s="7">
        <f>IF('Qte module'!AE11=1,1,IF('Qte module'!AE12=1,"A",0))</f>
        <v>0</v>
      </c>
      <c r="AF11" s="7">
        <f>IF('Qte module'!AF11=1,1,IF('Qte module'!AF12=1,"A",0))</f>
        <v>0</v>
      </c>
      <c r="AG11" s="7">
        <f>IF('Qte module'!AG11=1,1,IF('Qte module'!AG12=1,"A",0))</f>
        <v>0</v>
      </c>
      <c r="AH11" s="8">
        <f>IF('Qte module'!AH11=1,1,IF('Qte module'!AH12=1,"A",0))</f>
        <v>0</v>
      </c>
      <c r="AI11" s="9"/>
      <c r="AJ11" s="6"/>
      <c r="AK11" s="7">
        <f>IF('Qte module'!AK11=1,1,IF('Qte module'!AK12=1,"A",0))</f>
        <v>0</v>
      </c>
      <c r="AL11" s="7">
        <f>IF('Qte module'!AL11=1,1,IF('Qte module'!AL12=1,"A",0))</f>
        <v>0</v>
      </c>
      <c r="AM11" s="7">
        <f>IF('Qte module'!AM11=1,1,IF('Qte module'!AM12=1,"A",0))</f>
        <v>0</v>
      </c>
      <c r="AN11" s="7">
        <f>IF('Qte module'!AN11=1,1,IF('Qte module'!AN12=1,"A",0))</f>
        <v>0</v>
      </c>
      <c r="AO11" s="7">
        <f>IF('Qte module'!AO11=1,1,IF('Qte module'!AO12=1,"A",0))</f>
        <v>0</v>
      </c>
      <c r="AP11" s="7">
        <f>IF('Qte module'!AP11=1,1,IF('Qte module'!AP12=1,"A",0))</f>
        <v>0</v>
      </c>
      <c r="AQ11" s="7">
        <f>IF('Qte module'!AQ11=1,1,IF('Qte module'!AQ12=1,"A",0))</f>
        <v>0</v>
      </c>
      <c r="AR11" s="7">
        <f>IF('Qte module'!AR11=1,1,IF('Qte module'!AR12=1,"A",0))</f>
        <v>0</v>
      </c>
      <c r="AS11" s="7">
        <f>IF('Qte module'!AS11=1,1,IF('Qte module'!AS12=1,"A",0))</f>
        <v>0</v>
      </c>
      <c r="AT11" s="7">
        <f>IF('Qte module'!AT11=1,1,IF('Qte module'!AT12=1,"A",0))</f>
        <v>0</v>
      </c>
      <c r="AU11" s="7">
        <f>IF('Qte module'!AU11=1,1,IF('Qte module'!AU12=1,"A",0))</f>
        <v>0</v>
      </c>
      <c r="AV11" s="7">
        <f>IF('Qte module'!AV11=1,1,IF('Qte module'!AV12=1,"A",0))</f>
        <v>0</v>
      </c>
      <c r="AW11" s="7">
        <f>IF('Qte module'!AW11=1,1,IF('Qte module'!AW12=1,"A",0))</f>
        <v>0</v>
      </c>
      <c r="AX11" s="7">
        <f>IF('Qte module'!AX11=1,1,IF('Qte module'!AX12=1,"A",0))</f>
        <v>0</v>
      </c>
      <c r="AY11" s="8">
        <f>IF('Qte module'!AY11=1,1,IF('Qte module'!AY12=1,"A",0))</f>
        <v>0</v>
      </c>
      <c r="AZ11" s="9"/>
      <c r="BA11" s="6"/>
      <c r="BB11" s="7">
        <f>IF('Qte module'!BB11=1,1,IF('Qte module'!BB12=1,"A",0))</f>
        <v>0</v>
      </c>
      <c r="BC11" s="7">
        <f>IF('Qte module'!BC11=1,1,IF('Qte module'!BC12=1,"A",0))</f>
        <v>0</v>
      </c>
      <c r="BD11" s="7">
        <f>IF('Qte module'!BD11=1,1,IF('Qte module'!BD12=1,"A",0))</f>
        <v>0</v>
      </c>
      <c r="BE11" s="7">
        <f>IF('Qte module'!BE11=1,1,IF('Qte module'!BE12=1,"A",0))</f>
        <v>0</v>
      </c>
      <c r="BF11" s="7">
        <f>IF('Qte module'!BF11=1,1,IF('Qte module'!BF12=1,"A",0))</f>
        <v>0</v>
      </c>
      <c r="BG11" s="7">
        <f>IF('Qte module'!BG11=1,1,IF('Qte module'!BG12=1,"A",0))</f>
        <v>0</v>
      </c>
      <c r="BH11" s="7">
        <f>IF('Qte module'!BH11=1,1,IF('Qte module'!BH12=1,"A",0))</f>
        <v>0</v>
      </c>
      <c r="BI11" s="7">
        <f>IF('Qte module'!BI11=1,1,IF('Qte module'!BI12=1,"A",0))</f>
        <v>0</v>
      </c>
      <c r="BJ11" s="7">
        <f>IF('Qte module'!BJ11=1,1,IF('Qte module'!BJ12=1,"A",0))</f>
        <v>0</v>
      </c>
      <c r="BK11" s="7">
        <f>IF('Qte module'!BK11=1,1,IF('Qte module'!BK12=1,"A",0))</f>
        <v>0</v>
      </c>
      <c r="BL11" s="7">
        <f>IF('Qte module'!BL11=1,1,IF('Qte module'!BL12=1,"A",0))</f>
        <v>0</v>
      </c>
      <c r="BM11" s="7">
        <f>IF('Qte module'!BM11=1,1,IF('Qte module'!BM12=1,"A",0))</f>
        <v>0</v>
      </c>
      <c r="BN11" s="7">
        <f>IF('Qte module'!BN11=1,1,IF('Qte module'!BN12=1,"A",0))</f>
        <v>0</v>
      </c>
      <c r="BO11" s="7">
        <f>IF('Qte module'!BO11=1,1,IF('Qte module'!BO12=1,"A",0))</f>
        <v>0</v>
      </c>
      <c r="BP11" s="8">
        <f>IF('Qte module'!BP11=1,1,IF('Qte module'!BP12=1,"A",0))</f>
        <v>0</v>
      </c>
    </row>
    <row r="12" spans="1:68" ht="21" customHeight="1" x14ac:dyDescent="0.35">
      <c r="A12" s="10"/>
      <c r="B12" s="9">
        <f>COUNTIF(B4:Q11,"A")</f>
        <v>0</v>
      </c>
      <c r="C12" s="9"/>
      <c r="D12" s="9"/>
      <c r="E12" s="9"/>
      <c r="F12" s="9"/>
      <c r="G12" s="9"/>
      <c r="H12" s="9"/>
      <c r="I12" s="9"/>
      <c r="J12" s="9"/>
      <c r="K12" s="9"/>
      <c r="L12" s="9"/>
      <c r="M12" s="9"/>
      <c r="N12" s="9"/>
      <c r="O12" s="9"/>
      <c r="P12" s="9"/>
      <c r="Q12" s="9"/>
      <c r="R12" s="9"/>
      <c r="S12" s="9">
        <f>COUNTIF(S4:AH11,"A")</f>
        <v>0</v>
      </c>
      <c r="AJ12" s="9">
        <f>COUNTIF(AJ4:AY11,"A")</f>
        <v>0</v>
      </c>
      <c r="BA12" s="9">
        <f>COUNTIF(BA4:BP11,"A")</f>
        <v>0</v>
      </c>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92" t="s">
        <v>14</v>
      </c>
      <c r="C15" s="392"/>
      <c r="D15" s="392"/>
      <c r="E15" s="392"/>
      <c r="F15" s="392"/>
      <c r="G15" s="392"/>
      <c r="H15" s="392"/>
      <c r="I15" s="392"/>
      <c r="J15" s="392"/>
      <c r="K15" s="392"/>
      <c r="L15" s="392"/>
      <c r="M15" s="392"/>
      <c r="N15" s="392"/>
      <c r="O15" s="392"/>
      <c r="P15" s="392"/>
      <c r="Q15" s="392"/>
      <c r="R15" s="9"/>
      <c r="S15" s="392" t="s">
        <v>15</v>
      </c>
      <c r="T15" s="392"/>
      <c r="U15" s="392"/>
      <c r="V15" s="392"/>
      <c r="W15" s="392"/>
      <c r="X15" s="392"/>
      <c r="Y15" s="392"/>
      <c r="Z15" s="392"/>
      <c r="AA15" s="392"/>
      <c r="AB15" s="392"/>
      <c r="AC15" s="392"/>
      <c r="AD15" s="392"/>
      <c r="AE15" s="392"/>
      <c r="AF15" s="392"/>
      <c r="AG15" s="392"/>
      <c r="AH15" s="392"/>
      <c r="AI15" s="210"/>
      <c r="AJ15" s="392" t="s">
        <v>16</v>
      </c>
      <c r="AK15" s="392"/>
      <c r="AL15" s="392"/>
      <c r="AM15" s="392"/>
      <c r="AN15" s="392"/>
      <c r="AO15" s="392"/>
      <c r="AP15" s="392"/>
      <c r="AQ15" s="392"/>
      <c r="AR15" s="392"/>
      <c r="AS15" s="392"/>
      <c r="AT15" s="392"/>
      <c r="AU15" s="392"/>
      <c r="AV15" s="392"/>
      <c r="AW15" s="392"/>
      <c r="AX15" s="392"/>
      <c r="AY15" s="392"/>
      <c r="AZ15" s="210"/>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A16" s="9"/>
      <c r="B16" s="210"/>
      <c r="C16" s="210"/>
      <c r="D16" s="210"/>
      <c r="E16" s="210"/>
      <c r="F16" s="210"/>
      <c r="G16" s="210"/>
      <c r="H16" s="210"/>
      <c r="I16" s="210"/>
      <c r="J16" s="210"/>
      <c r="K16" s="210"/>
      <c r="L16" s="210"/>
      <c r="M16" s="210"/>
      <c r="N16" s="210"/>
      <c r="O16" s="210"/>
      <c r="P16" s="210"/>
      <c r="Q16" s="210"/>
      <c r="R16" s="9"/>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row>
    <row r="17" spans="1:143" ht="21" customHeight="1" thickBot="1" x14ac:dyDescent="0.4">
      <c r="A17" s="9"/>
      <c r="B17" s="1">
        <f>IF('Qte module'!B17=1,1,IF('Qte module'!B18=1,"A",0))</f>
        <v>0</v>
      </c>
      <c r="C17" s="2">
        <f>IF('Qte module'!C17=1,1,IF('Qte module'!C18=1,"A",0))</f>
        <v>0</v>
      </c>
      <c r="D17" s="2">
        <f>IF('Qte module'!D17=1,1,IF('Qte module'!D18=1,"A",0))</f>
        <v>0</v>
      </c>
      <c r="E17" s="2">
        <f>IF('Qte module'!E17=1,1,IF('Qte module'!E18=1,"A",0))</f>
        <v>0</v>
      </c>
      <c r="F17" s="2">
        <f>IF('Qte module'!F17=1,1,IF('Qte module'!F18=1,"A",0))</f>
        <v>0</v>
      </c>
      <c r="G17" s="2">
        <f>IF('Qte module'!G17=1,1,IF('Qte module'!G18=1,"A",0))</f>
        <v>0</v>
      </c>
      <c r="H17" s="2">
        <f>IF('Qte module'!H17=1,1,IF('Qte module'!H18=1,"A",0))</f>
        <v>0</v>
      </c>
      <c r="I17" s="2">
        <f>IF('Qte module'!I17=1,1,IF('Qte module'!I18=1,"A",0))</f>
        <v>0</v>
      </c>
      <c r="J17" s="2">
        <f>IF('Qte module'!J17=1,1,IF('Qte module'!J18=1,"A",0))</f>
        <v>0</v>
      </c>
      <c r="K17" s="2">
        <f>IF('Qte module'!K17=1,1,IF('Qte module'!K18=1,"A",0))</f>
        <v>0</v>
      </c>
      <c r="L17" s="2">
        <f>IF('Qte module'!L17=1,1,IF('Qte module'!L18=1,"A",0))</f>
        <v>0</v>
      </c>
      <c r="M17" s="2">
        <f>IF('Qte module'!M17=1,1,IF('Qte module'!M18=1,"A",0))</f>
        <v>0</v>
      </c>
      <c r="N17" s="2">
        <f>IF('Qte module'!N17=1,1,IF('Qte module'!N18=1,"A",0))</f>
        <v>0</v>
      </c>
      <c r="O17" s="2">
        <f>IF('Qte module'!O17=1,1,IF('Qte module'!O18=1,"A",0))</f>
        <v>0</v>
      </c>
      <c r="P17" s="2">
        <f>IF('Qte module'!P17=1,1,IF('Qte module'!P18=1,"A",0))</f>
        <v>0</v>
      </c>
      <c r="Q17" s="3">
        <f>IF('Qte module'!Q17=1,1,IF('Qte module'!Q18=1,"A",0))</f>
        <v>0</v>
      </c>
      <c r="R17" s="9"/>
      <c r="S17" s="1">
        <f>IF('Qte module'!S17=1,1,IF('Qte module'!S18=1,"A",0))</f>
        <v>0</v>
      </c>
      <c r="T17" s="2">
        <f>IF('Qte module'!T17=1,1,IF('Qte module'!T18=1,"A",0))</f>
        <v>0</v>
      </c>
      <c r="U17" s="2">
        <f>IF('Qte module'!U17=1,1,IF('Qte module'!U18=1,"A",0))</f>
        <v>0</v>
      </c>
      <c r="V17" s="2">
        <f>IF('Qte module'!V17=1,1,IF('Qte module'!V18=1,"A",0))</f>
        <v>0</v>
      </c>
      <c r="W17" s="2">
        <f>IF('Qte module'!W17=1,1,IF('Qte module'!W18=1,"A",0))</f>
        <v>0</v>
      </c>
      <c r="X17" s="2">
        <f>IF('Qte module'!X17=1,1,IF('Qte module'!X18=1,"A",0))</f>
        <v>0</v>
      </c>
      <c r="Y17" s="2">
        <f>IF('Qte module'!Y17=1,1,IF('Qte module'!Y18=1,"A",0))</f>
        <v>0</v>
      </c>
      <c r="Z17" s="2">
        <f>IF('Qte module'!Z17=1,1,IF('Qte module'!Z18=1,"A",0))</f>
        <v>0</v>
      </c>
      <c r="AA17" s="2">
        <f>IF('Qte module'!AA17=1,1,IF('Qte module'!AA18=1,"A",0))</f>
        <v>0</v>
      </c>
      <c r="AB17" s="2">
        <f>IF('Qte module'!AB17=1,1,IF('Qte module'!AB18=1,"A",0))</f>
        <v>0</v>
      </c>
      <c r="AC17" s="2">
        <f>IF('Qte module'!AC17=1,1,IF('Qte module'!AC18=1,"A",0))</f>
        <v>0</v>
      </c>
      <c r="AD17" s="2">
        <f>IF('Qte module'!AD17=1,1,IF('Qte module'!AD18=1,"A",0))</f>
        <v>0</v>
      </c>
      <c r="AE17" s="2">
        <f>IF('Qte module'!AE17=1,1,IF('Qte module'!AE18=1,"A",0))</f>
        <v>0</v>
      </c>
      <c r="AF17" s="2">
        <f>IF('Qte module'!AF17=1,1,IF('Qte module'!AF18=1,"A",0))</f>
        <v>0</v>
      </c>
      <c r="AG17" s="2">
        <f>IF('Qte module'!AG17=1,1,IF('Qte module'!AG18=1,"A",0))</f>
        <v>0</v>
      </c>
      <c r="AH17" s="3">
        <f>IF('Qte module'!AH17=1,1,IF('Qte module'!AH18=1,"A",0))</f>
        <v>0</v>
      </c>
      <c r="AI17" s="9"/>
      <c r="AJ17" s="1">
        <f>IF('Qte module'!AJ17=1,1,IF('Qte module'!AJ18=1,"A",0))</f>
        <v>0</v>
      </c>
      <c r="AK17" s="2">
        <f>IF('Qte module'!AK17=1,1,IF('Qte module'!AK18=1,"A",0))</f>
        <v>0</v>
      </c>
      <c r="AL17" s="2">
        <f>IF('Qte module'!AL17=1,1,IF('Qte module'!AL18=1,"A",0))</f>
        <v>0</v>
      </c>
      <c r="AM17" s="2">
        <f>IF('Qte module'!AM17=1,1,IF('Qte module'!AM18=1,"A",0))</f>
        <v>0</v>
      </c>
      <c r="AN17" s="2">
        <f>IF('Qte module'!AN17=1,1,IF('Qte module'!AN18=1,"A",0))</f>
        <v>0</v>
      </c>
      <c r="AO17" s="2">
        <f>IF('Qte module'!AO17=1,1,IF('Qte module'!AO18=1,"A",0))</f>
        <v>0</v>
      </c>
      <c r="AP17" s="2">
        <f>IF('Qte module'!AP17=1,1,IF('Qte module'!AP18=1,"A",0))</f>
        <v>0</v>
      </c>
      <c r="AQ17" s="2">
        <f>IF('Qte module'!AQ17=1,1,IF('Qte module'!AQ18=1,"A",0))</f>
        <v>0</v>
      </c>
      <c r="AR17" s="2">
        <f>IF('Qte module'!AR17=1,1,IF('Qte module'!AR18=1,"A",0))</f>
        <v>0</v>
      </c>
      <c r="AS17" s="2">
        <f>IF('Qte module'!AS17=1,1,IF('Qte module'!AS18=1,"A",0))</f>
        <v>0</v>
      </c>
      <c r="AT17" s="2">
        <f>IF('Qte module'!AT17=1,1,IF('Qte module'!AT18=1,"A",0))</f>
        <v>0</v>
      </c>
      <c r="AU17" s="2">
        <f>IF('Qte module'!AU17=1,1,IF('Qte module'!AU18=1,"A",0))</f>
        <v>0</v>
      </c>
      <c r="AV17" s="2">
        <f>IF('Qte module'!AV17=1,1,IF('Qte module'!AV18=1,"A",0))</f>
        <v>0</v>
      </c>
      <c r="AW17" s="2">
        <f>IF('Qte module'!AW17=1,1,IF('Qte module'!AW18=1,"A",0))</f>
        <v>0</v>
      </c>
      <c r="AX17" s="2">
        <f>IF('Qte module'!AX17=1,1,IF('Qte module'!AX18=1,"A",0))</f>
        <v>0</v>
      </c>
      <c r="AY17" s="3">
        <f>IF('Qte module'!AY17=1,1,IF('Qte module'!AY18=1,"A",0))</f>
        <v>0</v>
      </c>
      <c r="AZ17" s="9"/>
      <c r="BA17" s="1">
        <f>IF('Qte module'!BA17=1,1,IF('Qte module'!BA18=1,"A",0))</f>
        <v>0</v>
      </c>
      <c r="BB17" s="2">
        <f>IF('Qte module'!BB17=1,1,IF('Qte module'!BB18=1,"A",0))</f>
        <v>0</v>
      </c>
      <c r="BC17" s="2">
        <f>IF('Qte module'!BC17=1,1,IF('Qte module'!BC18=1,"A",0))</f>
        <v>0</v>
      </c>
      <c r="BD17" s="2">
        <f>IF('Qte module'!BD17=1,1,IF('Qte module'!BD18=1,"A",0))</f>
        <v>0</v>
      </c>
      <c r="BE17" s="2">
        <f>IF('Qte module'!BE17=1,1,IF('Qte module'!BE18=1,"A",0))</f>
        <v>0</v>
      </c>
      <c r="BF17" s="2">
        <f>IF('Qte module'!BF17=1,1,IF('Qte module'!BF18=1,"A",0))</f>
        <v>0</v>
      </c>
      <c r="BG17" s="2">
        <f>IF('Qte module'!BG17=1,1,IF('Qte module'!BG18=1,"A",0))</f>
        <v>0</v>
      </c>
      <c r="BH17" s="2">
        <f>IF('Qte module'!BH17=1,1,IF('Qte module'!BH18=1,"A",0))</f>
        <v>0</v>
      </c>
      <c r="BI17" s="2">
        <f>IF('Qte module'!BI17=1,1,IF('Qte module'!BI18=1,"A",0))</f>
        <v>0</v>
      </c>
      <c r="BJ17" s="2">
        <f>IF('Qte module'!BJ17=1,1,IF('Qte module'!BJ18=1,"A",0))</f>
        <v>0</v>
      </c>
      <c r="BK17" s="2">
        <f>IF('Qte module'!BK17=1,1,IF('Qte module'!BK18=1,"A",0))</f>
        <v>0</v>
      </c>
      <c r="BL17" s="2">
        <f>IF('Qte module'!BL17=1,1,IF('Qte module'!BL18=1,"A",0))</f>
        <v>0</v>
      </c>
      <c r="BM17" s="2">
        <f>IF('Qte module'!BM17=1,1,IF('Qte module'!BM18=1,"A",0))</f>
        <v>0</v>
      </c>
      <c r="BN17" s="2">
        <f>IF('Qte module'!BN17=1,1,IF('Qte module'!BN18=1,"A",0))</f>
        <v>0</v>
      </c>
      <c r="BO17" s="2">
        <f>IF('Qte module'!BO17=1,1,IF('Qte module'!BO18=1,"A",0))</f>
        <v>0</v>
      </c>
      <c r="BP17" s="3">
        <f>IF('Qte module'!BP17=1,1,IF('Qte module'!BP18=1,"A",0))</f>
        <v>0</v>
      </c>
    </row>
    <row r="18" spans="1:143" ht="21" customHeight="1" x14ac:dyDescent="0.35">
      <c r="A18" s="9"/>
      <c r="B18" s="4">
        <f>IF('Qte module'!B18=1,1,IF('Qte module'!B19=1,"A",0))</f>
        <v>0</v>
      </c>
      <c r="C18" s="47">
        <f>IF('Qte module'!C18=1,1,IF('Qte module'!C19=1,"A",0))</f>
        <v>0</v>
      </c>
      <c r="D18" s="48">
        <f>IF('Qte module'!D18=1,1,IF('Qte module'!D19=1,"A",0))</f>
        <v>0</v>
      </c>
      <c r="E18" s="48">
        <f>IF('Qte module'!E18=1,1,IF('Qte module'!E19=1,"A",0))</f>
        <v>0</v>
      </c>
      <c r="F18" s="48">
        <f>IF('Qte module'!F18=1,1,IF('Qte module'!F19=1,"A",0))</f>
        <v>0</v>
      </c>
      <c r="G18" s="48">
        <f>IF('Qte module'!G18=1,1,IF('Qte module'!G19=1,"A",0))</f>
        <v>0</v>
      </c>
      <c r="H18" s="48">
        <f>IF('Qte module'!H18=1,1,IF('Qte module'!H19=1,"A",0))</f>
        <v>0</v>
      </c>
      <c r="I18" s="48">
        <f>IF('Qte module'!I18=1,1,IF('Qte module'!I19=1,"A",0))</f>
        <v>0</v>
      </c>
      <c r="J18" s="48">
        <f>IF('Qte module'!J18=1,1,IF('Qte module'!J19=1,"A",0))</f>
        <v>0</v>
      </c>
      <c r="K18" s="48">
        <f>IF('Qte module'!K18=1,1,IF('Qte module'!K19=1,"A",0))</f>
        <v>0</v>
      </c>
      <c r="L18" s="48">
        <f>IF('Qte module'!L18=1,1,IF('Qte module'!L19=1,"A",0))</f>
        <v>0</v>
      </c>
      <c r="M18" s="48">
        <f>IF('Qte module'!M18=1,1,IF('Qte module'!M19=1,"A",0))</f>
        <v>0</v>
      </c>
      <c r="N18" s="48">
        <f>IF('Qte module'!N18=1,1,IF('Qte module'!N19=1,"A",0))</f>
        <v>0</v>
      </c>
      <c r="O18" s="48">
        <f>IF('Qte module'!O18=1,1,IF('Qte module'!O19=1,"A",0))</f>
        <v>0</v>
      </c>
      <c r="P18" s="49">
        <f>IF('Qte module'!P18=1,1,IF('Qte module'!P19=1,"A",0))</f>
        <v>0</v>
      </c>
      <c r="Q18" s="5">
        <f>IF('Qte module'!Q18=1,1,IF('Qte module'!Q19=1,"A",0))</f>
        <v>0</v>
      </c>
      <c r="R18" s="9"/>
      <c r="S18" s="4">
        <f>IF('Qte module'!S18=1,1,IF('Qte module'!S19=1,"A",0))</f>
        <v>0</v>
      </c>
      <c r="T18" s="47">
        <f>IF('Qte module'!T18=1,1,IF('Qte module'!T19=1,"A",0))</f>
        <v>0</v>
      </c>
      <c r="U18" s="48">
        <f>IF('Qte module'!U18=1,1,IF('Qte module'!U19=1,"A",0))</f>
        <v>0</v>
      </c>
      <c r="V18" s="48">
        <f>IF('Qte module'!V18=1,1,IF('Qte module'!V19=1,"A",0))</f>
        <v>0</v>
      </c>
      <c r="W18" s="48">
        <f>IF('Qte module'!W18=1,1,IF('Qte module'!W19=1,"A",0))</f>
        <v>0</v>
      </c>
      <c r="X18" s="48">
        <f>IF('Qte module'!X18=1,1,IF('Qte module'!X19=1,"A",0))</f>
        <v>0</v>
      </c>
      <c r="Y18" s="48">
        <f>IF('Qte module'!Y18=1,1,IF('Qte module'!Y19=1,"A",0))</f>
        <v>0</v>
      </c>
      <c r="Z18" s="48">
        <f>IF('Qte module'!Z18=1,1,IF('Qte module'!Z19=1,"A",0))</f>
        <v>0</v>
      </c>
      <c r="AA18" s="48">
        <f>IF('Qte module'!AA18=1,1,IF('Qte module'!AA19=1,"A",0))</f>
        <v>0</v>
      </c>
      <c r="AB18" s="48">
        <f>IF('Qte module'!AB18=1,1,IF('Qte module'!AB19=1,"A",0))</f>
        <v>0</v>
      </c>
      <c r="AC18" s="48">
        <f>IF('Qte module'!AC18=1,1,IF('Qte module'!AC19=1,"A",0))</f>
        <v>0</v>
      </c>
      <c r="AD18" s="48">
        <f>IF('Qte module'!AD18=1,1,IF('Qte module'!AD19=1,"A",0))</f>
        <v>0</v>
      </c>
      <c r="AE18" s="48">
        <f>IF('Qte module'!AE18=1,1,IF('Qte module'!AE19=1,"A",0))</f>
        <v>0</v>
      </c>
      <c r="AF18" s="48">
        <f>IF('Qte module'!AF18=1,1,IF('Qte module'!AF19=1,"A",0))</f>
        <v>0</v>
      </c>
      <c r="AG18" s="49">
        <f>IF('Qte module'!AG18=1,1,IF('Qte module'!AG19=1,"A",0))</f>
        <v>0</v>
      </c>
      <c r="AH18" s="5">
        <f>IF('Qte module'!AH18=1,1,IF('Qte module'!AH19=1,"A",0))</f>
        <v>0</v>
      </c>
      <c r="AI18" s="9"/>
      <c r="AJ18" s="4">
        <f>IF('Qte module'!AJ18=1,1,IF('Qte module'!AJ19=1,"A",0))</f>
        <v>0</v>
      </c>
      <c r="AK18" s="47">
        <f>IF('Qte module'!AK18=1,1,IF('Qte module'!AK19=1,"A",0))</f>
        <v>0</v>
      </c>
      <c r="AL18" s="48">
        <f>IF('Qte module'!AL18=1,1,IF('Qte module'!AL19=1,"A",0))</f>
        <v>0</v>
      </c>
      <c r="AM18" s="48">
        <f>IF('Qte module'!AM18=1,1,IF('Qte module'!AM19=1,"A",0))</f>
        <v>0</v>
      </c>
      <c r="AN18" s="48">
        <f>IF('Qte module'!AN18=1,1,IF('Qte module'!AN19=1,"A",0))</f>
        <v>0</v>
      </c>
      <c r="AO18" s="48">
        <f>IF('Qte module'!AO18=1,1,IF('Qte module'!AO19=1,"A",0))</f>
        <v>0</v>
      </c>
      <c r="AP18" s="48">
        <f>IF('Qte module'!AP18=1,1,IF('Qte module'!AP19=1,"A",0))</f>
        <v>0</v>
      </c>
      <c r="AQ18" s="48">
        <f>IF('Qte module'!AQ18=1,1,IF('Qte module'!AQ19=1,"A",0))</f>
        <v>0</v>
      </c>
      <c r="AR18" s="48">
        <f>IF('Qte module'!AR18=1,1,IF('Qte module'!AR19=1,"A",0))</f>
        <v>0</v>
      </c>
      <c r="AS18" s="48">
        <f>IF('Qte module'!AS18=1,1,IF('Qte module'!AS19=1,"A",0))</f>
        <v>0</v>
      </c>
      <c r="AT18" s="48">
        <f>IF('Qte module'!AT18=1,1,IF('Qte module'!AT19=1,"A",0))</f>
        <v>0</v>
      </c>
      <c r="AU18" s="48">
        <f>IF('Qte module'!AU18=1,1,IF('Qte module'!AU19=1,"A",0))</f>
        <v>0</v>
      </c>
      <c r="AV18" s="48">
        <f>IF('Qte module'!AV18=1,1,IF('Qte module'!AV19=1,"A",0))</f>
        <v>0</v>
      </c>
      <c r="AW18" s="48">
        <f>IF('Qte module'!AW18=1,1,IF('Qte module'!AW19=1,"A",0))</f>
        <v>0</v>
      </c>
      <c r="AX18" s="49">
        <f>IF('Qte module'!AX18=1,1,IF('Qte module'!AX19=1,"A",0))</f>
        <v>0</v>
      </c>
      <c r="AY18" s="5">
        <f>IF('Qte module'!AY18=1,1,IF('Qte module'!AY19=1,"A",0))</f>
        <v>0</v>
      </c>
      <c r="AZ18" s="9"/>
      <c r="BA18" s="4">
        <f>IF('Qte module'!BA18=1,1,IF('Qte module'!BA19=1,"A",0))</f>
        <v>0</v>
      </c>
      <c r="BB18" s="47">
        <f>IF('Qte module'!BB18=1,1,IF('Qte module'!BB19=1,"A",0))</f>
        <v>0</v>
      </c>
      <c r="BC18" s="48">
        <f>IF('Qte module'!BC18=1,1,IF('Qte module'!BC19=1,"A",0))</f>
        <v>0</v>
      </c>
      <c r="BD18" s="48">
        <f>IF('Qte module'!BD18=1,1,IF('Qte module'!BD19=1,"A",0))</f>
        <v>0</v>
      </c>
      <c r="BE18" s="48">
        <f>IF('Qte module'!BE18=1,1,IF('Qte module'!BE19=1,"A",0))</f>
        <v>0</v>
      </c>
      <c r="BF18" s="48">
        <f>IF('Qte module'!BF18=1,1,IF('Qte module'!BF19=1,"A",0))</f>
        <v>0</v>
      </c>
      <c r="BG18" s="48">
        <f>IF('Qte module'!BG18=1,1,IF('Qte module'!BG19=1,"A",0))</f>
        <v>0</v>
      </c>
      <c r="BH18" s="48">
        <f>IF('Qte module'!BH18=1,1,IF('Qte module'!BH19=1,"A",0))</f>
        <v>0</v>
      </c>
      <c r="BI18" s="48">
        <f>IF('Qte module'!BI18=1,1,IF('Qte module'!BI19=1,"A",0))</f>
        <v>0</v>
      </c>
      <c r="BJ18" s="48">
        <f>IF('Qte module'!BJ18=1,1,IF('Qte module'!BJ19=1,"A",0))</f>
        <v>0</v>
      </c>
      <c r="BK18" s="48">
        <f>IF('Qte module'!BK18=1,1,IF('Qte module'!BK19=1,"A",0))</f>
        <v>0</v>
      </c>
      <c r="BL18" s="48">
        <f>IF('Qte module'!BL18=1,1,IF('Qte module'!BL19=1,"A",0))</f>
        <v>0</v>
      </c>
      <c r="BM18" s="48">
        <f>IF('Qte module'!BM18=1,1,IF('Qte module'!BM19=1,"A",0))</f>
        <v>0</v>
      </c>
      <c r="BN18" s="48">
        <f>IF('Qte module'!BN18=1,1,IF('Qte module'!BN19=1,"A",0))</f>
        <v>0</v>
      </c>
      <c r="BO18" s="49">
        <f>IF('Qte module'!BO18=1,1,IF('Qte module'!BO19=1,"A",0))</f>
        <v>0</v>
      </c>
      <c r="BP18" s="5">
        <f>IF('Qte module'!BP18=1,1,IF('Qte module'!BP19=1,"A",0))</f>
        <v>0</v>
      </c>
    </row>
    <row r="19" spans="1:143" ht="21" customHeight="1" x14ac:dyDescent="0.35">
      <c r="A19" s="9"/>
      <c r="B19" s="4">
        <f>IF('Qte module'!B19=1,1,IF('Qte module'!B20=1,"A",0))</f>
        <v>0</v>
      </c>
      <c r="C19" s="50">
        <f>IF('Qte module'!C19=1,1,IF('Qte module'!C20=1,"A",0))</f>
        <v>0</v>
      </c>
      <c r="D19" s="51">
        <f>IF('Qte module'!D19=1,1,IF('Qte module'!D20=1,"A",0))</f>
        <v>0</v>
      </c>
      <c r="E19" s="51">
        <f>IF('Qte module'!E19=1,1,IF('Qte module'!E20=1,"A",0))</f>
        <v>0</v>
      </c>
      <c r="F19" s="51">
        <f>IF('Qte module'!F19=1,1,IF('Qte module'!F20=1,"A",0))</f>
        <v>0</v>
      </c>
      <c r="G19" s="51">
        <f>IF('Qte module'!G19=1,1,IF('Qte module'!G20=1,"A",0))</f>
        <v>0</v>
      </c>
      <c r="H19" s="51">
        <f>IF('Qte module'!H19=1,1,IF('Qte module'!H20=1,"A",0))</f>
        <v>0</v>
      </c>
      <c r="I19" s="51">
        <f>IF('Qte module'!I19=1,1,IF('Qte module'!I20=1,"A",0))</f>
        <v>0</v>
      </c>
      <c r="J19" s="51">
        <f>IF('Qte module'!J19=1,1,IF('Qte module'!J20=1,"A",0))</f>
        <v>0</v>
      </c>
      <c r="K19" s="51">
        <f>IF('Qte module'!K19=1,1,IF('Qte module'!K20=1,"A",0))</f>
        <v>0</v>
      </c>
      <c r="L19" s="51">
        <f>IF('Qte module'!L19=1,1,IF('Qte module'!L20=1,"A",0))</f>
        <v>0</v>
      </c>
      <c r="M19" s="51">
        <f>IF('Qte module'!M19=1,1,IF('Qte module'!M20=1,"A",0))</f>
        <v>0</v>
      </c>
      <c r="N19" s="51">
        <f>IF('Qte module'!N19=1,1,IF('Qte module'!N20=1,"A",0))</f>
        <v>0</v>
      </c>
      <c r="O19" s="51">
        <f>IF('Qte module'!O19=1,1,IF('Qte module'!O20=1,"A",0))</f>
        <v>0</v>
      </c>
      <c r="P19" s="52">
        <f>IF('Qte module'!P19=1,1,IF('Qte module'!P20=1,"A",0))</f>
        <v>0</v>
      </c>
      <c r="Q19" s="5">
        <f>IF('Qte module'!Q19=1,1,IF('Qte module'!Q20=1,"A",0))</f>
        <v>0</v>
      </c>
      <c r="R19" s="9"/>
      <c r="S19" s="4">
        <f>IF('Qte module'!S19=1,1,IF('Qte module'!S20=1,"A",0))</f>
        <v>0</v>
      </c>
      <c r="T19" s="50">
        <f>IF('Qte module'!T19=1,1,IF('Qte module'!T20=1,"A",0))</f>
        <v>0</v>
      </c>
      <c r="U19" s="51">
        <f>IF('Qte module'!U19=1,1,IF('Qte module'!U20=1,"A",0))</f>
        <v>0</v>
      </c>
      <c r="V19" s="51">
        <f>IF('Qte module'!V19=1,1,IF('Qte module'!V20=1,"A",0))</f>
        <v>0</v>
      </c>
      <c r="W19" s="51">
        <f>IF('Qte module'!W19=1,1,IF('Qte module'!W20=1,"A",0))</f>
        <v>0</v>
      </c>
      <c r="X19" s="51">
        <f>IF('Qte module'!X19=1,1,IF('Qte module'!X20=1,"A",0))</f>
        <v>0</v>
      </c>
      <c r="Y19" s="51">
        <f>IF('Qte module'!Y19=1,1,IF('Qte module'!Y20=1,"A",0))</f>
        <v>0</v>
      </c>
      <c r="Z19" s="51">
        <f>IF('Qte module'!Z19=1,1,IF('Qte module'!Z20=1,"A",0))</f>
        <v>0</v>
      </c>
      <c r="AA19" s="51">
        <f>IF('Qte module'!AA19=1,1,IF('Qte module'!AA20=1,"A",0))</f>
        <v>0</v>
      </c>
      <c r="AB19" s="51">
        <f>IF('Qte module'!AB19=1,1,IF('Qte module'!AB20=1,"A",0))</f>
        <v>0</v>
      </c>
      <c r="AC19" s="51">
        <f>IF('Qte module'!AC19=1,1,IF('Qte module'!AC20=1,"A",0))</f>
        <v>0</v>
      </c>
      <c r="AD19" s="51">
        <f>IF('Qte module'!AD19=1,1,IF('Qte module'!AD20=1,"A",0))</f>
        <v>0</v>
      </c>
      <c r="AE19" s="51">
        <f>IF('Qte module'!AE19=1,1,IF('Qte module'!AE20=1,"A",0))</f>
        <v>0</v>
      </c>
      <c r="AF19" s="51">
        <f>IF('Qte module'!AF19=1,1,IF('Qte module'!AF20=1,"A",0))</f>
        <v>0</v>
      </c>
      <c r="AG19" s="52">
        <f>IF('Qte module'!AG19=1,1,IF('Qte module'!AG20=1,"A",0))</f>
        <v>0</v>
      </c>
      <c r="AH19" s="5">
        <f>IF('Qte module'!AH19=1,1,IF('Qte module'!AH20=1,"A",0))</f>
        <v>0</v>
      </c>
      <c r="AI19" s="9"/>
      <c r="AJ19" s="4">
        <f>IF('Qte module'!AJ19=1,1,IF('Qte module'!AJ20=1,"A",0))</f>
        <v>0</v>
      </c>
      <c r="AK19" s="50">
        <f>IF('Qte module'!AK19=1,1,IF('Qte module'!AK20=1,"A",0))</f>
        <v>0</v>
      </c>
      <c r="AL19" s="51">
        <f>IF('Qte module'!AL19=1,1,IF('Qte module'!AL20=1,"A",0))</f>
        <v>0</v>
      </c>
      <c r="AM19" s="51">
        <f>IF('Qte module'!AM19=1,1,IF('Qte module'!AM20=1,"A",0))</f>
        <v>0</v>
      </c>
      <c r="AN19" s="51">
        <f>IF('Qte module'!AN19=1,1,IF('Qte module'!AN20=1,"A",0))</f>
        <v>0</v>
      </c>
      <c r="AO19" s="51">
        <f>IF('Qte module'!AO19=1,1,IF('Qte module'!AO20=1,"A",0))</f>
        <v>0</v>
      </c>
      <c r="AP19" s="51">
        <f>IF('Qte module'!AP19=1,1,IF('Qte module'!AP20=1,"A",0))</f>
        <v>0</v>
      </c>
      <c r="AQ19" s="51">
        <f>IF('Qte module'!AQ19=1,1,IF('Qte module'!AQ20=1,"A",0))</f>
        <v>0</v>
      </c>
      <c r="AR19" s="51">
        <f>IF('Qte module'!AR19=1,1,IF('Qte module'!AR20=1,"A",0))</f>
        <v>0</v>
      </c>
      <c r="AS19" s="51">
        <f>IF('Qte module'!AS19=1,1,IF('Qte module'!AS20=1,"A",0))</f>
        <v>0</v>
      </c>
      <c r="AT19" s="51">
        <f>IF('Qte module'!AT19=1,1,IF('Qte module'!AT20=1,"A",0))</f>
        <v>0</v>
      </c>
      <c r="AU19" s="51">
        <f>IF('Qte module'!AU19=1,1,IF('Qte module'!AU20=1,"A",0))</f>
        <v>0</v>
      </c>
      <c r="AV19" s="51">
        <f>IF('Qte module'!AV19=1,1,IF('Qte module'!AV20=1,"A",0))</f>
        <v>0</v>
      </c>
      <c r="AW19" s="51">
        <f>IF('Qte module'!AW19=1,1,IF('Qte module'!AW20=1,"A",0))</f>
        <v>0</v>
      </c>
      <c r="AX19" s="52">
        <f>IF('Qte module'!AX19=1,1,IF('Qte module'!AX20=1,"A",0))</f>
        <v>0</v>
      </c>
      <c r="AY19" s="5">
        <f>IF('Qte module'!AY19=1,1,IF('Qte module'!AY20=1,"A",0))</f>
        <v>0</v>
      </c>
      <c r="AZ19" s="9"/>
      <c r="BA19" s="4">
        <f>IF('Qte module'!BA19=1,1,IF('Qte module'!BA20=1,"A",0))</f>
        <v>0</v>
      </c>
      <c r="BB19" s="50">
        <f>IF('Qte module'!BB19=1,1,IF('Qte module'!BB20=1,"A",0))</f>
        <v>0</v>
      </c>
      <c r="BC19" s="51">
        <f>IF('Qte module'!BC19=1,1,IF('Qte module'!BC20=1,"A",0))</f>
        <v>0</v>
      </c>
      <c r="BD19" s="51">
        <f>IF('Qte module'!BD19=1,1,IF('Qte module'!BD20=1,"A",0))</f>
        <v>0</v>
      </c>
      <c r="BE19" s="51">
        <f>IF('Qte module'!BE19=1,1,IF('Qte module'!BE20=1,"A",0))</f>
        <v>0</v>
      </c>
      <c r="BF19" s="51">
        <f>IF('Qte module'!BF19=1,1,IF('Qte module'!BF20=1,"A",0))</f>
        <v>0</v>
      </c>
      <c r="BG19" s="51">
        <f>IF('Qte module'!BG19=1,1,IF('Qte module'!BG20=1,"A",0))</f>
        <v>0</v>
      </c>
      <c r="BH19" s="51">
        <f>IF('Qte module'!BH19=1,1,IF('Qte module'!BH20=1,"A",0))</f>
        <v>0</v>
      </c>
      <c r="BI19" s="51">
        <f>IF('Qte module'!BI19=1,1,IF('Qte module'!BI20=1,"A",0))</f>
        <v>0</v>
      </c>
      <c r="BJ19" s="51">
        <f>IF('Qte module'!BJ19=1,1,IF('Qte module'!BJ20=1,"A",0))</f>
        <v>0</v>
      </c>
      <c r="BK19" s="51">
        <f>IF('Qte module'!BK19=1,1,IF('Qte module'!BK20=1,"A",0))</f>
        <v>0</v>
      </c>
      <c r="BL19" s="51">
        <f>IF('Qte module'!BL19=1,1,IF('Qte module'!BL20=1,"A",0))</f>
        <v>0</v>
      </c>
      <c r="BM19" s="51">
        <f>IF('Qte module'!BM19=1,1,IF('Qte module'!BM20=1,"A",0))</f>
        <v>0</v>
      </c>
      <c r="BN19" s="51">
        <f>IF('Qte module'!BN19=1,1,IF('Qte module'!BN20=1,"A",0))</f>
        <v>0</v>
      </c>
      <c r="BO19" s="52">
        <f>IF('Qte module'!BO19=1,1,IF('Qte module'!BO20=1,"A",0))</f>
        <v>0</v>
      </c>
      <c r="BP19" s="5">
        <f>IF('Qte module'!BP19=1,1,IF('Qte module'!BP20=1,"A",0))</f>
        <v>0</v>
      </c>
    </row>
    <row r="20" spans="1:143" ht="21" customHeight="1" x14ac:dyDescent="0.35">
      <c r="A20" s="9"/>
      <c r="B20" s="4">
        <f>IF('Qte module'!B20=1,1,IF('Qte module'!B21=1,"A",0))</f>
        <v>0</v>
      </c>
      <c r="C20" s="50">
        <f>IF('Qte module'!C20=1,1,IF('Qte module'!C21=1,"A",0))</f>
        <v>0</v>
      </c>
      <c r="D20" s="51">
        <f>IF('Qte module'!D20=1,1,IF('Qte module'!D21=1,"A",0))</f>
        <v>0</v>
      </c>
      <c r="E20" s="51">
        <f>IF('Qte module'!E20=1,1,IF('Qte module'!E21=1,"A",0))</f>
        <v>0</v>
      </c>
      <c r="F20" s="51">
        <f>IF('Qte module'!F20=1,1,IF('Qte module'!F21=1,"A",0))</f>
        <v>0</v>
      </c>
      <c r="G20" s="51">
        <f>IF('Qte module'!G20=1,1,IF('Qte module'!G21=1,"A",0))</f>
        <v>0</v>
      </c>
      <c r="H20" s="51">
        <f>IF('Qte module'!H20=1,1,IF('Qte module'!H21=1,"A",0))</f>
        <v>0</v>
      </c>
      <c r="I20" s="51">
        <f>IF('Qte module'!I20=1,1,IF('Qte module'!I21=1,"A",0))</f>
        <v>0</v>
      </c>
      <c r="J20" s="51">
        <f>IF('Qte module'!J20=1,1,IF('Qte module'!J21=1,"A",0))</f>
        <v>0</v>
      </c>
      <c r="K20" s="51">
        <f>IF('Qte module'!K20=1,1,IF('Qte module'!K21=1,"A",0))</f>
        <v>0</v>
      </c>
      <c r="L20" s="51">
        <f>IF('Qte module'!L20=1,1,IF('Qte module'!L21=1,"A",0))</f>
        <v>0</v>
      </c>
      <c r="M20" s="51">
        <f>IF('Qte module'!M20=1,1,IF('Qte module'!M21=1,"A",0))</f>
        <v>0</v>
      </c>
      <c r="N20" s="51">
        <f>IF('Qte module'!N20=1,1,IF('Qte module'!N21=1,"A",0))</f>
        <v>0</v>
      </c>
      <c r="O20" s="51">
        <f>IF('Qte module'!O20=1,1,IF('Qte module'!O21=1,"A",0))</f>
        <v>0</v>
      </c>
      <c r="P20" s="52">
        <f>IF('Qte module'!P20=1,1,IF('Qte module'!P21=1,"A",0))</f>
        <v>0</v>
      </c>
      <c r="Q20" s="5">
        <f>IF('Qte module'!Q20=1,1,IF('Qte module'!Q21=1,"A",0))</f>
        <v>0</v>
      </c>
      <c r="R20" s="9"/>
      <c r="S20" s="4">
        <f>IF('Qte module'!S20=1,1,IF('Qte module'!S21=1,"A",0))</f>
        <v>0</v>
      </c>
      <c r="T20" s="50">
        <f>IF('Qte module'!T20=1,1,IF('Qte module'!T21=1,"A",0))</f>
        <v>0</v>
      </c>
      <c r="U20" s="51">
        <f>IF('Qte module'!U20=1,1,IF('Qte module'!U21=1,"A",0))</f>
        <v>0</v>
      </c>
      <c r="V20" s="51">
        <f>IF('Qte module'!V20=1,1,IF('Qte module'!V21=1,"A",0))</f>
        <v>0</v>
      </c>
      <c r="W20" s="51">
        <f>IF('Qte module'!W20=1,1,IF('Qte module'!W21=1,"A",0))</f>
        <v>0</v>
      </c>
      <c r="X20" s="51">
        <f>IF('Qte module'!X20=1,1,IF('Qte module'!X21=1,"A",0))</f>
        <v>0</v>
      </c>
      <c r="Y20" s="51">
        <f>IF('Qte module'!Y20=1,1,IF('Qte module'!Y21=1,"A",0))</f>
        <v>0</v>
      </c>
      <c r="Z20" s="51">
        <f>IF('Qte module'!Z20=1,1,IF('Qte module'!Z21=1,"A",0))</f>
        <v>0</v>
      </c>
      <c r="AA20" s="51">
        <f>IF('Qte module'!AA20=1,1,IF('Qte module'!AA21=1,"A",0))</f>
        <v>0</v>
      </c>
      <c r="AB20" s="51">
        <f>IF('Qte module'!AB20=1,1,IF('Qte module'!AB21=1,"A",0))</f>
        <v>0</v>
      </c>
      <c r="AC20" s="51">
        <f>IF('Qte module'!AC20=1,1,IF('Qte module'!AC21=1,"A",0))</f>
        <v>0</v>
      </c>
      <c r="AD20" s="51">
        <f>IF('Qte module'!AD20=1,1,IF('Qte module'!AD21=1,"A",0))</f>
        <v>0</v>
      </c>
      <c r="AE20" s="51">
        <f>IF('Qte module'!AE20=1,1,IF('Qte module'!AE21=1,"A",0))</f>
        <v>0</v>
      </c>
      <c r="AF20" s="51">
        <f>IF('Qte module'!AF20=1,1,IF('Qte module'!AF21=1,"A",0))</f>
        <v>0</v>
      </c>
      <c r="AG20" s="52">
        <f>IF('Qte module'!AG20=1,1,IF('Qte module'!AG21=1,"A",0))</f>
        <v>0</v>
      </c>
      <c r="AH20" s="5">
        <f>IF('Qte module'!AH20=1,1,IF('Qte module'!AH21=1,"A",0))</f>
        <v>0</v>
      </c>
      <c r="AI20" s="9"/>
      <c r="AJ20" s="4">
        <f>IF('Qte module'!AJ20=1,1,IF('Qte module'!AJ21=1,"A",0))</f>
        <v>0</v>
      </c>
      <c r="AK20" s="50">
        <f>IF('Qte module'!AK20=1,1,IF('Qte module'!AK21=1,"A",0))</f>
        <v>0</v>
      </c>
      <c r="AL20" s="51">
        <f>IF('Qte module'!AL20=1,1,IF('Qte module'!AL21=1,"A",0))</f>
        <v>0</v>
      </c>
      <c r="AM20" s="51">
        <f>IF('Qte module'!AM20=1,1,IF('Qte module'!AM21=1,"A",0))</f>
        <v>0</v>
      </c>
      <c r="AN20" s="51">
        <f>IF('Qte module'!AN20=1,1,IF('Qte module'!AN21=1,"A",0))</f>
        <v>0</v>
      </c>
      <c r="AO20" s="51">
        <f>IF('Qte module'!AO20=1,1,IF('Qte module'!AO21=1,"A",0))</f>
        <v>0</v>
      </c>
      <c r="AP20" s="51">
        <f>IF('Qte module'!AP20=1,1,IF('Qte module'!AP21=1,"A",0))</f>
        <v>0</v>
      </c>
      <c r="AQ20" s="51">
        <f>IF('Qte module'!AQ20=1,1,IF('Qte module'!AQ21=1,"A",0))</f>
        <v>0</v>
      </c>
      <c r="AR20" s="51">
        <f>IF('Qte module'!AR20=1,1,IF('Qte module'!AR21=1,"A",0))</f>
        <v>0</v>
      </c>
      <c r="AS20" s="51">
        <f>IF('Qte module'!AS20=1,1,IF('Qte module'!AS21=1,"A",0))</f>
        <v>0</v>
      </c>
      <c r="AT20" s="51">
        <f>IF('Qte module'!AT20=1,1,IF('Qte module'!AT21=1,"A",0))</f>
        <v>0</v>
      </c>
      <c r="AU20" s="51">
        <f>IF('Qte module'!AU20=1,1,IF('Qte module'!AU21=1,"A",0))</f>
        <v>0</v>
      </c>
      <c r="AV20" s="51">
        <f>IF('Qte module'!AV20=1,1,IF('Qte module'!AV21=1,"A",0))</f>
        <v>0</v>
      </c>
      <c r="AW20" s="51">
        <f>IF('Qte module'!AW20=1,1,IF('Qte module'!AW21=1,"A",0))</f>
        <v>0</v>
      </c>
      <c r="AX20" s="52">
        <f>IF('Qte module'!AX20=1,1,IF('Qte module'!AX21=1,"A",0))</f>
        <v>0</v>
      </c>
      <c r="AY20" s="5">
        <f>IF('Qte module'!AY20=1,1,IF('Qte module'!AY21=1,"A",0))</f>
        <v>0</v>
      </c>
      <c r="AZ20" s="9"/>
      <c r="BA20" s="4">
        <f>IF('Qte module'!BA20=1,1,IF('Qte module'!BA21=1,"A",0))</f>
        <v>0</v>
      </c>
      <c r="BB20" s="50">
        <f>IF('Qte module'!BB20=1,1,IF('Qte module'!BB21=1,"A",0))</f>
        <v>0</v>
      </c>
      <c r="BC20" s="51">
        <f>IF('Qte module'!BC20=1,1,IF('Qte module'!BC21=1,"A",0))</f>
        <v>0</v>
      </c>
      <c r="BD20" s="51">
        <f>IF('Qte module'!BD20=1,1,IF('Qte module'!BD21=1,"A",0))</f>
        <v>0</v>
      </c>
      <c r="BE20" s="51">
        <f>IF('Qte module'!BE20=1,1,IF('Qte module'!BE21=1,"A",0))</f>
        <v>0</v>
      </c>
      <c r="BF20" s="51">
        <f>IF('Qte module'!BF20=1,1,IF('Qte module'!BF21=1,"A",0))</f>
        <v>0</v>
      </c>
      <c r="BG20" s="51">
        <f>IF('Qte module'!BG20=1,1,IF('Qte module'!BG21=1,"A",0))</f>
        <v>0</v>
      </c>
      <c r="BH20" s="51">
        <f>IF('Qte module'!BH20=1,1,IF('Qte module'!BH21=1,"A",0))</f>
        <v>0</v>
      </c>
      <c r="BI20" s="51">
        <f>IF('Qte module'!BI20=1,1,IF('Qte module'!BI21=1,"A",0))</f>
        <v>0</v>
      </c>
      <c r="BJ20" s="51">
        <f>IF('Qte module'!BJ20=1,1,IF('Qte module'!BJ21=1,"A",0))</f>
        <v>0</v>
      </c>
      <c r="BK20" s="51">
        <f>IF('Qte module'!BK20=1,1,IF('Qte module'!BK21=1,"A",0))</f>
        <v>0</v>
      </c>
      <c r="BL20" s="51">
        <f>IF('Qte module'!BL20=1,1,IF('Qte module'!BL21=1,"A",0))</f>
        <v>0</v>
      </c>
      <c r="BM20" s="51">
        <f>IF('Qte module'!BM20=1,1,IF('Qte module'!BM21=1,"A",0))</f>
        <v>0</v>
      </c>
      <c r="BN20" s="51">
        <f>IF('Qte module'!BN20=1,1,IF('Qte module'!BN21=1,"A",0))</f>
        <v>0</v>
      </c>
      <c r="BO20" s="52">
        <f>IF('Qte module'!BO20=1,1,IF('Qte module'!BO21=1,"A",0))</f>
        <v>0</v>
      </c>
      <c r="BP20" s="5">
        <f>IF('Qte module'!BP20=1,1,IF('Qte module'!BP21=1,"A",0))</f>
        <v>0</v>
      </c>
    </row>
    <row r="21" spans="1:143" ht="21" customHeight="1" x14ac:dyDescent="0.35">
      <c r="A21" s="9"/>
      <c r="B21" s="4">
        <f>IF('Qte module'!B21=1,1,IF('Qte module'!B22=1,"A",0))</f>
        <v>0</v>
      </c>
      <c r="C21" s="50">
        <f>IF('Qte module'!C21=1,1,IF('Qte module'!C22=1,"A",0))</f>
        <v>0</v>
      </c>
      <c r="D21" s="51">
        <f>IF('Qte module'!D21=1,1,IF('Qte module'!D22=1,"A",0))</f>
        <v>0</v>
      </c>
      <c r="E21" s="51">
        <f>IF('Qte module'!E21=1,1,IF('Qte module'!E22=1,"A",0))</f>
        <v>0</v>
      </c>
      <c r="F21" s="51">
        <f>IF('Qte module'!F21=1,1,IF('Qte module'!F22=1,"A",0))</f>
        <v>0</v>
      </c>
      <c r="G21" s="51">
        <f>IF('Qte module'!G21=1,1,IF('Qte module'!G22=1,"A",0))</f>
        <v>0</v>
      </c>
      <c r="H21" s="51">
        <f>IF('Qte module'!H21=1,1,IF('Qte module'!H22=1,"A",0))</f>
        <v>0</v>
      </c>
      <c r="I21" s="51">
        <f>IF('Qte module'!I21=1,1,IF('Qte module'!I22=1,"A",0))</f>
        <v>0</v>
      </c>
      <c r="J21" s="51">
        <f>IF('Qte module'!J21=1,1,IF('Qte module'!J22=1,"A",0))</f>
        <v>0</v>
      </c>
      <c r="K21" s="51">
        <f>IF('Qte module'!K21=1,1,IF('Qte module'!K22=1,"A",0))</f>
        <v>0</v>
      </c>
      <c r="L21" s="51">
        <f>IF('Qte module'!L21=1,1,IF('Qte module'!L22=1,"A",0))</f>
        <v>0</v>
      </c>
      <c r="M21" s="51">
        <f>IF('Qte module'!M21=1,1,IF('Qte module'!M22=1,"A",0))</f>
        <v>0</v>
      </c>
      <c r="N21" s="51">
        <f>IF('Qte module'!N21=1,1,IF('Qte module'!N22=1,"A",0))</f>
        <v>0</v>
      </c>
      <c r="O21" s="51">
        <f>IF('Qte module'!O21=1,1,IF('Qte module'!O22=1,"A",0))</f>
        <v>0</v>
      </c>
      <c r="P21" s="52">
        <f>IF('Qte module'!P21=1,1,IF('Qte module'!P22=1,"A",0))</f>
        <v>0</v>
      </c>
      <c r="Q21" s="5">
        <f>IF('Qte module'!Q21=1,1,IF('Qte module'!Q22=1,"A",0))</f>
        <v>0</v>
      </c>
      <c r="R21" s="9"/>
      <c r="S21" s="4">
        <f>IF('Qte module'!S21=1,1,IF('Qte module'!S22=1,"A",0))</f>
        <v>0</v>
      </c>
      <c r="T21" s="50">
        <f>IF('Qte module'!T21=1,1,IF('Qte module'!T22=1,"A",0))</f>
        <v>0</v>
      </c>
      <c r="U21" s="51">
        <f>IF('Qte module'!U21=1,1,IF('Qte module'!U22=1,"A",0))</f>
        <v>0</v>
      </c>
      <c r="V21" s="51">
        <f>IF('Qte module'!V21=1,1,IF('Qte module'!V22=1,"A",0))</f>
        <v>0</v>
      </c>
      <c r="W21" s="51">
        <f>IF('Qte module'!W21=1,1,IF('Qte module'!W22=1,"A",0))</f>
        <v>0</v>
      </c>
      <c r="X21" s="51">
        <f>IF('Qte module'!X21=1,1,IF('Qte module'!X22=1,"A",0))</f>
        <v>0</v>
      </c>
      <c r="Y21" s="51">
        <f>IF('Qte module'!Y21=1,1,IF('Qte module'!Y22=1,"A",0))</f>
        <v>0</v>
      </c>
      <c r="Z21" s="51">
        <f>IF('Qte module'!Z21=1,1,IF('Qte module'!Z22=1,"A",0))</f>
        <v>0</v>
      </c>
      <c r="AA21" s="51">
        <f>IF('Qte module'!AA21=1,1,IF('Qte module'!AA22=1,"A",0))</f>
        <v>0</v>
      </c>
      <c r="AB21" s="51">
        <f>IF('Qte module'!AB21=1,1,IF('Qte module'!AB22=1,"A",0))</f>
        <v>0</v>
      </c>
      <c r="AC21" s="51">
        <f>IF('Qte module'!AC21=1,1,IF('Qte module'!AC22=1,"A",0))</f>
        <v>0</v>
      </c>
      <c r="AD21" s="51">
        <f>IF('Qte module'!AD21=1,1,IF('Qte module'!AD22=1,"A",0))</f>
        <v>0</v>
      </c>
      <c r="AE21" s="51">
        <f>IF('Qte module'!AE21=1,1,IF('Qte module'!AE22=1,"A",0))</f>
        <v>0</v>
      </c>
      <c r="AF21" s="51">
        <f>IF('Qte module'!AF21=1,1,IF('Qte module'!AF22=1,"A",0))</f>
        <v>0</v>
      </c>
      <c r="AG21" s="52">
        <f>IF('Qte module'!AG21=1,1,IF('Qte module'!AG22=1,"A",0))</f>
        <v>0</v>
      </c>
      <c r="AH21" s="5">
        <f>IF('Qte module'!AH21=1,1,IF('Qte module'!AH22=1,"A",0))</f>
        <v>0</v>
      </c>
      <c r="AI21" s="9"/>
      <c r="AJ21" s="4">
        <f>IF('Qte module'!AJ21=1,1,IF('Qte module'!AJ22=1,"A",0))</f>
        <v>0</v>
      </c>
      <c r="AK21" s="50">
        <f>IF('Qte module'!AK21=1,1,IF('Qte module'!AK22=1,"A",0))</f>
        <v>0</v>
      </c>
      <c r="AL21" s="51">
        <f>IF('Qte module'!AL21=1,1,IF('Qte module'!AL22=1,"A",0))</f>
        <v>0</v>
      </c>
      <c r="AM21" s="51">
        <f>IF('Qte module'!AM21=1,1,IF('Qte module'!AM22=1,"A",0))</f>
        <v>0</v>
      </c>
      <c r="AN21" s="51">
        <f>IF('Qte module'!AN21=1,1,IF('Qte module'!AN22=1,"A",0))</f>
        <v>0</v>
      </c>
      <c r="AO21" s="51">
        <f>IF('Qte module'!AO21=1,1,IF('Qte module'!AO22=1,"A",0))</f>
        <v>0</v>
      </c>
      <c r="AP21" s="51">
        <f>IF('Qte module'!AP21=1,1,IF('Qte module'!AP22=1,"A",0))</f>
        <v>0</v>
      </c>
      <c r="AQ21" s="51">
        <f>IF('Qte module'!AQ21=1,1,IF('Qte module'!AQ22=1,"A",0))</f>
        <v>0</v>
      </c>
      <c r="AR21" s="51">
        <f>IF('Qte module'!AR21=1,1,IF('Qte module'!AR22=1,"A",0))</f>
        <v>0</v>
      </c>
      <c r="AS21" s="51">
        <f>IF('Qte module'!AS21=1,1,IF('Qte module'!AS22=1,"A",0))</f>
        <v>0</v>
      </c>
      <c r="AT21" s="51">
        <f>IF('Qte module'!AT21=1,1,IF('Qte module'!AT22=1,"A",0))</f>
        <v>0</v>
      </c>
      <c r="AU21" s="51">
        <f>IF('Qte module'!AU21=1,1,IF('Qte module'!AU22=1,"A",0))</f>
        <v>0</v>
      </c>
      <c r="AV21" s="51">
        <f>IF('Qte module'!AV21=1,1,IF('Qte module'!AV22=1,"A",0))</f>
        <v>0</v>
      </c>
      <c r="AW21" s="51">
        <f>IF('Qte module'!AW21=1,1,IF('Qte module'!AW22=1,"A",0))</f>
        <v>0</v>
      </c>
      <c r="AX21" s="52">
        <f>IF('Qte module'!AX21=1,1,IF('Qte module'!AX22=1,"A",0))</f>
        <v>0</v>
      </c>
      <c r="AY21" s="5">
        <f>IF('Qte module'!AY21=1,1,IF('Qte module'!AY22=1,"A",0))</f>
        <v>0</v>
      </c>
      <c r="AZ21" s="9"/>
      <c r="BA21" s="4">
        <f>IF('Qte module'!BA21=1,1,IF('Qte module'!BA22=1,"A",0))</f>
        <v>0</v>
      </c>
      <c r="BB21" s="50">
        <f>IF('Qte module'!BB21=1,1,IF('Qte module'!BB22=1,"A",0))</f>
        <v>0</v>
      </c>
      <c r="BC21" s="51">
        <f>IF('Qte module'!BC21=1,1,IF('Qte module'!BC22=1,"A",0))</f>
        <v>0</v>
      </c>
      <c r="BD21" s="51">
        <f>IF('Qte module'!BD21=1,1,IF('Qte module'!BD22=1,"A",0))</f>
        <v>0</v>
      </c>
      <c r="BE21" s="51">
        <f>IF('Qte module'!BE21=1,1,IF('Qte module'!BE22=1,"A",0))</f>
        <v>0</v>
      </c>
      <c r="BF21" s="51">
        <f>IF('Qte module'!BF21=1,1,IF('Qte module'!BF22=1,"A",0))</f>
        <v>0</v>
      </c>
      <c r="BG21" s="51">
        <f>IF('Qte module'!BG21=1,1,IF('Qte module'!BG22=1,"A",0))</f>
        <v>0</v>
      </c>
      <c r="BH21" s="51">
        <f>IF('Qte module'!BH21=1,1,IF('Qte module'!BH22=1,"A",0))</f>
        <v>0</v>
      </c>
      <c r="BI21" s="51">
        <f>IF('Qte module'!BI21=1,1,IF('Qte module'!BI22=1,"A",0))</f>
        <v>0</v>
      </c>
      <c r="BJ21" s="51">
        <f>IF('Qte module'!BJ21=1,1,IF('Qte module'!BJ22=1,"A",0))</f>
        <v>0</v>
      </c>
      <c r="BK21" s="51">
        <f>IF('Qte module'!BK21=1,1,IF('Qte module'!BK22=1,"A",0))</f>
        <v>0</v>
      </c>
      <c r="BL21" s="51">
        <f>IF('Qte module'!BL21=1,1,IF('Qte module'!BL22=1,"A",0))</f>
        <v>0</v>
      </c>
      <c r="BM21" s="51">
        <f>IF('Qte module'!BM21=1,1,IF('Qte module'!BM22=1,"A",0))</f>
        <v>0</v>
      </c>
      <c r="BN21" s="51">
        <f>IF('Qte module'!BN21=1,1,IF('Qte module'!BN22=1,"A",0))</f>
        <v>0</v>
      </c>
      <c r="BO21" s="52">
        <f>IF('Qte module'!BO21=1,1,IF('Qte module'!BO22=1,"A",0))</f>
        <v>0</v>
      </c>
      <c r="BP21" s="5">
        <f>IF('Qte module'!BP21=1,1,IF('Qte module'!BP22=1,"A",0))</f>
        <v>0</v>
      </c>
    </row>
    <row r="22" spans="1:143" ht="21" customHeight="1" x14ac:dyDescent="0.35">
      <c r="A22" s="9"/>
      <c r="B22" s="4">
        <f>IF('Qte module'!B22=1,1,IF('Qte module'!B23=1,"A",0))</f>
        <v>0</v>
      </c>
      <c r="C22" s="50">
        <f>IF('Qte module'!C22=1,1,IF('Qte module'!C23=1,"A",0))</f>
        <v>0</v>
      </c>
      <c r="D22" s="51">
        <f>IF('Qte module'!D22=1,1,IF('Qte module'!D23=1,"A",0))</f>
        <v>0</v>
      </c>
      <c r="E22" s="51">
        <f>IF('Qte module'!E22=1,1,IF('Qte module'!E23=1,"A",0))</f>
        <v>0</v>
      </c>
      <c r="F22" s="51">
        <f>IF('Qte module'!F22=1,1,IF('Qte module'!F23=1,"A",0))</f>
        <v>0</v>
      </c>
      <c r="G22" s="51">
        <f>IF('Qte module'!G22=1,1,IF('Qte module'!G23=1,"A",0))</f>
        <v>0</v>
      </c>
      <c r="H22" s="51">
        <f>IF('Qte module'!H22=1,1,IF('Qte module'!H23=1,"A",0))</f>
        <v>0</v>
      </c>
      <c r="I22" s="51">
        <f>IF('Qte module'!I22=1,1,IF('Qte module'!I23=1,"A",0))</f>
        <v>0</v>
      </c>
      <c r="J22" s="51">
        <f>IF('Qte module'!J22=1,1,IF('Qte module'!J23=1,"A",0))</f>
        <v>0</v>
      </c>
      <c r="K22" s="51">
        <f>IF('Qte module'!K22=1,1,IF('Qte module'!K23=1,"A",0))</f>
        <v>0</v>
      </c>
      <c r="L22" s="51">
        <f>IF('Qte module'!L22=1,1,IF('Qte module'!L23=1,"A",0))</f>
        <v>0</v>
      </c>
      <c r="M22" s="51">
        <f>IF('Qte module'!M22=1,1,IF('Qte module'!M23=1,"A",0))</f>
        <v>0</v>
      </c>
      <c r="N22" s="51">
        <f>IF('Qte module'!N22=1,1,IF('Qte module'!N23=1,"A",0))</f>
        <v>0</v>
      </c>
      <c r="O22" s="51">
        <f>IF('Qte module'!O22=1,1,IF('Qte module'!O23=1,"A",0))</f>
        <v>0</v>
      </c>
      <c r="P22" s="52">
        <f>IF('Qte module'!P22=1,1,IF('Qte module'!P23=1,"A",0))</f>
        <v>0</v>
      </c>
      <c r="Q22" s="5">
        <f>IF('Qte module'!Q22=1,1,IF('Qte module'!Q23=1,"A",0))</f>
        <v>0</v>
      </c>
      <c r="R22" s="9"/>
      <c r="S22" s="4">
        <f>IF('Qte module'!S22=1,1,IF('Qte module'!S23=1,"A",0))</f>
        <v>0</v>
      </c>
      <c r="T22" s="50">
        <f>IF('Qte module'!T22=1,1,IF('Qte module'!T23=1,"A",0))</f>
        <v>0</v>
      </c>
      <c r="U22" s="51">
        <f>IF('Qte module'!U22=1,1,IF('Qte module'!U23=1,"A",0))</f>
        <v>0</v>
      </c>
      <c r="V22" s="51">
        <f>IF('Qte module'!V22=1,1,IF('Qte module'!V23=1,"A",0))</f>
        <v>0</v>
      </c>
      <c r="W22" s="51">
        <f>IF('Qte module'!W22=1,1,IF('Qte module'!W23=1,"A",0))</f>
        <v>0</v>
      </c>
      <c r="X22" s="51">
        <f>IF('Qte module'!X22=1,1,IF('Qte module'!X23=1,"A",0))</f>
        <v>0</v>
      </c>
      <c r="Y22" s="51">
        <f>IF('Qte module'!Y22=1,1,IF('Qte module'!Y23=1,"A",0))</f>
        <v>0</v>
      </c>
      <c r="Z22" s="51">
        <f>IF('Qte module'!Z22=1,1,IF('Qte module'!Z23=1,"A",0))</f>
        <v>0</v>
      </c>
      <c r="AA22" s="51">
        <f>IF('Qte module'!AA22=1,1,IF('Qte module'!AA23=1,"A",0))</f>
        <v>0</v>
      </c>
      <c r="AB22" s="51">
        <f>IF('Qte module'!AB22=1,1,IF('Qte module'!AB23=1,"A",0))</f>
        <v>0</v>
      </c>
      <c r="AC22" s="51">
        <f>IF('Qte module'!AC22=1,1,IF('Qte module'!AC23=1,"A",0))</f>
        <v>0</v>
      </c>
      <c r="AD22" s="51">
        <f>IF('Qte module'!AD22=1,1,IF('Qte module'!AD23=1,"A",0))</f>
        <v>0</v>
      </c>
      <c r="AE22" s="51">
        <f>IF('Qte module'!AE22=1,1,IF('Qte module'!AE23=1,"A",0))</f>
        <v>0</v>
      </c>
      <c r="AF22" s="51">
        <f>IF('Qte module'!AF22=1,1,IF('Qte module'!AF23=1,"A",0))</f>
        <v>0</v>
      </c>
      <c r="AG22" s="52">
        <f>IF('Qte module'!AG22=1,1,IF('Qte module'!AG23=1,"A",0))</f>
        <v>0</v>
      </c>
      <c r="AH22" s="5">
        <f>IF('Qte module'!AH22=1,1,IF('Qte module'!AH23=1,"A",0))</f>
        <v>0</v>
      </c>
      <c r="AI22" s="9"/>
      <c r="AJ22" s="4">
        <f>IF('Qte module'!AJ22=1,1,IF('Qte module'!AJ23=1,"A",0))</f>
        <v>0</v>
      </c>
      <c r="AK22" s="50">
        <f>IF('Qte module'!AK22=1,1,IF('Qte module'!AK23=1,"A",0))</f>
        <v>0</v>
      </c>
      <c r="AL22" s="51">
        <f>IF('Qte module'!AL22=1,1,IF('Qte module'!AL23=1,"A",0))</f>
        <v>0</v>
      </c>
      <c r="AM22" s="51">
        <f>IF('Qte module'!AM22=1,1,IF('Qte module'!AM23=1,"A",0))</f>
        <v>0</v>
      </c>
      <c r="AN22" s="51">
        <f>IF('Qte module'!AN22=1,1,IF('Qte module'!AN23=1,"A",0))</f>
        <v>0</v>
      </c>
      <c r="AO22" s="51">
        <f>IF('Qte module'!AO22=1,1,IF('Qte module'!AO23=1,"A",0))</f>
        <v>0</v>
      </c>
      <c r="AP22" s="51">
        <f>IF('Qte module'!AP22=1,1,IF('Qte module'!AP23=1,"A",0))</f>
        <v>0</v>
      </c>
      <c r="AQ22" s="51">
        <f>IF('Qte module'!AQ22=1,1,IF('Qte module'!AQ23=1,"A",0))</f>
        <v>0</v>
      </c>
      <c r="AR22" s="51">
        <f>IF('Qte module'!AR22=1,1,IF('Qte module'!AR23=1,"A",0))</f>
        <v>0</v>
      </c>
      <c r="AS22" s="51">
        <f>IF('Qte module'!AS22=1,1,IF('Qte module'!AS23=1,"A",0))</f>
        <v>0</v>
      </c>
      <c r="AT22" s="51">
        <f>IF('Qte module'!AT22=1,1,IF('Qte module'!AT23=1,"A",0))</f>
        <v>0</v>
      </c>
      <c r="AU22" s="51">
        <f>IF('Qte module'!AU22=1,1,IF('Qte module'!AU23=1,"A",0))</f>
        <v>0</v>
      </c>
      <c r="AV22" s="51">
        <f>IF('Qte module'!AV22=1,1,IF('Qte module'!AV23=1,"A",0))</f>
        <v>0</v>
      </c>
      <c r="AW22" s="51">
        <f>IF('Qte module'!AW22=1,1,IF('Qte module'!AW23=1,"A",0))</f>
        <v>0</v>
      </c>
      <c r="AX22" s="52">
        <f>IF('Qte module'!AX22=1,1,IF('Qte module'!AX23=1,"A",0))</f>
        <v>0</v>
      </c>
      <c r="AY22" s="5">
        <f>IF('Qte module'!AY22=1,1,IF('Qte module'!AY23=1,"A",0))</f>
        <v>0</v>
      </c>
      <c r="AZ22" s="9"/>
      <c r="BA22" s="4">
        <f>IF('Qte module'!BA22=1,1,IF('Qte module'!BA23=1,"A",0))</f>
        <v>0</v>
      </c>
      <c r="BB22" s="50">
        <f>IF('Qte module'!BB22=1,1,IF('Qte module'!BB23=1,"A",0))</f>
        <v>0</v>
      </c>
      <c r="BC22" s="51">
        <f>IF('Qte module'!BC22=1,1,IF('Qte module'!BC23=1,"A",0))</f>
        <v>0</v>
      </c>
      <c r="BD22" s="51">
        <f>IF('Qte module'!BD22=1,1,IF('Qte module'!BD23=1,"A",0))</f>
        <v>0</v>
      </c>
      <c r="BE22" s="51">
        <f>IF('Qte module'!BE22=1,1,IF('Qte module'!BE23=1,"A",0))</f>
        <v>0</v>
      </c>
      <c r="BF22" s="51">
        <f>IF('Qte module'!BF22=1,1,IF('Qte module'!BF23=1,"A",0))</f>
        <v>0</v>
      </c>
      <c r="BG22" s="51">
        <f>IF('Qte module'!BG22=1,1,IF('Qte module'!BG23=1,"A",0))</f>
        <v>0</v>
      </c>
      <c r="BH22" s="51">
        <f>IF('Qte module'!BH22=1,1,IF('Qte module'!BH23=1,"A",0))</f>
        <v>0</v>
      </c>
      <c r="BI22" s="51">
        <f>IF('Qte module'!BI22=1,1,IF('Qte module'!BI23=1,"A",0))</f>
        <v>0</v>
      </c>
      <c r="BJ22" s="51">
        <f>IF('Qte module'!BJ22=1,1,IF('Qte module'!BJ23=1,"A",0))</f>
        <v>0</v>
      </c>
      <c r="BK22" s="51">
        <f>IF('Qte module'!BK22=1,1,IF('Qte module'!BK23=1,"A",0))</f>
        <v>0</v>
      </c>
      <c r="BL22" s="51">
        <f>IF('Qte module'!BL22=1,1,IF('Qte module'!BL23=1,"A",0))</f>
        <v>0</v>
      </c>
      <c r="BM22" s="51">
        <f>IF('Qte module'!BM22=1,1,IF('Qte module'!BM23=1,"A",0))</f>
        <v>0</v>
      </c>
      <c r="BN22" s="51">
        <f>IF('Qte module'!BN22=1,1,IF('Qte module'!BN23=1,"A",0))</f>
        <v>0</v>
      </c>
      <c r="BO22" s="52">
        <f>IF('Qte module'!BO22=1,1,IF('Qte module'!BO23=1,"A",0))</f>
        <v>0</v>
      </c>
      <c r="BP22" s="5">
        <f>IF('Qte module'!BP22=1,1,IF('Qte module'!BP23=1,"A",0))</f>
        <v>0</v>
      </c>
    </row>
    <row r="23" spans="1:143" ht="21" customHeight="1" thickBot="1" x14ac:dyDescent="0.4">
      <c r="A23" s="9"/>
      <c r="B23" s="4">
        <f>IF('Qte module'!B23=1,1,IF('Qte module'!B24=1,"A",0))</f>
        <v>0</v>
      </c>
      <c r="C23" s="53">
        <f>IF('Qte module'!C23=1,1,IF('Qte module'!C24=1,"A",0))</f>
        <v>0</v>
      </c>
      <c r="D23" s="54">
        <f>IF('Qte module'!D23=1,1,IF('Qte module'!D24=1,"A",0))</f>
        <v>0</v>
      </c>
      <c r="E23" s="54">
        <f>IF('Qte module'!E23=1,1,IF('Qte module'!E24=1,"A",0))</f>
        <v>0</v>
      </c>
      <c r="F23" s="54">
        <f>IF('Qte module'!F23=1,1,IF('Qte module'!F24=1,"A",0))</f>
        <v>0</v>
      </c>
      <c r="G23" s="54">
        <f>IF('Qte module'!G23=1,1,IF('Qte module'!G24=1,"A",0))</f>
        <v>0</v>
      </c>
      <c r="H23" s="54">
        <f>IF('Qte module'!H23=1,1,IF('Qte module'!H24=1,"A",0))</f>
        <v>0</v>
      </c>
      <c r="I23" s="54">
        <f>IF('Qte module'!I23=1,1,IF('Qte module'!I24=1,"A",0))</f>
        <v>0</v>
      </c>
      <c r="J23" s="54">
        <f>IF('Qte module'!J23=1,1,IF('Qte module'!J24=1,"A",0))</f>
        <v>0</v>
      </c>
      <c r="K23" s="54">
        <f>IF('Qte module'!K23=1,1,IF('Qte module'!K24=1,"A",0))</f>
        <v>0</v>
      </c>
      <c r="L23" s="54">
        <f>IF('Qte module'!L23=1,1,IF('Qte module'!L24=1,"A",0))</f>
        <v>0</v>
      </c>
      <c r="M23" s="54">
        <f>IF('Qte module'!M23=1,1,IF('Qte module'!M24=1,"A",0))</f>
        <v>0</v>
      </c>
      <c r="N23" s="54">
        <f>IF('Qte module'!N23=1,1,IF('Qte module'!N24=1,"A",0))</f>
        <v>0</v>
      </c>
      <c r="O23" s="54">
        <f>IF('Qte module'!O23=1,1,IF('Qte module'!O24=1,"A",0))</f>
        <v>0</v>
      </c>
      <c r="P23" s="55">
        <f>IF('Qte module'!P23=1,1,IF('Qte module'!P24=1,"A",0))</f>
        <v>0</v>
      </c>
      <c r="Q23" s="5">
        <f>IF('Qte module'!Q23=1,1,IF('Qte module'!Q24=1,"A",0))</f>
        <v>0</v>
      </c>
      <c r="R23" s="9"/>
      <c r="S23" s="4">
        <f>IF('Qte module'!S23=1,1,IF('Qte module'!S24=1,"A",0))</f>
        <v>0</v>
      </c>
      <c r="T23" s="53">
        <f>IF('Qte module'!T23=1,1,IF('Qte module'!T24=1,"A",0))</f>
        <v>0</v>
      </c>
      <c r="U23" s="54">
        <f>IF('Qte module'!U23=1,1,IF('Qte module'!U24=1,"A",0))</f>
        <v>0</v>
      </c>
      <c r="V23" s="54">
        <f>IF('Qte module'!V23=1,1,IF('Qte module'!V24=1,"A",0))</f>
        <v>0</v>
      </c>
      <c r="W23" s="54">
        <f>IF('Qte module'!W23=1,1,IF('Qte module'!W24=1,"A",0))</f>
        <v>0</v>
      </c>
      <c r="X23" s="54">
        <f>IF('Qte module'!X23=1,1,IF('Qte module'!X24=1,"A",0))</f>
        <v>0</v>
      </c>
      <c r="Y23" s="54">
        <f>IF('Qte module'!Y23=1,1,IF('Qte module'!Y24=1,"A",0))</f>
        <v>0</v>
      </c>
      <c r="Z23" s="54">
        <f>IF('Qte module'!Z23=1,1,IF('Qte module'!Z24=1,"A",0))</f>
        <v>0</v>
      </c>
      <c r="AA23" s="54">
        <f>IF('Qte module'!AA23=1,1,IF('Qte module'!AA24=1,"A",0))</f>
        <v>0</v>
      </c>
      <c r="AB23" s="54">
        <f>IF('Qte module'!AB23=1,1,IF('Qte module'!AB24=1,"A",0))</f>
        <v>0</v>
      </c>
      <c r="AC23" s="54">
        <f>IF('Qte module'!AC23=1,1,IF('Qte module'!AC24=1,"A",0))</f>
        <v>0</v>
      </c>
      <c r="AD23" s="54">
        <f>IF('Qte module'!AD23=1,1,IF('Qte module'!AD24=1,"A",0))</f>
        <v>0</v>
      </c>
      <c r="AE23" s="54">
        <f>IF('Qte module'!AE23=1,1,IF('Qte module'!AE24=1,"A",0))</f>
        <v>0</v>
      </c>
      <c r="AF23" s="54">
        <f>IF('Qte module'!AF23=1,1,IF('Qte module'!AF24=1,"A",0))</f>
        <v>0</v>
      </c>
      <c r="AG23" s="55">
        <f>IF('Qte module'!AG23=1,1,IF('Qte module'!AG24=1,"A",0))</f>
        <v>0</v>
      </c>
      <c r="AH23" s="5">
        <f>IF('Qte module'!AH23=1,1,IF('Qte module'!AH24=1,"A",0))</f>
        <v>0</v>
      </c>
      <c r="AI23" s="9"/>
      <c r="AJ23" s="4">
        <f>IF('Qte module'!AJ23=1,1,IF('Qte module'!AJ24=1,"A",0))</f>
        <v>0</v>
      </c>
      <c r="AK23" s="53">
        <f>IF('Qte module'!AK23=1,1,IF('Qte module'!AK24=1,"A",0))</f>
        <v>0</v>
      </c>
      <c r="AL23" s="54">
        <f>IF('Qte module'!AL23=1,1,IF('Qte module'!AL24=1,"A",0))</f>
        <v>0</v>
      </c>
      <c r="AM23" s="54">
        <f>IF('Qte module'!AM23=1,1,IF('Qte module'!AM24=1,"A",0))</f>
        <v>0</v>
      </c>
      <c r="AN23" s="54">
        <f>IF('Qte module'!AN23=1,1,IF('Qte module'!AN24=1,"A",0))</f>
        <v>0</v>
      </c>
      <c r="AO23" s="54">
        <f>IF('Qte module'!AO23=1,1,IF('Qte module'!AO24=1,"A",0))</f>
        <v>0</v>
      </c>
      <c r="AP23" s="54">
        <f>IF('Qte module'!AP23=1,1,IF('Qte module'!AP24=1,"A",0))</f>
        <v>0</v>
      </c>
      <c r="AQ23" s="54">
        <f>IF('Qte module'!AQ23=1,1,IF('Qte module'!AQ24=1,"A",0))</f>
        <v>0</v>
      </c>
      <c r="AR23" s="54">
        <f>IF('Qte module'!AR23=1,1,IF('Qte module'!AR24=1,"A",0))</f>
        <v>0</v>
      </c>
      <c r="AS23" s="54">
        <f>IF('Qte module'!AS23=1,1,IF('Qte module'!AS24=1,"A",0))</f>
        <v>0</v>
      </c>
      <c r="AT23" s="54">
        <f>IF('Qte module'!AT23=1,1,IF('Qte module'!AT24=1,"A",0))</f>
        <v>0</v>
      </c>
      <c r="AU23" s="54">
        <f>IF('Qte module'!AU23=1,1,IF('Qte module'!AU24=1,"A",0))</f>
        <v>0</v>
      </c>
      <c r="AV23" s="54">
        <f>IF('Qte module'!AV23=1,1,IF('Qte module'!AV24=1,"A",0))</f>
        <v>0</v>
      </c>
      <c r="AW23" s="54">
        <f>IF('Qte module'!AW23=1,1,IF('Qte module'!AW24=1,"A",0))</f>
        <v>0</v>
      </c>
      <c r="AX23" s="55">
        <f>IF('Qte module'!AX23=1,1,IF('Qte module'!AX24=1,"A",0))</f>
        <v>0</v>
      </c>
      <c r="AY23" s="5">
        <f>IF('Qte module'!AY23=1,1,IF('Qte module'!AY24=1,"A",0))</f>
        <v>0</v>
      </c>
      <c r="AZ23" s="9"/>
      <c r="BA23" s="4">
        <f>IF('Qte module'!BA23=1,1,IF('Qte module'!BA24=1,"A",0))</f>
        <v>0</v>
      </c>
      <c r="BB23" s="53">
        <f>IF('Qte module'!BB23=1,1,IF('Qte module'!BB24=1,"A",0))</f>
        <v>0</v>
      </c>
      <c r="BC23" s="54">
        <f>IF('Qte module'!BC23=1,1,IF('Qte module'!BC24=1,"A",0))</f>
        <v>0</v>
      </c>
      <c r="BD23" s="54">
        <f>IF('Qte module'!BD23=1,1,IF('Qte module'!BD24=1,"A",0))</f>
        <v>0</v>
      </c>
      <c r="BE23" s="54">
        <f>IF('Qte module'!BE23=1,1,IF('Qte module'!BE24=1,"A",0))</f>
        <v>0</v>
      </c>
      <c r="BF23" s="54">
        <f>IF('Qte module'!BF23=1,1,IF('Qte module'!BF24=1,"A",0))</f>
        <v>0</v>
      </c>
      <c r="BG23" s="54">
        <f>IF('Qte module'!BG23=1,1,IF('Qte module'!BG24=1,"A",0))</f>
        <v>0</v>
      </c>
      <c r="BH23" s="54">
        <f>IF('Qte module'!BH23=1,1,IF('Qte module'!BH24=1,"A",0))</f>
        <v>0</v>
      </c>
      <c r="BI23" s="54">
        <f>IF('Qte module'!BI23=1,1,IF('Qte module'!BI24=1,"A",0))</f>
        <v>0</v>
      </c>
      <c r="BJ23" s="54">
        <f>IF('Qte module'!BJ23=1,1,IF('Qte module'!BJ24=1,"A",0))</f>
        <v>0</v>
      </c>
      <c r="BK23" s="54">
        <f>IF('Qte module'!BK23=1,1,IF('Qte module'!BK24=1,"A",0))</f>
        <v>0</v>
      </c>
      <c r="BL23" s="54">
        <f>IF('Qte module'!BL23=1,1,IF('Qte module'!BL24=1,"A",0))</f>
        <v>0</v>
      </c>
      <c r="BM23" s="54">
        <f>IF('Qte module'!BM23=1,1,IF('Qte module'!BM24=1,"A",0))</f>
        <v>0</v>
      </c>
      <c r="BN23" s="54">
        <f>IF('Qte module'!BN23=1,1,IF('Qte module'!BN24=1,"A",0))</f>
        <v>0</v>
      </c>
      <c r="BO23" s="55">
        <f>IF('Qte module'!BO23=1,1,IF('Qte module'!BO24=1,"A",0))</f>
        <v>0</v>
      </c>
      <c r="BP23" s="5">
        <f>IF('Qte module'!BP23=1,1,IF('Qte module'!BP24=1,"A",0))</f>
        <v>0</v>
      </c>
    </row>
    <row r="24" spans="1:143" ht="21" customHeight="1" thickBot="1" x14ac:dyDescent="0.4">
      <c r="A24" s="9"/>
      <c r="B24" s="6"/>
      <c r="C24" s="7">
        <f>IF('Qte module'!C24=1,1,IF('Qte module'!C25=1,"A",0))</f>
        <v>0</v>
      </c>
      <c r="D24" s="7">
        <f>IF('Qte module'!D24=1,1,IF('Qte module'!D25=1,"A",0))</f>
        <v>0</v>
      </c>
      <c r="E24" s="7">
        <f>IF('Qte module'!E24=1,1,IF('Qte module'!E25=1,"A",0))</f>
        <v>0</v>
      </c>
      <c r="F24" s="7">
        <f>IF('Qte module'!F24=1,1,IF('Qte module'!F25=1,"A",0))</f>
        <v>0</v>
      </c>
      <c r="G24" s="7">
        <f>IF('Qte module'!G24=1,1,IF('Qte module'!G25=1,"A",0))</f>
        <v>0</v>
      </c>
      <c r="H24" s="7">
        <f>IF('Qte module'!H24=1,1,IF('Qte module'!H25=1,"A",0))</f>
        <v>0</v>
      </c>
      <c r="I24" s="7">
        <f>IF('Qte module'!I24=1,1,IF('Qte module'!I25=1,"A",0))</f>
        <v>0</v>
      </c>
      <c r="J24" s="7">
        <f>IF('Qte module'!J24=1,1,IF('Qte module'!J25=1,"A",0))</f>
        <v>0</v>
      </c>
      <c r="K24" s="7">
        <f>IF('Qte module'!K24=1,1,IF('Qte module'!K25=1,"A",0))</f>
        <v>0</v>
      </c>
      <c r="L24" s="7">
        <f>IF('Qte module'!L24=1,1,IF('Qte module'!L25=1,"A",0))</f>
        <v>0</v>
      </c>
      <c r="M24" s="7">
        <f>IF('Qte module'!M24=1,1,IF('Qte module'!M25=1,"A",0))</f>
        <v>0</v>
      </c>
      <c r="N24" s="7">
        <f>IF('Qte module'!N24=1,1,IF('Qte module'!N25=1,"A",0))</f>
        <v>0</v>
      </c>
      <c r="O24" s="7">
        <f>IF('Qte module'!O24=1,1,IF('Qte module'!O25=1,"A",0))</f>
        <v>0</v>
      </c>
      <c r="P24" s="7">
        <f>IF('Qte module'!P24=1,1,IF('Qte module'!P25=1,"A",0))</f>
        <v>0</v>
      </c>
      <c r="Q24" s="8">
        <f>IF('Qte module'!Q24=1,1,IF('Qte module'!Q25=1,"A",0))</f>
        <v>0</v>
      </c>
      <c r="R24" s="9"/>
      <c r="S24" s="6"/>
      <c r="T24" s="7">
        <f>IF('Qte module'!T24=1,1,IF('Qte module'!T25=1,"A",0))</f>
        <v>0</v>
      </c>
      <c r="U24" s="7">
        <f>IF('Qte module'!U24=1,1,IF('Qte module'!U25=1,"A",0))</f>
        <v>0</v>
      </c>
      <c r="V24" s="7">
        <f>IF('Qte module'!V24=1,1,IF('Qte module'!V25=1,"A",0))</f>
        <v>0</v>
      </c>
      <c r="W24" s="7">
        <f>IF('Qte module'!W24=1,1,IF('Qte module'!W25=1,"A",0))</f>
        <v>0</v>
      </c>
      <c r="X24" s="7">
        <f>IF('Qte module'!X24=1,1,IF('Qte module'!X25=1,"A",0))</f>
        <v>0</v>
      </c>
      <c r="Y24" s="7">
        <f>IF('Qte module'!Y24=1,1,IF('Qte module'!Y25=1,"A",0))</f>
        <v>0</v>
      </c>
      <c r="Z24" s="7">
        <f>IF('Qte module'!Z24=1,1,IF('Qte module'!Z25=1,"A",0))</f>
        <v>0</v>
      </c>
      <c r="AA24" s="7">
        <f>IF('Qte module'!AA24=1,1,IF('Qte module'!AA25=1,"A",0))</f>
        <v>0</v>
      </c>
      <c r="AB24" s="7">
        <f>IF('Qte module'!AB24=1,1,IF('Qte module'!AB25=1,"A",0))</f>
        <v>0</v>
      </c>
      <c r="AC24" s="7">
        <f>IF('Qte module'!AC24=1,1,IF('Qte module'!AC25=1,"A",0))</f>
        <v>0</v>
      </c>
      <c r="AD24" s="7">
        <f>IF('Qte module'!AD24=1,1,IF('Qte module'!AD25=1,"A",0))</f>
        <v>0</v>
      </c>
      <c r="AE24" s="7">
        <f>IF('Qte module'!AE24=1,1,IF('Qte module'!AE25=1,"A",0))</f>
        <v>0</v>
      </c>
      <c r="AF24" s="7">
        <f>IF('Qte module'!AF24=1,1,IF('Qte module'!AF25=1,"A",0))</f>
        <v>0</v>
      </c>
      <c r="AG24" s="7">
        <f>IF('Qte module'!AG24=1,1,IF('Qte module'!AG25=1,"A",0))</f>
        <v>0</v>
      </c>
      <c r="AH24" s="8">
        <f>IF('Qte module'!AH24=1,1,IF('Qte module'!AH25=1,"A",0))</f>
        <v>0</v>
      </c>
      <c r="AI24" s="9"/>
      <c r="AJ24" s="6"/>
      <c r="AK24" s="7">
        <f>IF('Qte module'!AK24=1,1,IF('Qte module'!AK25=1,"A",0))</f>
        <v>0</v>
      </c>
      <c r="AL24" s="7">
        <f>IF('Qte module'!AL24=1,1,IF('Qte module'!AL25=1,"A",0))</f>
        <v>0</v>
      </c>
      <c r="AM24" s="7">
        <f>IF('Qte module'!AM24=1,1,IF('Qte module'!AM25=1,"A",0))</f>
        <v>0</v>
      </c>
      <c r="AN24" s="7">
        <f>IF('Qte module'!AN24=1,1,IF('Qte module'!AN25=1,"A",0))</f>
        <v>0</v>
      </c>
      <c r="AO24" s="7">
        <f>IF('Qte module'!AO24=1,1,IF('Qte module'!AO25=1,"A",0))</f>
        <v>0</v>
      </c>
      <c r="AP24" s="7">
        <f>IF('Qte module'!AP24=1,1,IF('Qte module'!AP25=1,"A",0))</f>
        <v>0</v>
      </c>
      <c r="AQ24" s="7">
        <f>IF('Qte module'!AQ24=1,1,IF('Qte module'!AQ25=1,"A",0))</f>
        <v>0</v>
      </c>
      <c r="AR24" s="7">
        <f>IF('Qte module'!AR24=1,1,IF('Qte module'!AR25=1,"A",0))</f>
        <v>0</v>
      </c>
      <c r="AS24" s="7">
        <f>IF('Qte module'!AS24=1,1,IF('Qte module'!AS25=1,"A",0))</f>
        <v>0</v>
      </c>
      <c r="AT24" s="7">
        <f>IF('Qte module'!AT24=1,1,IF('Qte module'!AT25=1,"A",0))</f>
        <v>0</v>
      </c>
      <c r="AU24" s="7">
        <f>IF('Qte module'!AU24=1,1,IF('Qte module'!AU25=1,"A",0))</f>
        <v>0</v>
      </c>
      <c r="AV24" s="7">
        <f>IF('Qte module'!AV24=1,1,IF('Qte module'!AV25=1,"A",0))</f>
        <v>0</v>
      </c>
      <c r="AW24" s="7">
        <f>IF('Qte module'!AW24=1,1,IF('Qte module'!AW25=1,"A",0))</f>
        <v>0</v>
      </c>
      <c r="AX24" s="7">
        <f>IF('Qte module'!AX24=1,1,IF('Qte module'!AX25=1,"A",0))</f>
        <v>0</v>
      </c>
      <c r="AY24" s="8">
        <f>IF('Qte module'!AY24=1,1,IF('Qte module'!AY25=1,"A",0))</f>
        <v>0</v>
      </c>
      <c r="AZ24" s="9"/>
      <c r="BA24" s="6"/>
      <c r="BB24" s="7">
        <f>IF('Qte module'!BB24=1,1,IF('Qte module'!BB25=1,"A",0))</f>
        <v>0</v>
      </c>
      <c r="BC24" s="7">
        <f>IF('Qte module'!BC24=1,1,IF('Qte module'!BC25=1,"A",0))</f>
        <v>0</v>
      </c>
      <c r="BD24" s="7">
        <f>IF('Qte module'!BD24=1,1,IF('Qte module'!BD25=1,"A",0))</f>
        <v>0</v>
      </c>
      <c r="BE24" s="7">
        <f>IF('Qte module'!BE24=1,1,IF('Qte module'!BE25=1,"A",0))</f>
        <v>0</v>
      </c>
      <c r="BF24" s="7">
        <f>IF('Qte module'!BF24=1,1,IF('Qte module'!BF25=1,"A",0))</f>
        <v>0</v>
      </c>
      <c r="BG24" s="7">
        <f>IF('Qte module'!BG24=1,1,IF('Qte module'!BG25=1,"A",0))</f>
        <v>0</v>
      </c>
      <c r="BH24" s="7">
        <f>IF('Qte module'!BH24=1,1,IF('Qte module'!BH25=1,"A",0))</f>
        <v>0</v>
      </c>
      <c r="BI24" s="7">
        <f>IF('Qte module'!BI24=1,1,IF('Qte module'!BI25=1,"A",0))</f>
        <v>0</v>
      </c>
      <c r="BJ24" s="7">
        <f>IF('Qte module'!BJ24=1,1,IF('Qte module'!BJ25=1,"A",0))</f>
        <v>0</v>
      </c>
      <c r="BK24" s="7">
        <f>IF('Qte module'!BK24=1,1,IF('Qte module'!BK25=1,"A",0))</f>
        <v>0</v>
      </c>
      <c r="BL24" s="7">
        <f>IF('Qte module'!BL24=1,1,IF('Qte module'!BL25=1,"A",0))</f>
        <v>0</v>
      </c>
      <c r="BM24" s="7">
        <f>IF('Qte module'!BM24=1,1,IF('Qte module'!BM25=1,"A",0))</f>
        <v>0</v>
      </c>
      <c r="BN24" s="7">
        <f>IF('Qte module'!BN24=1,1,IF('Qte module'!BN25=1,"A",0))</f>
        <v>0</v>
      </c>
      <c r="BO24" s="7">
        <f>IF('Qte module'!BO24=1,1,IF('Qte module'!BO25=1,"A",0))</f>
        <v>0</v>
      </c>
      <c r="BP24" s="8">
        <f>IF('Qte module'!BP24=1,1,IF('Qte module'!BP25=1,"A",0))</f>
        <v>0</v>
      </c>
    </row>
    <row r="25" spans="1:143" ht="21" customHeight="1" x14ac:dyDescent="0.35">
      <c r="A25" s="9"/>
      <c r="B25" s="9">
        <f>COUNTIF(B17:Q24,"A")</f>
        <v>0</v>
      </c>
      <c r="R25" s="9"/>
      <c r="S25" s="9">
        <f>COUNTIF(S17:AH24,"A")</f>
        <v>0</v>
      </c>
      <c r="AJ25" s="9">
        <f>COUNTIF(AJ17:AY24,"A")</f>
        <v>0</v>
      </c>
      <c r="BA25" s="9">
        <f>COUNTIF(BA17:BP24,"A")</f>
        <v>0</v>
      </c>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92" t="s">
        <v>36</v>
      </c>
      <c r="C28" s="392"/>
      <c r="D28" s="392"/>
      <c r="E28" s="392"/>
      <c r="F28" s="392"/>
      <c r="G28" s="392"/>
      <c r="H28" s="392"/>
      <c r="I28" s="392"/>
      <c r="J28" s="392"/>
      <c r="K28" s="392"/>
      <c r="L28" s="392"/>
      <c r="M28" s="392"/>
      <c r="N28" s="392"/>
      <c r="O28" s="392"/>
      <c r="P28" s="392"/>
      <c r="Q28" s="392"/>
    </row>
    <row r="29" spans="1:143" ht="21" customHeight="1" thickBot="1" x14ac:dyDescent="0.4">
      <c r="B29" s="159"/>
      <c r="C29" s="159"/>
      <c r="D29" s="159"/>
      <c r="E29" s="159"/>
      <c r="F29" s="159"/>
      <c r="G29" s="159"/>
      <c r="H29" s="159"/>
      <c r="I29" s="159"/>
      <c r="J29" s="159"/>
      <c r="K29" s="159"/>
      <c r="L29" s="159"/>
      <c r="M29" s="159"/>
      <c r="N29" s="159"/>
      <c r="O29" s="159"/>
      <c r="P29" s="159"/>
      <c r="Q29" s="159"/>
    </row>
    <row r="30" spans="1:143" ht="21" customHeight="1" thickBot="1" x14ac:dyDescent="0.4">
      <c r="B30" s="1">
        <f>IF('Qte module'!B30=1,1,IF('Qte module'!B31=1,"A",0))</f>
        <v>0</v>
      </c>
      <c r="C30" s="2">
        <f>IF('Qte module'!C30=1,1,IF('Qte module'!C31=1,"A",0))</f>
        <v>0</v>
      </c>
      <c r="D30" s="2">
        <f>IF('Qte module'!D30=1,1,IF('Qte module'!D31=1,"A",0))</f>
        <v>0</v>
      </c>
      <c r="E30" s="2">
        <f>IF('Qte module'!E30=1,1,IF('Qte module'!E31=1,"A",0))</f>
        <v>0</v>
      </c>
      <c r="F30" s="2">
        <f>IF('Qte module'!F30=1,1,IF('Qte module'!F31=1,"A",0))</f>
        <v>0</v>
      </c>
      <c r="G30" s="2">
        <f>IF('Qte module'!G30=1,1,IF('Qte module'!G31=1,"A",0))</f>
        <v>0</v>
      </c>
      <c r="H30" s="2">
        <f>IF('Qte module'!H30=1,1,IF('Qte module'!H31=1,"A",0))</f>
        <v>0</v>
      </c>
      <c r="I30" s="2">
        <f>IF('Qte module'!I30=1,1,IF('Qte module'!I31=1,"A",0))</f>
        <v>0</v>
      </c>
      <c r="J30" s="2">
        <f>IF('Qte module'!J30=1,1,IF('Qte module'!J31=1,"A",0))</f>
        <v>0</v>
      </c>
      <c r="K30" s="2">
        <f>IF('Qte module'!K30=1,1,IF('Qte module'!K31=1,"A",0))</f>
        <v>0</v>
      </c>
      <c r="L30" s="2">
        <f>IF('Qte module'!L30=1,1,IF('Qte module'!L31=1,"A",0))</f>
        <v>0</v>
      </c>
      <c r="M30" s="2">
        <f>IF('Qte module'!M30=1,1,IF('Qte module'!M31=1,"A",0))</f>
        <v>0</v>
      </c>
      <c r="N30" s="2">
        <f>IF('Qte module'!N30=1,1,IF('Qte module'!N31=1,"A",0))</f>
        <v>0</v>
      </c>
      <c r="O30" s="2">
        <f>IF('Qte module'!O30=1,1,IF('Qte module'!O31=1,"A",0))</f>
        <v>0</v>
      </c>
      <c r="P30" s="2">
        <f>IF('Qte module'!P30=1,1,IF('Qte module'!P31=1,"A",0))</f>
        <v>0</v>
      </c>
      <c r="Q30" s="2">
        <f>IF('Qte module'!Q30=1,1,IF('Qte module'!Q31=1,"A",0))</f>
        <v>0</v>
      </c>
      <c r="R30" s="2">
        <f>IF('Qte module'!R30=1,1,IF('Qte module'!R31=1,"A",0))</f>
        <v>0</v>
      </c>
      <c r="S30" s="2">
        <f>IF('Qte module'!S30=1,1,IF('Qte module'!S31=1,"A",0))</f>
        <v>0</v>
      </c>
      <c r="T30" s="2">
        <f>IF('Qte module'!T30=1,1,IF('Qte module'!T31=1,"A",0))</f>
        <v>0</v>
      </c>
      <c r="U30" s="2">
        <f>IF('Qte module'!U30=1,1,IF('Qte module'!U31=1,"A",0))</f>
        <v>0</v>
      </c>
      <c r="V30" s="2">
        <f>IF('Qte module'!V30=1,1,IF('Qte module'!V31=1,"A",0))</f>
        <v>0</v>
      </c>
      <c r="W30" s="2">
        <f>IF('Qte module'!W30=1,1,IF('Qte module'!W31=1,"A",0))</f>
        <v>0</v>
      </c>
      <c r="X30" s="2">
        <f>IF('Qte module'!X30=1,1,IF('Qte module'!X31=1,"A",0))</f>
        <v>0</v>
      </c>
      <c r="Y30" s="2">
        <f>IF('Qte module'!Y30=1,1,IF('Qte module'!Y31=1,"A",0))</f>
        <v>0</v>
      </c>
      <c r="Z30" s="2">
        <f>IF('Qte module'!Z30=1,1,IF('Qte module'!Z31=1,"A",0))</f>
        <v>0</v>
      </c>
      <c r="AA30" s="2">
        <f>IF('Qte module'!AA30=1,1,IF('Qte module'!AA31=1,"A",0))</f>
        <v>0</v>
      </c>
      <c r="AB30" s="2">
        <f>IF('Qte module'!AB30=1,1,IF('Qte module'!AB31=1,"A",0))</f>
        <v>0</v>
      </c>
      <c r="AC30" s="2">
        <f>IF('Qte module'!AC30=1,1,IF('Qte module'!AC31=1,"A",0))</f>
        <v>0</v>
      </c>
      <c r="AD30" s="2">
        <f>IF('Qte module'!AD30=1,1,IF('Qte module'!AD31=1,"A",0))</f>
        <v>0</v>
      </c>
      <c r="AE30" s="2">
        <f>IF('Qte module'!AE30=1,1,IF('Qte module'!AE31=1,"A",0))</f>
        <v>0</v>
      </c>
      <c r="AF30" s="2">
        <f>IF('Qte module'!AF30=1,1,IF('Qte module'!AF31=1,"A",0))</f>
        <v>0</v>
      </c>
      <c r="AG30" s="2">
        <f>IF('Qte module'!AG30=1,1,IF('Qte module'!AG31=1,"A",0))</f>
        <v>0</v>
      </c>
      <c r="AH30" s="2">
        <f>IF('Qte module'!AH30=1,1,IF('Qte module'!AH31=1,"A",0))</f>
        <v>0</v>
      </c>
      <c r="AI30" s="2">
        <f>IF('Qte module'!AI30=1,1,IF('Qte module'!AI31=1,"A",0))</f>
        <v>0</v>
      </c>
      <c r="AJ30" s="2">
        <f>IF('Qte module'!AJ30=1,1,IF('Qte module'!AJ31=1,"A",0))</f>
        <v>0</v>
      </c>
      <c r="AK30" s="2">
        <f>IF('Qte module'!AK30=1,1,IF('Qte module'!AK31=1,"A",0))</f>
        <v>0</v>
      </c>
      <c r="AL30" s="2">
        <f>IF('Qte module'!AL30=1,1,IF('Qte module'!AL31=1,"A",0))</f>
        <v>0</v>
      </c>
      <c r="AM30" s="2">
        <f>IF('Qte module'!AM30=1,1,IF('Qte module'!AM31=1,"A",0))</f>
        <v>0</v>
      </c>
      <c r="AN30" s="2">
        <f>IF('Qte module'!AN30=1,1,IF('Qte module'!AN31=1,"A",0))</f>
        <v>0</v>
      </c>
      <c r="AO30" s="2">
        <f>IF('Qte module'!AO30=1,1,IF('Qte module'!AO31=1,"A",0))</f>
        <v>0</v>
      </c>
      <c r="AP30" s="2">
        <f>IF('Qte module'!AP30=1,1,IF('Qte module'!AP31=1,"A",0))</f>
        <v>0</v>
      </c>
      <c r="AQ30" s="2">
        <f>IF('Qte module'!AQ30=1,1,IF('Qte module'!AQ31=1,"A",0))</f>
        <v>0</v>
      </c>
      <c r="AR30" s="2">
        <f>IF('Qte module'!AR30=1,1,IF('Qte module'!AR31=1,"A",0))</f>
        <v>0</v>
      </c>
      <c r="AS30" s="2">
        <f>IF('Qte module'!AS30=1,1,IF('Qte module'!AS31=1,"A",0))</f>
        <v>0</v>
      </c>
      <c r="AT30" s="2">
        <f>IF('Qte module'!AT30=1,1,IF('Qte module'!AT31=1,"A",0))</f>
        <v>0</v>
      </c>
      <c r="AU30" s="2">
        <f>IF('Qte module'!AU30=1,1,IF('Qte module'!AU31=1,"A",0))</f>
        <v>0</v>
      </c>
      <c r="AV30" s="2">
        <f>IF('Qte module'!AV30=1,1,IF('Qte module'!AV31=1,"A",0))</f>
        <v>0</v>
      </c>
      <c r="AW30" s="2">
        <f>IF('Qte module'!AW30=1,1,IF('Qte module'!AW31=1,"A",0))</f>
        <v>0</v>
      </c>
      <c r="AX30" s="2">
        <f>IF('Qte module'!AX30=1,1,IF('Qte module'!AX31=1,"A",0))</f>
        <v>0</v>
      </c>
      <c r="AY30" s="2">
        <f>IF('Qte module'!AY30=1,1,IF('Qte module'!AY31=1,"A",0))</f>
        <v>0</v>
      </c>
      <c r="AZ30" s="2">
        <f>IF('Qte module'!AZ30=1,1,IF('Qte module'!AZ31=1,"A",0))</f>
        <v>0</v>
      </c>
      <c r="BA30" s="2">
        <f>IF('Qte module'!BA30=1,1,IF('Qte module'!BA31=1,"A",0))</f>
        <v>0</v>
      </c>
      <c r="BB30" s="2">
        <f>IF('Qte module'!BB30=1,1,IF('Qte module'!BB31=1,"A",0))</f>
        <v>0</v>
      </c>
      <c r="BC30" s="2">
        <f>IF('Qte module'!BC30=1,1,IF('Qte module'!BC31=1,"A",0))</f>
        <v>0</v>
      </c>
      <c r="BD30" s="2">
        <f>IF('Qte module'!BD30=1,1,IF('Qte module'!BD31=1,"A",0))</f>
        <v>0</v>
      </c>
      <c r="BE30" s="2">
        <f>IF('Qte module'!BE30=1,1,IF('Qte module'!BE31=1,"A",0))</f>
        <v>0</v>
      </c>
      <c r="BF30" s="2">
        <f>IF('Qte module'!BF30=1,1,IF('Qte module'!BF31=1,"A",0))</f>
        <v>0</v>
      </c>
      <c r="BG30" s="2">
        <f>IF('Qte module'!BG30=1,1,IF('Qte module'!BG31=1,"A",0))</f>
        <v>0</v>
      </c>
      <c r="BH30" s="2">
        <f>IF('Qte module'!BH30=1,1,IF('Qte module'!BH31=1,"A",0))</f>
        <v>0</v>
      </c>
      <c r="BI30" s="2">
        <f>IF('Qte module'!BI30=1,1,IF('Qte module'!BI31=1,"A",0))</f>
        <v>0</v>
      </c>
      <c r="BJ30" s="2">
        <f>IF('Qte module'!BJ30=1,1,IF('Qte module'!BJ31=1,"A",0))</f>
        <v>0</v>
      </c>
      <c r="BK30" s="2">
        <f>IF('Qte module'!BK30=1,1,IF('Qte module'!BK31=1,"A",0))</f>
        <v>0</v>
      </c>
      <c r="BL30" s="2">
        <f>IF('Qte module'!BL30=1,1,IF('Qte module'!BL31=1,"A",0))</f>
        <v>0</v>
      </c>
      <c r="BM30" s="2">
        <f>IF('Qte module'!BM30=1,1,IF('Qte module'!BM31=1,"A",0))</f>
        <v>0</v>
      </c>
      <c r="BN30" s="2">
        <f>IF('Qte module'!BN30=1,1,IF('Qte module'!BN31=1,"A",0))</f>
        <v>0</v>
      </c>
      <c r="BO30" s="2">
        <f>IF('Qte module'!BO30=1,1,IF('Qte module'!BO31=1,"A",0))</f>
        <v>0</v>
      </c>
      <c r="BP30" s="2">
        <f>IF('Qte module'!BP30=1,1,IF('Qte module'!BP31=1,"A",0))</f>
        <v>0</v>
      </c>
      <c r="BQ30" s="2">
        <f>IF('Qte module'!BQ30=1,1,IF('Qte module'!BQ31=1,"A",0))</f>
        <v>0</v>
      </c>
      <c r="BR30" s="2">
        <f>IF('Qte module'!BR30=1,1,IF('Qte module'!BR31=1,"A",0))</f>
        <v>0</v>
      </c>
      <c r="BS30" s="2">
        <f>IF('Qte module'!BS30=1,1,IF('Qte module'!BS31=1,"A",0))</f>
        <v>0</v>
      </c>
      <c r="BT30" s="2">
        <f>IF('Qte module'!BT30=1,1,IF('Qte module'!BT31=1,"A",0))</f>
        <v>0</v>
      </c>
      <c r="BU30" s="2">
        <f>IF('Qte module'!BU30=1,1,IF('Qte module'!BU31=1,"A",0))</f>
        <v>0</v>
      </c>
      <c r="BV30" s="2">
        <f>IF('Qte module'!BV30=1,1,IF('Qte module'!BV31=1,"A",0))</f>
        <v>0</v>
      </c>
      <c r="BW30" s="2">
        <f>IF('Qte module'!BW30=1,1,IF('Qte module'!BW31=1,"A",0))</f>
        <v>0</v>
      </c>
      <c r="BX30" s="2">
        <f>IF('Qte module'!BX30=1,1,IF('Qte module'!BX31=1,"A",0))</f>
        <v>0</v>
      </c>
      <c r="BY30" s="2">
        <f>IF('Qte module'!BY30=1,1,IF('Qte module'!BY31=1,"A",0))</f>
        <v>0</v>
      </c>
      <c r="BZ30" s="2">
        <f>IF('Qte module'!BZ30=1,1,IF('Qte module'!BZ31=1,"A",0))</f>
        <v>0</v>
      </c>
      <c r="CA30" s="2">
        <f>IF('Qte module'!CA30=1,1,IF('Qte module'!CA31=1,"A",0))</f>
        <v>0</v>
      </c>
      <c r="CB30" s="2">
        <f>IF('Qte module'!CB30=1,1,IF('Qte module'!CB31=1,"A",0))</f>
        <v>0</v>
      </c>
      <c r="CC30" s="2">
        <f>IF('Qte module'!CC30=1,1,IF('Qte module'!CC31=1,"A",0))</f>
        <v>0</v>
      </c>
      <c r="CD30" s="2">
        <f>IF('Qte module'!CD30=1,1,IF('Qte module'!CD31=1,"A",0))</f>
        <v>0</v>
      </c>
      <c r="CE30" s="2">
        <f>IF('Qte module'!CE30=1,1,IF('Qte module'!CE31=1,"A",0))</f>
        <v>0</v>
      </c>
      <c r="CF30" s="2">
        <f>IF('Qte module'!CF30=1,1,IF('Qte module'!CF31=1,"A",0))</f>
        <v>0</v>
      </c>
      <c r="CG30" s="2">
        <f>IF('Qte module'!CG30=1,1,IF('Qte module'!CG31=1,"A",0))</f>
        <v>0</v>
      </c>
      <c r="CH30" s="2">
        <f>IF('Qte module'!CH30=1,1,IF('Qte module'!CH31=1,"A",0))</f>
        <v>0</v>
      </c>
      <c r="CI30" s="2">
        <f>IF('Qte module'!CI30=1,1,IF('Qte module'!CI31=1,"A",0))</f>
        <v>0</v>
      </c>
      <c r="CJ30" s="2">
        <f>IF('Qte module'!CJ30=1,1,IF('Qte module'!CJ31=1,"A",0))</f>
        <v>0</v>
      </c>
      <c r="CK30" s="2">
        <f>IF('Qte module'!CK30=1,1,IF('Qte module'!CK31=1,"A",0))</f>
        <v>0</v>
      </c>
      <c r="CL30" s="2">
        <f>IF('Qte module'!CL30=1,1,IF('Qte module'!CL31=1,"A",0))</f>
        <v>0</v>
      </c>
      <c r="CM30" s="2">
        <f>IF('Qte module'!CM30=1,1,IF('Qte module'!CM31=1,"A",0))</f>
        <v>0</v>
      </c>
      <c r="CN30" s="2">
        <f>IF('Qte module'!CN30=1,1,IF('Qte module'!CN31=1,"A",0))</f>
        <v>0</v>
      </c>
      <c r="CO30" s="2">
        <f>IF('Qte module'!CO30=1,1,IF('Qte module'!CO31=1,"A",0))</f>
        <v>0</v>
      </c>
      <c r="CP30" s="2">
        <f>IF('Qte module'!CP30=1,1,IF('Qte module'!CP31=1,"A",0))</f>
        <v>0</v>
      </c>
      <c r="CQ30" s="2">
        <f>IF('Qte module'!CQ30=1,1,IF('Qte module'!CQ31=1,"A",0))</f>
        <v>0</v>
      </c>
      <c r="CR30" s="2">
        <f>IF('Qte module'!CR30=1,1,IF('Qte module'!CR31=1,"A",0))</f>
        <v>0</v>
      </c>
      <c r="CS30" s="2">
        <f>IF('Qte module'!CS30=1,1,IF('Qte module'!CS31=1,"A",0))</f>
        <v>0</v>
      </c>
      <c r="CT30" s="2">
        <f>IF('Qte module'!CT30=1,1,IF('Qte module'!CT31=1,"A",0))</f>
        <v>0</v>
      </c>
      <c r="CU30" s="2">
        <f>IF('Qte module'!CU30=1,1,IF('Qte module'!CU31=1,"A",0))</f>
        <v>0</v>
      </c>
      <c r="CV30" s="2">
        <f>IF('Qte module'!CV30=1,1,IF('Qte module'!CV31=1,"A",0))</f>
        <v>0</v>
      </c>
      <c r="CW30" s="2">
        <f>IF('Qte module'!CW30=1,1,IF('Qte module'!CW31=1,"A",0))</f>
        <v>0</v>
      </c>
      <c r="CX30" s="2">
        <f>IF('Qte module'!CX30=1,1,IF('Qte module'!CX31=1,"A",0))</f>
        <v>0</v>
      </c>
      <c r="CY30" s="2">
        <f>IF('Qte module'!CY30=1,1,IF('Qte module'!CY31=1,"A",0))</f>
        <v>0</v>
      </c>
      <c r="CZ30" s="2">
        <f>IF('Qte module'!CZ30=1,1,IF('Qte module'!CZ31=1,"A",0))</f>
        <v>0</v>
      </c>
      <c r="DA30" s="2">
        <f>IF('Qte module'!DA30=1,1,IF('Qte module'!DA31=1,"A",0))</f>
        <v>0</v>
      </c>
      <c r="DB30" s="2">
        <f>IF('Qte module'!DB30=1,1,IF('Qte module'!DB31=1,"A",0))</f>
        <v>0</v>
      </c>
      <c r="DC30" s="2">
        <f>IF('Qte module'!DC30=1,1,IF('Qte module'!DC31=1,"A",0))</f>
        <v>0</v>
      </c>
      <c r="DD30" s="2">
        <f>IF('Qte module'!DD30=1,1,IF('Qte module'!DD31=1,"A",0))</f>
        <v>0</v>
      </c>
      <c r="DE30" s="3">
        <f>IF('Qte module'!DE30=1,1,IF('Qte module'!DE31=1,"A",0))</f>
        <v>0</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f>IF('Qte module'!B31=1,1,IF('Qte module'!B32=1,"A",0))</f>
        <v>0</v>
      </c>
      <c r="C31" s="47">
        <f>IF('Qte module'!C31=1,1,IF('Qte module'!C32=1,"A",0))</f>
        <v>0</v>
      </c>
      <c r="D31" s="48">
        <f>IF('Qte module'!D31=1,1,IF('Qte module'!D32=1,"A",0))</f>
        <v>0</v>
      </c>
      <c r="E31" s="48">
        <f>IF('Qte module'!E31=1,1,IF('Qte module'!E32=1,"A",0))</f>
        <v>0</v>
      </c>
      <c r="F31" s="48">
        <f>IF('Qte module'!F31=1,1,IF('Qte module'!F32=1,"A",0))</f>
        <v>0</v>
      </c>
      <c r="G31" s="48">
        <f>IF('Qte module'!G31=1,1,IF('Qte module'!G32=1,"A",0))</f>
        <v>0</v>
      </c>
      <c r="H31" s="48">
        <f>IF('Qte module'!H31=1,1,IF('Qte module'!H32=1,"A",0))</f>
        <v>0</v>
      </c>
      <c r="I31" s="48">
        <f>IF('Qte module'!I31=1,1,IF('Qte module'!I32=1,"A",0))</f>
        <v>0</v>
      </c>
      <c r="J31" s="48">
        <f>IF('Qte module'!J31=1,1,IF('Qte module'!J32=1,"A",0))</f>
        <v>0</v>
      </c>
      <c r="K31" s="48">
        <f>IF('Qte module'!K31=1,1,IF('Qte module'!K32=1,"A",0))</f>
        <v>0</v>
      </c>
      <c r="L31" s="48">
        <f>IF('Qte module'!L31=1,1,IF('Qte module'!L32=1,"A",0))</f>
        <v>0</v>
      </c>
      <c r="M31" s="48">
        <f>IF('Qte module'!M31=1,1,IF('Qte module'!M32=1,"A",0))</f>
        <v>0</v>
      </c>
      <c r="N31" s="48">
        <f>IF('Qte module'!N31=1,1,IF('Qte module'!N32=1,"A",0))</f>
        <v>0</v>
      </c>
      <c r="O31" s="48">
        <f>IF('Qte module'!O31=1,1,IF('Qte module'!O32=1,"A",0))</f>
        <v>0</v>
      </c>
      <c r="P31" s="48">
        <f>IF('Qte module'!P31=1,1,IF('Qte module'!P32=1,"A",0))</f>
        <v>0</v>
      </c>
      <c r="Q31" s="48">
        <f>IF('Qte module'!Q31=1,1,IF('Qte module'!Q32=1,"A",0))</f>
        <v>0</v>
      </c>
      <c r="R31" s="48">
        <f>IF('Qte module'!R31=1,1,IF('Qte module'!R32=1,"A",0))</f>
        <v>0</v>
      </c>
      <c r="S31" s="48">
        <f>IF('Qte module'!S31=1,1,IF('Qte module'!S32=1,"A",0))</f>
        <v>0</v>
      </c>
      <c r="T31" s="48">
        <f>IF('Qte module'!T31=1,1,IF('Qte module'!T32=1,"A",0))</f>
        <v>0</v>
      </c>
      <c r="U31" s="48">
        <f>IF('Qte module'!U31=1,1,IF('Qte module'!U32=1,"A",0))</f>
        <v>0</v>
      </c>
      <c r="V31" s="48">
        <f>IF('Qte module'!V31=1,1,IF('Qte module'!V32=1,"A",0))</f>
        <v>0</v>
      </c>
      <c r="W31" s="48">
        <f>IF('Qte module'!W31=1,1,IF('Qte module'!W32=1,"A",0))</f>
        <v>0</v>
      </c>
      <c r="X31" s="48">
        <f>IF('Qte module'!X31=1,1,IF('Qte module'!X32=1,"A",0))</f>
        <v>0</v>
      </c>
      <c r="Y31" s="48">
        <f>IF('Qte module'!Y31=1,1,IF('Qte module'!Y32=1,"A",0))</f>
        <v>0</v>
      </c>
      <c r="Z31" s="48">
        <f>IF('Qte module'!Z31=1,1,IF('Qte module'!Z32=1,"A",0))</f>
        <v>0</v>
      </c>
      <c r="AA31" s="48">
        <f>IF('Qte module'!AA31=1,1,IF('Qte module'!AA32=1,"A",0))</f>
        <v>0</v>
      </c>
      <c r="AB31" s="48">
        <f>IF('Qte module'!AB31=1,1,IF('Qte module'!AB32=1,"A",0))</f>
        <v>0</v>
      </c>
      <c r="AC31" s="48">
        <f>IF('Qte module'!AC31=1,1,IF('Qte module'!AC32=1,"A",0))</f>
        <v>0</v>
      </c>
      <c r="AD31" s="48">
        <f>IF('Qte module'!AD31=1,1,IF('Qte module'!AD32=1,"A",0))</f>
        <v>0</v>
      </c>
      <c r="AE31" s="48">
        <f>IF('Qte module'!AE31=1,1,IF('Qte module'!AE32=1,"A",0))</f>
        <v>0</v>
      </c>
      <c r="AF31" s="48">
        <f>IF('Qte module'!AF31=1,1,IF('Qte module'!AF32=1,"A",0))</f>
        <v>0</v>
      </c>
      <c r="AG31" s="48">
        <f>IF('Qte module'!AG31=1,1,IF('Qte module'!AG32=1,"A",0))</f>
        <v>0</v>
      </c>
      <c r="AH31" s="48">
        <f>IF('Qte module'!AH31=1,1,IF('Qte module'!AH32=1,"A",0))</f>
        <v>0</v>
      </c>
      <c r="AI31" s="48">
        <f>IF('Qte module'!AI31=1,1,IF('Qte module'!AI32=1,"A",0))</f>
        <v>0</v>
      </c>
      <c r="AJ31" s="48">
        <f>IF('Qte module'!AJ31=1,1,IF('Qte module'!AJ32=1,"A",0))</f>
        <v>0</v>
      </c>
      <c r="AK31" s="48">
        <f>IF('Qte module'!AK31=1,1,IF('Qte module'!AK32=1,"A",0))</f>
        <v>0</v>
      </c>
      <c r="AL31" s="48">
        <f>IF('Qte module'!AL31=1,1,IF('Qte module'!AL32=1,"A",0))</f>
        <v>0</v>
      </c>
      <c r="AM31" s="48">
        <f>IF('Qte module'!AM31=1,1,IF('Qte module'!AM32=1,"A",0))</f>
        <v>0</v>
      </c>
      <c r="AN31" s="48">
        <f>IF('Qte module'!AN31=1,1,IF('Qte module'!AN32=1,"A",0))</f>
        <v>0</v>
      </c>
      <c r="AO31" s="48">
        <f>IF('Qte module'!AO31=1,1,IF('Qte module'!AO32=1,"A",0))</f>
        <v>0</v>
      </c>
      <c r="AP31" s="48">
        <f>IF('Qte module'!AP31=1,1,IF('Qte module'!AP32=1,"A",0))</f>
        <v>0</v>
      </c>
      <c r="AQ31" s="48">
        <f>IF('Qte module'!AQ31=1,1,IF('Qte module'!AQ32=1,"A",0))</f>
        <v>0</v>
      </c>
      <c r="AR31" s="48">
        <f>IF('Qte module'!AR31=1,1,IF('Qte module'!AR32=1,"A",0))</f>
        <v>0</v>
      </c>
      <c r="AS31" s="48">
        <f>IF('Qte module'!AS31=1,1,IF('Qte module'!AS32=1,"A",0))</f>
        <v>0</v>
      </c>
      <c r="AT31" s="48">
        <f>IF('Qte module'!AT31=1,1,IF('Qte module'!AT32=1,"A",0))</f>
        <v>0</v>
      </c>
      <c r="AU31" s="48">
        <f>IF('Qte module'!AU31=1,1,IF('Qte module'!AU32=1,"A",0))</f>
        <v>0</v>
      </c>
      <c r="AV31" s="48">
        <f>IF('Qte module'!AV31=1,1,IF('Qte module'!AV32=1,"A",0))</f>
        <v>0</v>
      </c>
      <c r="AW31" s="48">
        <f>IF('Qte module'!AW31=1,1,IF('Qte module'!AW32=1,"A",0))</f>
        <v>0</v>
      </c>
      <c r="AX31" s="48">
        <f>IF('Qte module'!AX31=1,1,IF('Qte module'!AX32=1,"A",0))</f>
        <v>0</v>
      </c>
      <c r="AY31" s="48">
        <f>IF('Qte module'!AY31=1,1,IF('Qte module'!AY32=1,"A",0))</f>
        <v>0</v>
      </c>
      <c r="AZ31" s="48">
        <f>IF('Qte module'!AZ31=1,1,IF('Qte module'!AZ32=1,"A",0))</f>
        <v>0</v>
      </c>
      <c r="BA31" s="48">
        <f>IF('Qte module'!BA31=1,1,IF('Qte module'!BA32=1,"A",0))</f>
        <v>0</v>
      </c>
      <c r="BB31" s="48">
        <f>IF('Qte module'!BB31=1,1,IF('Qte module'!BB32=1,"A",0))</f>
        <v>0</v>
      </c>
      <c r="BC31" s="48">
        <f>IF('Qte module'!BC31=1,1,IF('Qte module'!BC32=1,"A",0))</f>
        <v>0</v>
      </c>
      <c r="BD31" s="48">
        <f>IF('Qte module'!BD31=1,1,IF('Qte module'!BD32=1,"A",0))</f>
        <v>0</v>
      </c>
      <c r="BE31" s="48">
        <f>IF('Qte module'!BE31=1,1,IF('Qte module'!BE32=1,"A",0))</f>
        <v>0</v>
      </c>
      <c r="BF31" s="48">
        <f>IF('Qte module'!BF31=1,1,IF('Qte module'!BF32=1,"A",0))</f>
        <v>0</v>
      </c>
      <c r="BG31" s="48">
        <f>IF('Qte module'!BG31=1,1,IF('Qte module'!BG32=1,"A",0))</f>
        <v>0</v>
      </c>
      <c r="BH31" s="48">
        <f>IF('Qte module'!BH31=1,1,IF('Qte module'!BH32=1,"A",0))</f>
        <v>0</v>
      </c>
      <c r="BI31" s="48">
        <f>IF('Qte module'!BI31=1,1,IF('Qte module'!BI32=1,"A",0))</f>
        <v>0</v>
      </c>
      <c r="BJ31" s="48">
        <f>IF('Qte module'!BJ31=1,1,IF('Qte module'!BJ32=1,"A",0))</f>
        <v>0</v>
      </c>
      <c r="BK31" s="48">
        <f>IF('Qte module'!BK31=1,1,IF('Qte module'!BK32=1,"A",0))</f>
        <v>0</v>
      </c>
      <c r="BL31" s="48">
        <f>IF('Qte module'!BL31=1,1,IF('Qte module'!BL32=1,"A",0))</f>
        <v>0</v>
      </c>
      <c r="BM31" s="48">
        <f>IF('Qte module'!BM31=1,1,IF('Qte module'!BM32=1,"A",0))</f>
        <v>0</v>
      </c>
      <c r="BN31" s="48">
        <f>IF('Qte module'!BN31=1,1,IF('Qte module'!BN32=1,"A",0))</f>
        <v>0</v>
      </c>
      <c r="BO31" s="48">
        <f>IF('Qte module'!BO31=1,1,IF('Qte module'!BO32=1,"A",0))</f>
        <v>0</v>
      </c>
      <c r="BP31" s="48">
        <f>IF('Qte module'!BP31=1,1,IF('Qte module'!BP32=1,"A",0))</f>
        <v>0</v>
      </c>
      <c r="BQ31" s="48">
        <f>IF('Qte module'!BQ31=1,1,IF('Qte module'!BQ32=1,"A",0))</f>
        <v>0</v>
      </c>
      <c r="BR31" s="48">
        <f>IF('Qte module'!BR31=1,1,IF('Qte module'!BR32=1,"A",0))</f>
        <v>0</v>
      </c>
      <c r="BS31" s="48">
        <f>IF('Qte module'!BS31=1,1,IF('Qte module'!BS32=1,"A",0))</f>
        <v>0</v>
      </c>
      <c r="BT31" s="48">
        <f>IF('Qte module'!BT31=1,1,IF('Qte module'!BT32=1,"A",0))</f>
        <v>0</v>
      </c>
      <c r="BU31" s="48">
        <f>IF('Qte module'!BU31=1,1,IF('Qte module'!BU32=1,"A",0))</f>
        <v>0</v>
      </c>
      <c r="BV31" s="48">
        <f>IF('Qte module'!BV31=1,1,IF('Qte module'!BV32=1,"A",0))</f>
        <v>0</v>
      </c>
      <c r="BW31" s="48">
        <f>IF('Qte module'!BW31=1,1,IF('Qte module'!BW32=1,"A",0))</f>
        <v>0</v>
      </c>
      <c r="BX31" s="48">
        <f>IF('Qte module'!BX31=1,1,IF('Qte module'!BX32=1,"A",0))</f>
        <v>0</v>
      </c>
      <c r="BY31" s="48">
        <f>IF('Qte module'!BY31=1,1,IF('Qte module'!BY32=1,"A",0))</f>
        <v>0</v>
      </c>
      <c r="BZ31" s="48">
        <f>IF('Qte module'!BZ31=1,1,IF('Qte module'!BZ32=1,"A",0))</f>
        <v>0</v>
      </c>
      <c r="CA31" s="48">
        <f>IF('Qte module'!CA31=1,1,IF('Qte module'!CA32=1,"A",0))</f>
        <v>0</v>
      </c>
      <c r="CB31" s="48">
        <f>IF('Qte module'!CB31=1,1,IF('Qte module'!CB32=1,"A",0))</f>
        <v>0</v>
      </c>
      <c r="CC31" s="48">
        <f>IF('Qte module'!CC31=1,1,IF('Qte module'!CC32=1,"A",0))</f>
        <v>0</v>
      </c>
      <c r="CD31" s="48">
        <f>IF('Qte module'!CD31=1,1,IF('Qte module'!CD32=1,"A",0))</f>
        <v>0</v>
      </c>
      <c r="CE31" s="48">
        <f>IF('Qte module'!CE31=1,1,IF('Qte module'!CE32=1,"A",0))</f>
        <v>0</v>
      </c>
      <c r="CF31" s="48">
        <f>IF('Qte module'!CF31=1,1,IF('Qte module'!CF32=1,"A",0))</f>
        <v>0</v>
      </c>
      <c r="CG31" s="48">
        <f>IF('Qte module'!CG31=1,1,IF('Qte module'!CG32=1,"A",0))</f>
        <v>0</v>
      </c>
      <c r="CH31" s="48">
        <f>IF('Qte module'!CH31=1,1,IF('Qte module'!CH32=1,"A",0))</f>
        <v>0</v>
      </c>
      <c r="CI31" s="48">
        <f>IF('Qte module'!CI31=1,1,IF('Qte module'!CI32=1,"A",0))</f>
        <v>0</v>
      </c>
      <c r="CJ31" s="48">
        <f>IF('Qte module'!CJ31=1,1,IF('Qte module'!CJ32=1,"A",0))</f>
        <v>0</v>
      </c>
      <c r="CK31" s="48">
        <f>IF('Qte module'!CK31=1,1,IF('Qte module'!CK32=1,"A",0))</f>
        <v>0</v>
      </c>
      <c r="CL31" s="48">
        <f>IF('Qte module'!CL31=1,1,IF('Qte module'!CL32=1,"A",0))</f>
        <v>0</v>
      </c>
      <c r="CM31" s="48">
        <f>IF('Qte module'!CM31=1,1,IF('Qte module'!CM32=1,"A",0))</f>
        <v>0</v>
      </c>
      <c r="CN31" s="48">
        <f>IF('Qte module'!CN31=1,1,IF('Qte module'!CN32=1,"A",0))</f>
        <v>0</v>
      </c>
      <c r="CO31" s="48">
        <f>IF('Qte module'!CO31=1,1,IF('Qte module'!CO32=1,"A",0))</f>
        <v>0</v>
      </c>
      <c r="CP31" s="48">
        <f>IF('Qte module'!CP31=1,1,IF('Qte module'!CP32=1,"A",0))</f>
        <v>0</v>
      </c>
      <c r="CQ31" s="48">
        <f>IF('Qte module'!CQ31=1,1,IF('Qte module'!CQ32=1,"A",0))</f>
        <v>0</v>
      </c>
      <c r="CR31" s="48">
        <f>IF('Qte module'!CR31=1,1,IF('Qte module'!CR32=1,"A",0))</f>
        <v>0</v>
      </c>
      <c r="CS31" s="48">
        <f>IF('Qte module'!CS31=1,1,IF('Qte module'!CS32=1,"A",0))</f>
        <v>0</v>
      </c>
      <c r="CT31" s="48">
        <f>IF('Qte module'!CT31=1,1,IF('Qte module'!CT32=1,"A",0))</f>
        <v>0</v>
      </c>
      <c r="CU31" s="48">
        <f>IF('Qte module'!CU31=1,1,IF('Qte module'!CU32=1,"A",0))</f>
        <v>0</v>
      </c>
      <c r="CV31" s="48">
        <f>IF('Qte module'!CV31=1,1,IF('Qte module'!CV32=1,"A",0))</f>
        <v>0</v>
      </c>
      <c r="CW31" s="48">
        <f>IF('Qte module'!CW31=1,1,IF('Qte module'!CW32=1,"A",0))</f>
        <v>0</v>
      </c>
      <c r="CX31" s="48">
        <f>IF('Qte module'!CX31=1,1,IF('Qte module'!CX32=1,"A",0))</f>
        <v>0</v>
      </c>
      <c r="CY31" s="48">
        <f>IF('Qte module'!CY31=1,1,IF('Qte module'!CY32=1,"A",0))</f>
        <v>0</v>
      </c>
      <c r="CZ31" s="48">
        <f>IF('Qte module'!CZ31=1,1,IF('Qte module'!CZ32=1,"A",0))</f>
        <v>0</v>
      </c>
      <c r="DA31" s="48">
        <f>IF('Qte module'!DA31=1,1,IF('Qte module'!DA32=1,"A",0))</f>
        <v>0</v>
      </c>
      <c r="DB31" s="48">
        <f>IF('Qte module'!DB31=1,1,IF('Qte module'!DB32=1,"A",0))</f>
        <v>0</v>
      </c>
      <c r="DC31" s="48">
        <f>IF('Qte module'!DC31=1,1,IF('Qte module'!DC32=1,"A",0))</f>
        <v>0</v>
      </c>
      <c r="DD31" s="49">
        <f>IF('Qte module'!DD31=1,1,IF('Qte module'!DD32=1,"A",0))</f>
        <v>0</v>
      </c>
      <c r="DE31" s="5">
        <f>IF('Qte module'!DE31=1,1,IF('Qte module'!DE32=1,"A",0))</f>
        <v>0</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f>IF('Qte module'!B32=1,1,IF('Qte module'!B33=1,"A",0))</f>
        <v>0</v>
      </c>
      <c r="C32" s="50">
        <f>IF('Qte module'!C32=1,1,IF('Qte module'!C33=1,"A",0))</f>
        <v>0</v>
      </c>
      <c r="D32" s="51">
        <f>IF('Qte module'!D32=1,1,IF('Qte module'!D33=1,"A",0))</f>
        <v>0</v>
      </c>
      <c r="E32" s="51">
        <f>IF('Qte module'!E32=1,1,IF('Qte module'!E33=1,"A",0))</f>
        <v>0</v>
      </c>
      <c r="F32" s="51">
        <f>IF('Qte module'!F32=1,1,IF('Qte module'!F33=1,"A",0))</f>
        <v>0</v>
      </c>
      <c r="G32" s="51">
        <f>IF('Qte module'!G32=1,1,IF('Qte module'!G33=1,"A",0))</f>
        <v>0</v>
      </c>
      <c r="H32" s="51">
        <f>IF('Qte module'!H32=1,1,IF('Qte module'!H33=1,"A",0))</f>
        <v>0</v>
      </c>
      <c r="I32" s="51">
        <f>IF('Qte module'!I32=1,1,IF('Qte module'!I33=1,"A",0))</f>
        <v>0</v>
      </c>
      <c r="J32" s="51">
        <f>IF('Qte module'!J32=1,1,IF('Qte module'!J33=1,"A",0))</f>
        <v>0</v>
      </c>
      <c r="K32" s="51">
        <f>IF('Qte module'!K32=1,1,IF('Qte module'!K33=1,"A",0))</f>
        <v>0</v>
      </c>
      <c r="L32" s="51">
        <f>IF('Qte module'!L32=1,1,IF('Qte module'!L33=1,"A",0))</f>
        <v>0</v>
      </c>
      <c r="M32" s="51">
        <f>IF('Qte module'!M32=1,1,IF('Qte module'!M33=1,"A",0))</f>
        <v>0</v>
      </c>
      <c r="N32" s="51">
        <f>IF('Qte module'!N32=1,1,IF('Qte module'!N33=1,"A",0))</f>
        <v>0</v>
      </c>
      <c r="O32" s="51">
        <f>IF('Qte module'!O32=1,1,IF('Qte module'!O33=1,"A",0))</f>
        <v>0</v>
      </c>
      <c r="P32" s="51">
        <f>IF('Qte module'!P32=1,1,IF('Qte module'!P33=1,"A",0))</f>
        <v>0</v>
      </c>
      <c r="Q32" s="51">
        <f>IF('Qte module'!Q32=1,1,IF('Qte module'!Q33=1,"A",0))</f>
        <v>0</v>
      </c>
      <c r="R32" s="51">
        <f>IF('Qte module'!R32=1,1,IF('Qte module'!R33=1,"A",0))</f>
        <v>0</v>
      </c>
      <c r="S32" s="51">
        <f>IF('Qte module'!S32=1,1,IF('Qte module'!S33=1,"A",0))</f>
        <v>0</v>
      </c>
      <c r="T32" s="51">
        <f>IF('Qte module'!T32=1,1,IF('Qte module'!T33=1,"A",0))</f>
        <v>0</v>
      </c>
      <c r="U32" s="51">
        <f>IF('Qte module'!U32=1,1,IF('Qte module'!U33=1,"A",0))</f>
        <v>0</v>
      </c>
      <c r="V32" s="51">
        <f>IF('Qte module'!V32=1,1,IF('Qte module'!V33=1,"A",0))</f>
        <v>0</v>
      </c>
      <c r="W32" s="51">
        <f>IF('Qte module'!W32=1,1,IF('Qte module'!W33=1,"A",0))</f>
        <v>0</v>
      </c>
      <c r="X32" s="51">
        <f>IF('Qte module'!X32=1,1,IF('Qte module'!X33=1,"A",0))</f>
        <v>0</v>
      </c>
      <c r="Y32" s="51">
        <f>IF('Qte module'!Y32=1,1,IF('Qte module'!Y33=1,"A",0))</f>
        <v>0</v>
      </c>
      <c r="Z32" s="51">
        <f>IF('Qte module'!Z32=1,1,IF('Qte module'!Z33=1,"A",0))</f>
        <v>0</v>
      </c>
      <c r="AA32" s="51">
        <f>IF('Qte module'!AA32=1,1,IF('Qte module'!AA33=1,"A",0))</f>
        <v>0</v>
      </c>
      <c r="AB32" s="51">
        <f>IF('Qte module'!AB32=1,1,IF('Qte module'!AB33=1,"A",0))</f>
        <v>0</v>
      </c>
      <c r="AC32" s="51">
        <f>IF('Qte module'!AC32=1,1,IF('Qte module'!AC33=1,"A",0))</f>
        <v>0</v>
      </c>
      <c r="AD32" s="51">
        <f>IF('Qte module'!AD32=1,1,IF('Qte module'!AD33=1,"A",0))</f>
        <v>0</v>
      </c>
      <c r="AE32" s="51">
        <f>IF('Qte module'!AE32=1,1,IF('Qte module'!AE33=1,"A",0))</f>
        <v>0</v>
      </c>
      <c r="AF32" s="51">
        <f>IF('Qte module'!AF32=1,1,IF('Qte module'!AF33=1,"A",0))</f>
        <v>0</v>
      </c>
      <c r="AG32" s="51">
        <f>IF('Qte module'!AG32=1,1,IF('Qte module'!AG33=1,"A",0))</f>
        <v>0</v>
      </c>
      <c r="AH32" s="51">
        <f>IF('Qte module'!AH32=1,1,IF('Qte module'!AH33=1,"A",0))</f>
        <v>0</v>
      </c>
      <c r="AI32" s="51">
        <f>IF('Qte module'!AI32=1,1,IF('Qte module'!AI33=1,"A",0))</f>
        <v>0</v>
      </c>
      <c r="AJ32" s="51">
        <f>IF('Qte module'!AJ32=1,1,IF('Qte module'!AJ33=1,"A",0))</f>
        <v>0</v>
      </c>
      <c r="AK32" s="51">
        <f>IF('Qte module'!AK32=1,1,IF('Qte module'!AK33=1,"A",0))</f>
        <v>0</v>
      </c>
      <c r="AL32" s="51">
        <f>IF('Qte module'!AL32=1,1,IF('Qte module'!AL33=1,"A",0))</f>
        <v>0</v>
      </c>
      <c r="AM32" s="51">
        <f>IF('Qte module'!AM32=1,1,IF('Qte module'!AM33=1,"A",0))</f>
        <v>0</v>
      </c>
      <c r="AN32" s="51">
        <f>IF('Qte module'!AN32=1,1,IF('Qte module'!AN33=1,"A",0))</f>
        <v>0</v>
      </c>
      <c r="AO32" s="51">
        <f>IF('Qte module'!AO32=1,1,IF('Qte module'!AO33=1,"A",0))</f>
        <v>0</v>
      </c>
      <c r="AP32" s="51">
        <f>IF('Qte module'!AP32=1,1,IF('Qte module'!AP33=1,"A",0))</f>
        <v>0</v>
      </c>
      <c r="AQ32" s="51">
        <f>IF('Qte module'!AQ32=1,1,IF('Qte module'!AQ33=1,"A",0))</f>
        <v>0</v>
      </c>
      <c r="AR32" s="51">
        <f>IF('Qte module'!AR32=1,1,IF('Qte module'!AR33=1,"A",0))</f>
        <v>0</v>
      </c>
      <c r="AS32" s="51">
        <f>IF('Qte module'!AS32=1,1,IF('Qte module'!AS33=1,"A",0))</f>
        <v>0</v>
      </c>
      <c r="AT32" s="51">
        <f>IF('Qte module'!AT32=1,1,IF('Qte module'!AT33=1,"A",0))</f>
        <v>0</v>
      </c>
      <c r="AU32" s="51">
        <f>IF('Qte module'!AU32=1,1,IF('Qte module'!AU33=1,"A",0))</f>
        <v>0</v>
      </c>
      <c r="AV32" s="51">
        <f>IF('Qte module'!AV32=1,1,IF('Qte module'!AV33=1,"A",0))</f>
        <v>0</v>
      </c>
      <c r="AW32" s="51">
        <f>IF('Qte module'!AW32=1,1,IF('Qte module'!AW33=1,"A",0))</f>
        <v>0</v>
      </c>
      <c r="AX32" s="51">
        <f>IF('Qte module'!AX32=1,1,IF('Qte module'!AX33=1,"A",0))</f>
        <v>0</v>
      </c>
      <c r="AY32" s="51">
        <f>IF('Qte module'!AY32=1,1,IF('Qte module'!AY33=1,"A",0))</f>
        <v>0</v>
      </c>
      <c r="AZ32" s="51">
        <f>IF('Qte module'!AZ32=1,1,IF('Qte module'!AZ33=1,"A",0))</f>
        <v>0</v>
      </c>
      <c r="BA32" s="51">
        <f>IF('Qte module'!BA32=1,1,IF('Qte module'!BA33=1,"A",0))</f>
        <v>0</v>
      </c>
      <c r="BB32" s="51">
        <f>IF('Qte module'!BB32=1,1,IF('Qte module'!BB33=1,"A",0))</f>
        <v>0</v>
      </c>
      <c r="BC32" s="51">
        <f>IF('Qte module'!BC32=1,1,IF('Qte module'!BC33=1,"A",0))</f>
        <v>0</v>
      </c>
      <c r="BD32" s="51">
        <f>IF('Qte module'!BD32=1,1,IF('Qte module'!BD33=1,"A",0))</f>
        <v>0</v>
      </c>
      <c r="BE32" s="51">
        <f>IF('Qte module'!BE32=1,1,IF('Qte module'!BE33=1,"A",0))</f>
        <v>0</v>
      </c>
      <c r="BF32" s="51">
        <f>IF('Qte module'!BF32=1,1,IF('Qte module'!BF33=1,"A",0))</f>
        <v>0</v>
      </c>
      <c r="BG32" s="51">
        <f>IF('Qte module'!BG32=1,1,IF('Qte module'!BG33=1,"A",0))</f>
        <v>0</v>
      </c>
      <c r="BH32" s="51">
        <f>IF('Qte module'!BH32=1,1,IF('Qte module'!BH33=1,"A",0))</f>
        <v>0</v>
      </c>
      <c r="BI32" s="51">
        <f>IF('Qte module'!BI32=1,1,IF('Qte module'!BI33=1,"A",0))</f>
        <v>0</v>
      </c>
      <c r="BJ32" s="51">
        <f>IF('Qte module'!BJ32=1,1,IF('Qte module'!BJ33=1,"A",0))</f>
        <v>0</v>
      </c>
      <c r="BK32" s="51">
        <f>IF('Qte module'!BK32=1,1,IF('Qte module'!BK33=1,"A",0))</f>
        <v>0</v>
      </c>
      <c r="BL32" s="51">
        <f>IF('Qte module'!BL32=1,1,IF('Qte module'!BL33=1,"A",0))</f>
        <v>0</v>
      </c>
      <c r="BM32" s="51">
        <f>IF('Qte module'!BM32=1,1,IF('Qte module'!BM33=1,"A",0))</f>
        <v>0</v>
      </c>
      <c r="BN32" s="51">
        <f>IF('Qte module'!BN32=1,1,IF('Qte module'!BN33=1,"A",0))</f>
        <v>0</v>
      </c>
      <c r="BO32" s="51">
        <f>IF('Qte module'!BO32=1,1,IF('Qte module'!BO33=1,"A",0))</f>
        <v>0</v>
      </c>
      <c r="BP32" s="51">
        <f>IF('Qte module'!BP32=1,1,IF('Qte module'!BP33=1,"A",0))</f>
        <v>0</v>
      </c>
      <c r="BQ32" s="51">
        <f>IF('Qte module'!BQ32=1,1,IF('Qte module'!BQ33=1,"A",0))</f>
        <v>0</v>
      </c>
      <c r="BR32" s="51">
        <f>IF('Qte module'!BR32=1,1,IF('Qte module'!BR33=1,"A",0))</f>
        <v>0</v>
      </c>
      <c r="BS32" s="51">
        <f>IF('Qte module'!BS32=1,1,IF('Qte module'!BS33=1,"A",0))</f>
        <v>0</v>
      </c>
      <c r="BT32" s="51">
        <f>IF('Qte module'!BT32=1,1,IF('Qte module'!BT33=1,"A",0))</f>
        <v>0</v>
      </c>
      <c r="BU32" s="51">
        <f>IF('Qte module'!BU32=1,1,IF('Qte module'!BU33=1,"A",0))</f>
        <v>0</v>
      </c>
      <c r="BV32" s="51">
        <f>IF('Qte module'!BV32=1,1,IF('Qte module'!BV33=1,"A",0))</f>
        <v>0</v>
      </c>
      <c r="BW32" s="51">
        <f>IF('Qte module'!BW32=1,1,IF('Qte module'!BW33=1,"A",0))</f>
        <v>0</v>
      </c>
      <c r="BX32" s="51">
        <f>IF('Qte module'!BX32=1,1,IF('Qte module'!BX33=1,"A",0))</f>
        <v>0</v>
      </c>
      <c r="BY32" s="51">
        <f>IF('Qte module'!BY32=1,1,IF('Qte module'!BY33=1,"A",0))</f>
        <v>0</v>
      </c>
      <c r="BZ32" s="51">
        <f>IF('Qte module'!BZ32=1,1,IF('Qte module'!BZ33=1,"A",0))</f>
        <v>0</v>
      </c>
      <c r="CA32" s="51">
        <f>IF('Qte module'!CA32=1,1,IF('Qte module'!CA33=1,"A",0))</f>
        <v>0</v>
      </c>
      <c r="CB32" s="51">
        <f>IF('Qte module'!CB32=1,1,IF('Qte module'!CB33=1,"A",0))</f>
        <v>0</v>
      </c>
      <c r="CC32" s="51">
        <f>IF('Qte module'!CC32=1,1,IF('Qte module'!CC33=1,"A",0))</f>
        <v>0</v>
      </c>
      <c r="CD32" s="51">
        <f>IF('Qte module'!CD32=1,1,IF('Qte module'!CD33=1,"A",0))</f>
        <v>0</v>
      </c>
      <c r="CE32" s="51">
        <f>IF('Qte module'!CE32=1,1,IF('Qte module'!CE33=1,"A",0))</f>
        <v>0</v>
      </c>
      <c r="CF32" s="51">
        <f>IF('Qte module'!CF32=1,1,IF('Qte module'!CF33=1,"A",0))</f>
        <v>0</v>
      </c>
      <c r="CG32" s="51">
        <f>IF('Qte module'!CG32=1,1,IF('Qte module'!CG33=1,"A",0))</f>
        <v>0</v>
      </c>
      <c r="CH32" s="51">
        <f>IF('Qte module'!CH32=1,1,IF('Qte module'!CH33=1,"A",0))</f>
        <v>0</v>
      </c>
      <c r="CI32" s="51">
        <f>IF('Qte module'!CI32=1,1,IF('Qte module'!CI33=1,"A",0))</f>
        <v>0</v>
      </c>
      <c r="CJ32" s="51">
        <f>IF('Qte module'!CJ32=1,1,IF('Qte module'!CJ33=1,"A",0))</f>
        <v>0</v>
      </c>
      <c r="CK32" s="51">
        <f>IF('Qte module'!CK32=1,1,IF('Qte module'!CK33=1,"A",0))</f>
        <v>0</v>
      </c>
      <c r="CL32" s="51">
        <f>IF('Qte module'!CL32=1,1,IF('Qte module'!CL33=1,"A",0))</f>
        <v>0</v>
      </c>
      <c r="CM32" s="51">
        <f>IF('Qte module'!CM32=1,1,IF('Qte module'!CM33=1,"A",0))</f>
        <v>0</v>
      </c>
      <c r="CN32" s="51">
        <f>IF('Qte module'!CN32=1,1,IF('Qte module'!CN33=1,"A",0))</f>
        <v>0</v>
      </c>
      <c r="CO32" s="51">
        <f>IF('Qte module'!CO32=1,1,IF('Qte module'!CO33=1,"A",0))</f>
        <v>0</v>
      </c>
      <c r="CP32" s="51">
        <f>IF('Qte module'!CP32=1,1,IF('Qte module'!CP33=1,"A",0))</f>
        <v>0</v>
      </c>
      <c r="CQ32" s="51">
        <f>IF('Qte module'!CQ32=1,1,IF('Qte module'!CQ33=1,"A",0))</f>
        <v>0</v>
      </c>
      <c r="CR32" s="51">
        <f>IF('Qte module'!CR32=1,1,IF('Qte module'!CR33=1,"A",0))</f>
        <v>0</v>
      </c>
      <c r="CS32" s="51">
        <f>IF('Qte module'!CS32=1,1,IF('Qte module'!CS33=1,"A",0))</f>
        <v>0</v>
      </c>
      <c r="CT32" s="51">
        <f>IF('Qte module'!CT32=1,1,IF('Qte module'!CT33=1,"A",0))</f>
        <v>0</v>
      </c>
      <c r="CU32" s="51">
        <f>IF('Qte module'!CU32=1,1,IF('Qte module'!CU33=1,"A",0))</f>
        <v>0</v>
      </c>
      <c r="CV32" s="51">
        <f>IF('Qte module'!CV32=1,1,IF('Qte module'!CV33=1,"A",0))</f>
        <v>0</v>
      </c>
      <c r="CW32" s="51">
        <f>IF('Qte module'!CW32=1,1,IF('Qte module'!CW33=1,"A",0))</f>
        <v>0</v>
      </c>
      <c r="CX32" s="51">
        <f>IF('Qte module'!CX32=1,1,IF('Qte module'!CX33=1,"A",0))</f>
        <v>0</v>
      </c>
      <c r="CY32" s="51">
        <f>IF('Qte module'!CY32=1,1,IF('Qte module'!CY33=1,"A",0))</f>
        <v>0</v>
      </c>
      <c r="CZ32" s="51">
        <f>IF('Qte module'!CZ32=1,1,IF('Qte module'!CZ33=1,"A",0))</f>
        <v>0</v>
      </c>
      <c r="DA32" s="51">
        <f>IF('Qte module'!DA32=1,1,IF('Qte module'!DA33=1,"A",0))</f>
        <v>0</v>
      </c>
      <c r="DB32" s="51">
        <f>IF('Qte module'!DB32=1,1,IF('Qte module'!DB33=1,"A",0))</f>
        <v>0</v>
      </c>
      <c r="DC32" s="51">
        <f>IF('Qte module'!DC32=1,1,IF('Qte module'!DC33=1,"A",0))</f>
        <v>0</v>
      </c>
      <c r="DD32" s="52">
        <f>IF('Qte module'!DD32=1,1,IF('Qte module'!DD33=1,"A",0))</f>
        <v>0</v>
      </c>
      <c r="DE32" s="5">
        <f>IF('Qte module'!DE32=1,1,IF('Qte module'!DE33=1,"A",0))</f>
        <v>0</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f>IF('Qte module'!B33=1,1,IF('Qte module'!B34=1,"A",0))</f>
        <v>0</v>
      </c>
      <c r="C33" s="50">
        <f>IF('Qte module'!C33=1,1,IF('Qte module'!C34=1,"A",0))</f>
        <v>0</v>
      </c>
      <c r="D33" s="51">
        <f>IF('Qte module'!D33=1,1,IF('Qte module'!D34=1,"A",0))</f>
        <v>0</v>
      </c>
      <c r="E33" s="51">
        <f>IF('Qte module'!E33=1,1,IF('Qte module'!E34=1,"A",0))</f>
        <v>0</v>
      </c>
      <c r="F33" s="51">
        <f>IF('Qte module'!F33=1,1,IF('Qte module'!F34=1,"A",0))</f>
        <v>0</v>
      </c>
      <c r="G33" s="51">
        <f>IF('Qte module'!G33=1,1,IF('Qte module'!G34=1,"A",0))</f>
        <v>0</v>
      </c>
      <c r="H33" s="51">
        <f>IF('Qte module'!H33=1,1,IF('Qte module'!H34=1,"A",0))</f>
        <v>0</v>
      </c>
      <c r="I33" s="51">
        <f>IF('Qte module'!I33=1,1,IF('Qte module'!I34=1,"A",0))</f>
        <v>0</v>
      </c>
      <c r="J33" s="51">
        <f>IF('Qte module'!J33=1,1,IF('Qte module'!J34=1,"A",0))</f>
        <v>0</v>
      </c>
      <c r="K33" s="51">
        <f>IF('Qte module'!K33=1,1,IF('Qte module'!K34=1,"A",0))</f>
        <v>0</v>
      </c>
      <c r="L33" s="51">
        <f>IF('Qte module'!L33=1,1,IF('Qte module'!L34=1,"A",0))</f>
        <v>0</v>
      </c>
      <c r="M33" s="51">
        <f>IF('Qte module'!M33=1,1,IF('Qte module'!M34=1,"A",0))</f>
        <v>0</v>
      </c>
      <c r="N33" s="51">
        <f>IF('Qte module'!N33=1,1,IF('Qte module'!N34=1,"A",0))</f>
        <v>0</v>
      </c>
      <c r="O33" s="51">
        <f>IF('Qte module'!O33=1,1,IF('Qte module'!O34=1,"A",0))</f>
        <v>0</v>
      </c>
      <c r="P33" s="51">
        <f>IF('Qte module'!P33=1,1,IF('Qte module'!P34=1,"A",0))</f>
        <v>0</v>
      </c>
      <c r="Q33" s="51">
        <f>IF('Qte module'!Q33=1,1,IF('Qte module'!Q34=1,"A",0))</f>
        <v>0</v>
      </c>
      <c r="R33" s="51">
        <f>IF('Qte module'!R33=1,1,IF('Qte module'!R34=1,"A",0))</f>
        <v>0</v>
      </c>
      <c r="S33" s="51">
        <f>IF('Qte module'!S33=1,1,IF('Qte module'!S34=1,"A",0))</f>
        <v>0</v>
      </c>
      <c r="T33" s="51">
        <f>IF('Qte module'!T33=1,1,IF('Qte module'!T34=1,"A",0))</f>
        <v>0</v>
      </c>
      <c r="U33" s="51">
        <f>IF('Qte module'!U33=1,1,IF('Qte module'!U34=1,"A",0))</f>
        <v>0</v>
      </c>
      <c r="V33" s="51">
        <f>IF('Qte module'!V33=1,1,IF('Qte module'!V34=1,"A",0))</f>
        <v>0</v>
      </c>
      <c r="W33" s="51">
        <f>IF('Qte module'!W33=1,1,IF('Qte module'!W34=1,"A",0))</f>
        <v>0</v>
      </c>
      <c r="X33" s="51">
        <f>IF('Qte module'!X33=1,1,IF('Qte module'!X34=1,"A",0))</f>
        <v>0</v>
      </c>
      <c r="Y33" s="51">
        <f>IF('Qte module'!Y33=1,1,IF('Qte module'!Y34=1,"A",0))</f>
        <v>0</v>
      </c>
      <c r="Z33" s="51">
        <f>IF('Qte module'!Z33=1,1,IF('Qte module'!Z34=1,"A",0))</f>
        <v>0</v>
      </c>
      <c r="AA33" s="51">
        <f>IF('Qte module'!AA33=1,1,IF('Qte module'!AA34=1,"A",0))</f>
        <v>0</v>
      </c>
      <c r="AB33" s="51">
        <f>IF('Qte module'!AB33=1,1,IF('Qte module'!AB34=1,"A",0))</f>
        <v>0</v>
      </c>
      <c r="AC33" s="51">
        <f>IF('Qte module'!AC33=1,1,IF('Qte module'!AC34=1,"A",0))</f>
        <v>0</v>
      </c>
      <c r="AD33" s="51">
        <f>IF('Qte module'!AD33=1,1,IF('Qte module'!AD34=1,"A",0))</f>
        <v>0</v>
      </c>
      <c r="AE33" s="51">
        <f>IF('Qte module'!AE33=1,1,IF('Qte module'!AE34=1,"A",0))</f>
        <v>0</v>
      </c>
      <c r="AF33" s="51">
        <f>IF('Qte module'!AF33=1,1,IF('Qte module'!AF34=1,"A",0))</f>
        <v>0</v>
      </c>
      <c r="AG33" s="51">
        <f>IF('Qte module'!AG33=1,1,IF('Qte module'!AG34=1,"A",0))</f>
        <v>0</v>
      </c>
      <c r="AH33" s="51">
        <f>IF('Qte module'!AH33=1,1,IF('Qte module'!AH34=1,"A",0))</f>
        <v>0</v>
      </c>
      <c r="AI33" s="51">
        <f>IF('Qte module'!AI33=1,1,IF('Qte module'!AI34=1,"A",0))</f>
        <v>0</v>
      </c>
      <c r="AJ33" s="51">
        <f>IF('Qte module'!AJ33=1,1,IF('Qte module'!AJ34=1,"A",0))</f>
        <v>0</v>
      </c>
      <c r="AK33" s="51">
        <f>IF('Qte module'!AK33=1,1,IF('Qte module'!AK34=1,"A",0))</f>
        <v>0</v>
      </c>
      <c r="AL33" s="51">
        <f>IF('Qte module'!AL33=1,1,IF('Qte module'!AL34=1,"A",0))</f>
        <v>0</v>
      </c>
      <c r="AM33" s="51">
        <f>IF('Qte module'!AM33=1,1,IF('Qte module'!AM34=1,"A",0))</f>
        <v>0</v>
      </c>
      <c r="AN33" s="51">
        <f>IF('Qte module'!AN33=1,1,IF('Qte module'!AN34=1,"A",0))</f>
        <v>0</v>
      </c>
      <c r="AO33" s="51">
        <f>IF('Qte module'!AO33=1,1,IF('Qte module'!AO34=1,"A",0))</f>
        <v>0</v>
      </c>
      <c r="AP33" s="51">
        <f>IF('Qte module'!AP33=1,1,IF('Qte module'!AP34=1,"A",0))</f>
        <v>0</v>
      </c>
      <c r="AQ33" s="51">
        <f>IF('Qte module'!AQ33=1,1,IF('Qte module'!AQ34=1,"A",0))</f>
        <v>0</v>
      </c>
      <c r="AR33" s="51">
        <f>IF('Qte module'!AR33=1,1,IF('Qte module'!AR34=1,"A",0))</f>
        <v>0</v>
      </c>
      <c r="AS33" s="51">
        <f>IF('Qte module'!AS33=1,1,IF('Qte module'!AS34=1,"A",0))</f>
        <v>0</v>
      </c>
      <c r="AT33" s="51">
        <f>IF('Qte module'!AT33=1,1,IF('Qte module'!AT34=1,"A",0))</f>
        <v>0</v>
      </c>
      <c r="AU33" s="51">
        <f>IF('Qte module'!AU33=1,1,IF('Qte module'!AU34=1,"A",0))</f>
        <v>0</v>
      </c>
      <c r="AV33" s="51">
        <f>IF('Qte module'!AV33=1,1,IF('Qte module'!AV34=1,"A",0))</f>
        <v>0</v>
      </c>
      <c r="AW33" s="51">
        <f>IF('Qte module'!AW33=1,1,IF('Qte module'!AW34=1,"A",0))</f>
        <v>0</v>
      </c>
      <c r="AX33" s="51">
        <f>IF('Qte module'!AX33=1,1,IF('Qte module'!AX34=1,"A",0))</f>
        <v>0</v>
      </c>
      <c r="AY33" s="51">
        <f>IF('Qte module'!AY33=1,1,IF('Qte module'!AY34=1,"A",0))</f>
        <v>0</v>
      </c>
      <c r="AZ33" s="51">
        <f>IF('Qte module'!AZ33=1,1,IF('Qte module'!AZ34=1,"A",0))</f>
        <v>0</v>
      </c>
      <c r="BA33" s="51">
        <f>IF('Qte module'!BA33=1,1,IF('Qte module'!BA34=1,"A",0))</f>
        <v>0</v>
      </c>
      <c r="BB33" s="51">
        <f>IF('Qte module'!BB33=1,1,IF('Qte module'!BB34=1,"A",0))</f>
        <v>0</v>
      </c>
      <c r="BC33" s="51">
        <f>IF('Qte module'!BC33=1,1,IF('Qte module'!BC34=1,"A",0))</f>
        <v>0</v>
      </c>
      <c r="BD33" s="51">
        <f>IF('Qte module'!BD33=1,1,IF('Qte module'!BD34=1,"A",0))</f>
        <v>0</v>
      </c>
      <c r="BE33" s="51">
        <f>IF('Qte module'!BE33=1,1,IF('Qte module'!BE34=1,"A",0))</f>
        <v>0</v>
      </c>
      <c r="BF33" s="51">
        <f>IF('Qte module'!BF33=1,1,IF('Qte module'!BF34=1,"A",0))</f>
        <v>0</v>
      </c>
      <c r="BG33" s="51">
        <f>IF('Qte module'!BG33=1,1,IF('Qte module'!BG34=1,"A",0))</f>
        <v>0</v>
      </c>
      <c r="BH33" s="51">
        <f>IF('Qte module'!BH33=1,1,IF('Qte module'!BH34=1,"A",0))</f>
        <v>0</v>
      </c>
      <c r="BI33" s="51">
        <f>IF('Qte module'!BI33=1,1,IF('Qte module'!BI34=1,"A",0))</f>
        <v>0</v>
      </c>
      <c r="BJ33" s="51">
        <f>IF('Qte module'!BJ33=1,1,IF('Qte module'!BJ34=1,"A",0))</f>
        <v>0</v>
      </c>
      <c r="BK33" s="51">
        <f>IF('Qte module'!BK33=1,1,IF('Qte module'!BK34=1,"A",0))</f>
        <v>0</v>
      </c>
      <c r="BL33" s="51">
        <f>IF('Qte module'!BL33=1,1,IF('Qte module'!BL34=1,"A",0))</f>
        <v>0</v>
      </c>
      <c r="BM33" s="51">
        <f>IF('Qte module'!BM33=1,1,IF('Qte module'!BM34=1,"A",0))</f>
        <v>0</v>
      </c>
      <c r="BN33" s="51">
        <f>IF('Qte module'!BN33=1,1,IF('Qte module'!BN34=1,"A",0))</f>
        <v>0</v>
      </c>
      <c r="BO33" s="51">
        <f>IF('Qte module'!BO33=1,1,IF('Qte module'!BO34=1,"A",0))</f>
        <v>0</v>
      </c>
      <c r="BP33" s="51">
        <f>IF('Qte module'!BP33=1,1,IF('Qte module'!BP34=1,"A",0))</f>
        <v>0</v>
      </c>
      <c r="BQ33" s="51">
        <f>IF('Qte module'!BQ33=1,1,IF('Qte module'!BQ34=1,"A",0))</f>
        <v>0</v>
      </c>
      <c r="BR33" s="51">
        <f>IF('Qte module'!BR33=1,1,IF('Qte module'!BR34=1,"A",0))</f>
        <v>0</v>
      </c>
      <c r="BS33" s="51">
        <f>IF('Qte module'!BS33=1,1,IF('Qte module'!BS34=1,"A",0))</f>
        <v>0</v>
      </c>
      <c r="BT33" s="51">
        <f>IF('Qte module'!BT33=1,1,IF('Qte module'!BT34=1,"A",0))</f>
        <v>0</v>
      </c>
      <c r="BU33" s="51">
        <f>IF('Qte module'!BU33=1,1,IF('Qte module'!BU34=1,"A",0))</f>
        <v>0</v>
      </c>
      <c r="BV33" s="51">
        <f>IF('Qte module'!BV33=1,1,IF('Qte module'!BV34=1,"A",0))</f>
        <v>0</v>
      </c>
      <c r="BW33" s="51">
        <f>IF('Qte module'!BW33=1,1,IF('Qte module'!BW34=1,"A",0))</f>
        <v>0</v>
      </c>
      <c r="BX33" s="51">
        <f>IF('Qte module'!BX33=1,1,IF('Qte module'!BX34=1,"A",0))</f>
        <v>0</v>
      </c>
      <c r="BY33" s="51">
        <f>IF('Qte module'!BY33=1,1,IF('Qte module'!BY34=1,"A",0))</f>
        <v>0</v>
      </c>
      <c r="BZ33" s="51">
        <f>IF('Qte module'!BZ33=1,1,IF('Qte module'!BZ34=1,"A",0))</f>
        <v>0</v>
      </c>
      <c r="CA33" s="51">
        <f>IF('Qte module'!CA33=1,1,IF('Qte module'!CA34=1,"A",0))</f>
        <v>0</v>
      </c>
      <c r="CB33" s="51">
        <f>IF('Qte module'!CB33=1,1,IF('Qte module'!CB34=1,"A",0))</f>
        <v>0</v>
      </c>
      <c r="CC33" s="51">
        <f>IF('Qte module'!CC33=1,1,IF('Qte module'!CC34=1,"A",0))</f>
        <v>0</v>
      </c>
      <c r="CD33" s="51">
        <f>IF('Qte module'!CD33=1,1,IF('Qte module'!CD34=1,"A",0))</f>
        <v>0</v>
      </c>
      <c r="CE33" s="51">
        <f>IF('Qte module'!CE33=1,1,IF('Qte module'!CE34=1,"A",0))</f>
        <v>0</v>
      </c>
      <c r="CF33" s="51">
        <f>IF('Qte module'!CF33=1,1,IF('Qte module'!CF34=1,"A",0))</f>
        <v>0</v>
      </c>
      <c r="CG33" s="51">
        <f>IF('Qte module'!CG33=1,1,IF('Qte module'!CG34=1,"A",0))</f>
        <v>0</v>
      </c>
      <c r="CH33" s="51">
        <f>IF('Qte module'!CH33=1,1,IF('Qte module'!CH34=1,"A",0))</f>
        <v>0</v>
      </c>
      <c r="CI33" s="51">
        <f>IF('Qte module'!CI33=1,1,IF('Qte module'!CI34=1,"A",0))</f>
        <v>0</v>
      </c>
      <c r="CJ33" s="51">
        <f>IF('Qte module'!CJ33=1,1,IF('Qte module'!CJ34=1,"A",0))</f>
        <v>0</v>
      </c>
      <c r="CK33" s="51">
        <f>IF('Qte module'!CK33=1,1,IF('Qte module'!CK34=1,"A",0))</f>
        <v>0</v>
      </c>
      <c r="CL33" s="51">
        <f>IF('Qte module'!CL33=1,1,IF('Qte module'!CL34=1,"A",0))</f>
        <v>0</v>
      </c>
      <c r="CM33" s="51">
        <f>IF('Qte module'!CM33=1,1,IF('Qte module'!CM34=1,"A",0))</f>
        <v>0</v>
      </c>
      <c r="CN33" s="51">
        <f>IF('Qte module'!CN33=1,1,IF('Qte module'!CN34=1,"A",0))</f>
        <v>0</v>
      </c>
      <c r="CO33" s="51">
        <f>IF('Qte module'!CO33=1,1,IF('Qte module'!CO34=1,"A",0))</f>
        <v>0</v>
      </c>
      <c r="CP33" s="51">
        <f>IF('Qte module'!CP33=1,1,IF('Qte module'!CP34=1,"A",0))</f>
        <v>0</v>
      </c>
      <c r="CQ33" s="51">
        <f>IF('Qte module'!CQ33=1,1,IF('Qte module'!CQ34=1,"A",0))</f>
        <v>0</v>
      </c>
      <c r="CR33" s="51">
        <f>IF('Qte module'!CR33=1,1,IF('Qte module'!CR34=1,"A",0))</f>
        <v>0</v>
      </c>
      <c r="CS33" s="51">
        <f>IF('Qte module'!CS33=1,1,IF('Qte module'!CS34=1,"A",0))</f>
        <v>0</v>
      </c>
      <c r="CT33" s="51">
        <f>IF('Qte module'!CT33=1,1,IF('Qte module'!CT34=1,"A",0))</f>
        <v>0</v>
      </c>
      <c r="CU33" s="51">
        <f>IF('Qte module'!CU33=1,1,IF('Qte module'!CU34=1,"A",0))</f>
        <v>0</v>
      </c>
      <c r="CV33" s="51">
        <f>IF('Qte module'!CV33=1,1,IF('Qte module'!CV34=1,"A",0))</f>
        <v>0</v>
      </c>
      <c r="CW33" s="51">
        <f>IF('Qte module'!CW33=1,1,IF('Qte module'!CW34=1,"A",0))</f>
        <v>0</v>
      </c>
      <c r="CX33" s="51">
        <f>IF('Qte module'!CX33=1,1,IF('Qte module'!CX34=1,"A",0))</f>
        <v>0</v>
      </c>
      <c r="CY33" s="51">
        <f>IF('Qte module'!CY33=1,1,IF('Qte module'!CY34=1,"A",0))</f>
        <v>0</v>
      </c>
      <c r="CZ33" s="51">
        <f>IF('Qte module'!CZ33=1,1,IF('Qte module'!CZ34=1,"A",0))</f>
        <v>0</v>
      </c>
      <c r="DA33" s="51">
        <f>IF('Qte module'!DA33=1,1,IF('Qte module'!DA34=1,"A",0))</f>
        <v>0</v>
      </c>
      <c r="DB33" s="51">
        <f>IF('Qte module'!DB33=1,1,IF('Qte module'!DB34=1,"A",0))</f>
        <v>0</v>
      </c>
      <c r="DC33" s="51">
        <f>IF('Qte module'!DC33=1,1,IF('Qte module'!DC34=1,"A",0))</f>
        <v>0</v>
      </c>
      <c r="DD33" s="52">
        <f>IF('Qte module'!DD33=1,1,IF('Qte module'!DD34=1,"A",0))</f>
        <v>0</v>
      </c>
      <c r="DE33" s="5">
        <f>IF('Qte module'!DE33=1,1,IF('Qte module'!DE34=1,"A",0))</f>
        <v>0</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f>IF('Qte module'!B34=1,1,IF('Qte module'!B35=1,"A",0))</f>
        <v>0</v>
      </c>
      <c r="C34" s="50">
        <f>IF('Qte module'!C34=1,1,IF('Qte module'!C35=1,"A",0))</f>
        <v>0</v>
      </c>
      <c r="D34" s="51">
        <f>IF('Qte module'!D34=1,1,IF('Qte module'!D35=1,"A",0))</f>
        <v>0</v>
      </c>
      <c r="E34" s="51">
        <f>IF('Qte module'!E34=1,1,IF('Qte module'!E35=1,"A",0))</f>
        <v>0</v>
      </c>
      <c r="F34" s="51">
        <f>IF('Qte module'!F34=1,1,IF('Qte module'!F35=1,"A",0))</f>
        <v>0</v>
      </c>
      <c r="G34" s="51">
        <f>IF('Qte module'!G34=1,1,IF('Qte module'!G35=1,"A",0))</f>
        <v>0</v>
      </c>
      <c r="H34" s="51">
        <f>IF('Qte module'!H34=1,1,IF('Qte module'!H35=1,"A",0))</f>
        <v>0</v>
      </c>
      <c r="I34" s="51">
        <f>IF('Qte module'!I34=1,1,IF('Qte module'!I35=1,"A",0))</f>
        <v>0</v>
      </c>
      <c r="J34" s="51">
        <f>IF('Qte module'!J34=1,1,IF('Qte module'!J35=1,"A",0))</f>
        <v>0</v>
      </c>
      <c r="K34" s="51">
        <f>IF('Qte module'!K34=1,1,IF('Qte module'!K35=1,"A",0))</f>
        <v>0</v>
      </c>
      <c r="L34" s="51">
        <f>IF('Qte module'!L34=1,1,IF('Qte module'!L35=1,"A",0))</f>
        <v>0</v>
      </c>
      <c r="M34" s="51">
        <f>IF('Qte module'!M34=1,1,IF('Qte module'!M35=1,"A",0))</f>
        <v>0</v>
      </c>
      <c r="N34" s="51">
        <f>IF('Qte module'!N34=1,1,IF('Qte module'!N35=1,"A",0))</f>
        <v>0</v>
      </c>
      <c r="O34" s="51">
        <f>IF('Qte module'!O34=1,1,IF('Qte module'!O35=1,"A",0))</f>
        <v>0</v>
      </c>
      <c r="P34" s="51">
        <f>IF('Qte module'!P34=1,1,IF('Qte module'!P35=1,"A",0))</f>
        <v>0</v>
      </c>
      <c r="Q34" s="51">
        <f>IF('Qte module'!Q34=1,1,IF('Qte module'!Q35=1,"A",0))</f>
        <v>0</v>
      </c>
      <c r="R34" s="51">
        <f>IF('Qte module'!R34=1,1,IF('Qte module'!R35=1,"A",0))</f>
        <v>0</v>
      </c>
      <c r="S34" s="51">
        <f>IF('Qte module'!S34=1,1,IF('Qte module'!S35=1,"A",0))</f>
        <v>0</v>
      </c>
      <c r="T34" s="51">
        <f>IF('Qte module'!T34=1,1,IF('Qte module'!T35=1,"A",0))</f>
        <v>0</v>
      </c>
      <c r="U34" s="51">
        <f>IF('Qte module'!U34=1,1,IF('Qte module'!U35=1,"A",0))</f>
        <v>0</v>
      </c>
      <c r="V34" s="51">
        <f>IF('Qte module'!V34=1,1,IF('Qte module'!V35=1,"A",0))</f>
        <v>0</v>
      </c>
      <c r="W34" s="51">
        <f>IF('Qte module'!W34=1,1,IF('Qte module'!W35=1,"A",0))</f>
        <v>0</v>
      </c>
      <c r="X34" s="51">
        <f>IF('Qte module'!X34=1,1,IF('Qte module'!X35=1,"A",0))</f>
        <v>0</v>
      </c>
      <c r="Y34" s="51">
        <f>IF('Qte module'!Y34=1,1,IF('Qte module'!Y35=1,"A",0))</f>
        <v>0</v>
      </c>
      <c r="Z34" s="51">
        <f>IF('Qte module'!Z34=1,1,IF('Qte module'!Z35=1,"A",0))</f>
        <v>0</v>
      </c>
      <c r="AA34" s="51">
        <f>IF('Qte module'!AA34=1,1,IF('Qte module'!AA35=1,"A",0))</f>
        <v>0</v>
      </c>
      <c r="AB34" s="51">
        <f>IF('Qte module'!AB34=1,1,IF('Qte module'!AB35=1,"A",0))</f>
        <v>0</v>
      </c>
      <c r="AC34" s="51">
        <f>IF('Qte module'!AC34=1,1,IF('Qte module'!AC35=1,"A",0))</f>
        <v>0</v>
      </c>
      <c r="AD34" s="51">
        <f>IF('Qte module'!AD34=1,1,IF('Qte module'!AD35=1,"A",0))</f>
        <v>0</v>
      </c>
      <c r="AE34" s="51">
        <f>IF('Qte module'!AE34=1,1,IF('Qte module'!AE35=1,"A",0))</f>
        <v>0</v>
      </c>
      <c r="AF34" s="51">
        <f>IF('Qte module'!AF34=1,1,IF('Qte module'!AF35=1,"A",0))</f>
        <v>0</v>
      </c>
      <c r="AG34" s="51">
        <f>IF('Qte module'!AG34=1,1,IF('Qte module'!AG35=1,"A",0))</f>
        <v>0</v>
      </c>
      <c r="AH34" s="51">
        <f>IF('Qte module'!AH34=1,1,IF('Qte module'!AH35=1,"A",0))</f>
        <v>0</v>
      </c>
      <c r="AI34" s="51">
        <f>IF('Qte module'!AI34=1,1,IF('Qte module'!AI35=1,"A",0))</f>
        <v>0</v>
      </c>
      <c r="AJ34" s="51">
        <f>IF('Qte module'!AJ34=1,1,IF('Qte module'!AJ35=1,"A",0))</f>
        <v>0</v>
      </c>
      <c r="AK34" s="51">
        <f>IF('Qte module'!AK34=1,1,IF('Qte module'!AK35=1,"A",0))</f>
        <v>0</v>
      </c>
      <c r="AL34" s="51">
        <f>IF('Qte module'!AL34=1,1,IF('Qte module'!AL35=1,"A",0))</f>
        <v>0</v>
      </c>
      <c r="AM34" s="51">
        <f>IF('Qte module'!AM34=1,1,IF('Qte module'!AM35=1,"A",0))</f>
        <v>0</v>
      </c>
      <c r="AN34" s="51">
        <f>IF('Qte module'!AN34=1,1,IF('Qte module'!AN35=1,"A",0))</f>
        <v>0</v>
      </c>
      <c r="AO34" s="51">
        <f>IF('Qte module'!AO34=1,1,IF('Qte module'!AO35=1,"A",0))</f>
        <v>0</v>
      </c>
      <c r="AP34" s="51">
        <f>IF('Qte module'!AP34=1,1,IF('Qte module'!AP35=1,"A",0))</f>
        <v>0</v>
      </c>
      <c r="AQ34" s="51">
        <f>IF('Qte module'!AQ34=1,1,IF('Qte module'!AQ35=1,"A",0))</f>
        <v>0</v>
      </c>
      <c r="AR34" s="51">
        <f>IF('Qte module'!AR34=1,1,IF('Qte module'!AR35=1,"A",0))</f>
        <v>0</v>
      </c>
      <c r="AS34" s="51">
        <f>IF('Qte module'!AS34=1,1,IF('Qte module'!AS35=1,"A",0))</f>
        <v>0</v>
      </c>
      <c r="AT34" s="51">
        <f>IF('Qte module'!AT34=1,1,IF('Qte module'!AT35=1,"A",0))</f>
        <v>0</v>
      </c>
      <c r="AU34" s="51">
        <f>IF('Qte module'!AU34=1,1,IF('Qte module'!AU35=1,"A",0))</f>
        <v>0</v>
      </c>
      <c r="AV34" s="51">
        <f>IF('Qte module'!AV34=1,1,IF('Qte module'!AV35=1,"A",0))</f>
        <v>0</v>
      </c>
      <c r="AW34" s="51">
        <f>IF('Qte module'!AW34=1,1,IF('Qte module'!AW35=1,"A",0))</f>
        <v>0</v>
      </c>
      <c r="AX34" s="51">
        <f>IF('Qte module'!AX34=1,1,IF('Qte module'!AX35=1,"A",0))</f>
        <v>0</v>
      </c>
      <c r="AY34" s="51">
        <f>IF('Qte module'!AY34=1,1,IF('Qte module'!AY35=1,"A",0))</f>
        <v>0</v>
      </c>
      <c r="AZ34" s="51">
        <f>IF('Qte module'!AZ34=1,1,IF('Qte module'!AZ35=1,"A",0))</f>
        <v>0</v>
      </c>
      <c r="BA34" s="51">
        <f>IF('Qte module'!BA34=1,1,IF('Qte module'!BA35=1,"A",0))</f>
        <v>0</v>
      </c>
      <c r="BB34" s="51">
        <f>IF('Qte module'!BB34=1,1,IF('Qte module'!BB35=1,"A",0))</f>
        <v>0</v>
      </c>
      <c r="BC34" s="51">
        <f>IF('Qte module'!BC34=1,1,IF('Qte module'!BC35=1,"A",0))</f>
        <v>0</v>
      </c>
      <c r="BD34" s="51">
        <f>IF('Qte module'!BD34=1,1,IF('Qte module'!BD35=1,"A",0))</f>
        <v>0</v>
      </c>
      <c r="BE34" s="51">
        <f>IF('Qte module'!BE34=1,1,IF('Qte module'!BE35=1,"A",0))</f>
        <v>0</v>
      </c>
      <c r="BF34" s="51">
        <f>IF('Qte module'!BF34=1,1,IF('Qte module'!BF35=1,"A",0))</f>
        <v>0</v>
      </c>
      <c r="BG34" s="51">
        <f>IF('Qte module'!BG34=1,1,IF('Qte module'!BG35=1,"A",0))</f>
        <v>0</v>
      </c>
      <c r="BH34" s="51">
        <f>IF('Qte module'!BH34=1,1,IF('Qte module'!BH35=1,"A",0))</f>
        <v>0</v>
      </c>
      <c r="BI34" s="51">
        <f>IF('Qte module'!BI34=1,1,IF('Qte module'!BI35=1,"A",0))</f>
        <v>0</v>
      </c>
      <c r="BJ34" s="51">
        <f>IF('Qte module'!BJ34=1,1,IF('Qte module'!BJ35=1,"A",0))</f>
        <v>0</v>
      </c>
      <c r="BK34" s="51">
        <f>IF('Qte module'!BK34=1,1,IF('Qte module'!BK35=1,"A",0))</f>
        <v>0</v>
      </c>
      <c r="BL34" s="51">
        <f>IF('Qte module'!BL34=1,1,IF('Qte module'!BL35=1,"A",0))</f>
        <v>0</v>
      </c>
      <c r="BM34" s="51">
        <f>IF('Qte module'!BM34=1,1,IF('Qte module'!BM35=1,"A",0))</f>
        <v>0</v>
      </c>
      <c r="BN34" s="51">
        <f>IF('Qte module'!BN34=1,1,IF('Qte module'!BN35=1,"A",0))</f>
        <v>0</v>
      </c>
      <c r="BO34" s="51">
        <f>IF('Qte module'!BO34=1,1,IF('Qte module'!BO35=1,"A",0))</f>
        <v>0</v>
      </c>
      <c r="BP34" s="51">
        <f>IF('Qte module'!BP34=1,1,IF('Qte module'!BP35=1,"A",0))</f>
        <v>0</v>
      </c>
      <c r="BQ34" s="51">
        <f>IF('Qte module'!BQ34=1,1,IF('Qte module'!BQ35=1,"A",0))</f>
        <v>0</v>
      </c>
      <c r="BR34" s="51">
        <f>IF('Qte module'!BR34=1,1,IF('Qte module'!BR35=1,"A",0))</f>
        <v>0</v>
      </c>
      <c r="BS34" s="51">
        <f>IF('Qte module'!BS34=1,1,IF('Qte module'!BS35=1,"A",0))</f>
        <v>0</v>
      </c>
      <c r="BT34" s="51">
        <f>IF('Qte module'!BT34=1,1,IF('Qte module'!BT35=1,"A",0))</f>
        <v>0</v>
      </c>
      <c r="BU34" s="51">
        <f>IF('Qte module'!BU34=1,1,IF('Qte module'!BU35=1,"A",0))</f>
        <v>0</v>
      </c>
      <c r="BV34" s="51">
        <f>IF('Qte module'!BV34=1,1,IF('Qte module'!BV35=1,"A",0))</f>
        <v>0</v>
      </c>
      <c r="BW34" s="51">
        <f>IF('Qte module'!BW34=1,1,IF('Qte module'!BW35=1,"A",0))</f>
        <v>0</v>
      </c>
      <c r="BX34" s="51">
        <f>IF('Qte module'!BX34=1,1,IF('Qte module'!BX35=1,"A",0))</f>
        <v>0</v>
      </c>
      <c r="BY34" s="51">
        <f>IF('Qte module'!BY34=1,1,IF('Qte module'!BY35=1,"A",0))</f>
        <v>0</v>
      </c>
      <c r="BZ34" s="51">
        <f>IF('Qte module'!BZ34=1,1,IF('Qte module'!BZ35=1,"A",0))</f>
        <v>0</v>
      </c>
      <c r="CA34" s="51">
        <f>IF('Qte module'!CA34=1,1,IF('Qte module'!CA35=1,"A",0))</f>
        <v>0</v>
      </c>
      <c r="CB34" s="51">
        <f>IF('Qte module'!CB34=1,1,IF('Qte module'!CB35=1,"A",0))</f>
        <v>0</v>
      </c>
      <c r="CC34" s="51">
        <f>IF('Qte module'!CC34=1,1,IF('Qte module'!CC35=1,"A",0))</f>
        <v>0</v>
      </c>
      <c r="CD34" s="51">
        <f>IF('Qte module'!CD34=1,1,IF('Qte module'!CD35=1,"A",0))</f>
        <v>0</v>
      </c>
      <c r="CE34" s="51">
        <f>IF('Qte module'!CE34=1,1,IF('Qte module'!CE35=1,"A",0))</f>
        <v>0</v>
      </c>
      <c r="CF34" s="51">
        <f>IF('Qte module'!CF34=1,1,IF('Qte module'!CF35=1,"A",0))</f>
        <v>0</v>
      </c>
      <c r="CG34" s="51">
        <f>IF('Qte module'!CG34=1,1,IF('Qte module'!CG35=1,"A",0))</f>
        <v>0</v>
      </c>
      <c r="CH34" s="51">
        <f>IF('Qte module'!CH34=1,1,IF('Qte module'!CH35=1,"A",0))</f>
        <v>0</v>
      </c>
      <c r="CI34" s="51">
        <f>IF('Qte module'!CI34=1,1,IF('Qte module'!CI35=1,"A",0))</f>
        <v>0</v>
      </c>
      <c r="CJ34" s="51">
        <f>IF('Qte module'!CJ34=1,1,IF('Qte module'!CJ35=1,"A",0))</f>
        <v>0</v>
      </c>
      <c r="CK34" s="51">
        <f>IF('Qte module'!CK34=1,1,IF('Qte module'!CK35=1,"A",0))</f>
        <v>0</v>
      </c>
      <c r="CL34" s="51">
        <f>IF('Qte module'!CL34=1,1,IF('Qte module'!CL35=1,"A",0))</f>
        <v>0</v>
      </c>
      <c r="CM34" s="51">
        <f>IF('Qte module'!CM34=1,1,IF('Qte module'!CM35=1,"A",0))</f>
        <v>0</v>
      </c>
      <c r="CN34" s="51">
        <f>IF('Qte module'!CN34=1,1,IF('Qte module'!CN35=1,"A",0))</f>
        <v>0</v>
      </c>
      <c r="CO34" s="51">
        <f>IF('Qte module'!CO34=1,1,IF('Qte module'!CO35=1,"A",0))</f>
        <v>0</v>
      </c>
      <c r="CP34" s="51">
        <f>IF('Qte module'!CP34=1,1,IF('Qte module'!CP35=1,"A",0))</f>
        <v>0</v>
      </c>
      <c r="CQ34" s="51">
        <f>IF('Qte module'!CQ34=1,1,IF('Qte module'!CQ35=1,"A",0))</f>
        <v>0</v>
      </c>
      <c r="CR34" s="51">
        <f>IF('Qte module'!CR34=1,1,IF('Qte module'!CR35=1,"A",0))</f>
        <v>0</v>
      </c>
      <c r="CS34" s="51">
        <f>IF('Qte module'!CS34=1,1,IF('Qte module'!CS35=1,"A",0))</f>
        <v>0</v>
      </c>
      <c r="CT34" s="51">
        <f>IF('Qte module'!CT34=1,1,IF('Qte module'!CT35=1,"A",0))</f>
        <v>0</v>
      </c>
      <c r="CU34" s="51">
        <f>IF('Qte module'!CU34=1,1,IF('Qte module'!CU35=1,"A",0))</f>
        <v>0</v>
      </c>
      <c r="CV34" s="51">
        <f>IF('Qte module'!CV34=1,1,IF('Qte module'!CV35=1,"A",0))</f>
        <v>0</v>
      </c>
      <c r="CW34" s="51">
        <f>IF('Qte module'!CW34=1,1,IF('Qte module'!CW35=1,"A",0))</f>
        <v>0</v>
      </c>
      <c r="CX34" s="51">
        <f>IF('Qte module'!CX34=1,1,IF('Qte module'!CX35=1,"A",0))</f>
        <v>0</v>
      </c>
      <c r="CY34" s="51">
        <f>IF('Qte module'!CY34=1,1,IF('Qte module'!CY35=1,"A",0))</f>
        <v>0</v>
      </c>
      <c r="CZ34" s="51">
        <f>IF('Qte module'!CZ34=1,1,IF('Qte module'!CZ35=1,"A",0))</f>
        <v>0</v>
      </c>
      <c r="DA34" s="51">
        <f>IF('Qte module'!DA34=1,1,IF('Qte module'!DA35=1,"A",0))</f>
        <v>0</v>
      </c>
      <c r="DB34" s="51">
        <f>IF('Qte module'!DB34=1,1,IF('Qte module'!DB35=1,"A",0))</f>
        <v>0</v>
      </c>
      <c r="DC34" s="51">
        <f>IF('Qte module'!DC34=1,1,IF('Qte module'!DC35=1,"A",0))</f>
        <v>0</v>
      </c>
      <c r="DD34" s="52">
        <f>IF('Qte module'!DD34=1,1,IF('Qte module'!DD35=1,"A",0))</f>
        <v>0</v>
      </c>
      <c r="DE34" s="5">
        <f>IF('Qte module'!DE34=1,1,IF('Qte module'!DE35=1,"A",0))</f>
        <v>0</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f>IF('Qte module'!B35=1,1,IF('Qte module'!B36=1,"A",0))</f>
        <v>0</v>
      </c>
      <c r="C35" s="50">
        <f>IF('Qte module'!C35=1,1,IF('Qte module'!C36=1,"A",0))</f>
        <v>0</v>
      </c>
      <c r="D35" s="51">
        <f>IF('Qte module'!D35=1,1,IF('Qte module'!D36=1,"A",0))</f>
        <v>0</v>
      </c>
      <c r="E35" s="51">
        <f>IF('Qte module'!E35=1,1,IF('Qte module'!E36=1,"A",0))</f>
        <v>0</v>
      </c>
      <c r="F35" s="51">
        <f>IF('Qte module'!F35=1,1,IF('Qte module'!F36=1,"A",0))</f>
        <v>0</v>
      </c>
      <c r="G35" s="51">
        <f>IF('Qte module'!G35=1,1,IF('Qte module'!G36=1,"A",0))</f>
        <v>0</v>
      </c>
      <c r="H35" s="51">
        <f>IF('Qte module'!H35=1,1,IF('Qte module'!H36=1,"A",0))</f>
        <v>0</v>
      </c>
      <c r="I35" s="51">
        <f>IF('Qte module'!I35=1,1,IF('Qte module'!I36=1,"A",0))</f>
        <v>0</v>
      </c>
      <c r="J35" s="51">
        <f>IF('Qte module'!J35=1,1,IF('Qte module'!J36=1,"A",0))</f>
        <v>0</v>
      </c>
      <c r="K35" s="51">
        <f>IF('Qte module'!K35=1,1,IF('Qte module'!K36=1,"A",0))</f>
        <v>0</v>
      </c>
      <c r="L35" s="51">
        <f>IF('Qte module'!L35=1,1,IF('Qte module'!L36=1,"A",0))</f>
        <v>0</v>
      </c>
      <c r="M35" s="51">
        <f>IF('Qte module'!M35=1,1,IF('Qte module'!M36=1,"A",0))</f>
        <v>0</v>
      </c>
      <c r="N35" s="51">
        <f>IF('Qte module'!N35=1,1,IF('Qte module'!N36=1,"A",0))</f>
        <v>0</v>
      </c>
      <c r="O35" s="51">
        <f>IF('Qte module'!O35=1,1,IF('Qte module'!O36=1,"A",0))</f>
        <v>0</v>
      </c>
      <c r="P35" s="51">
        <f>IF('Qte module'!P35=1,1,IF('Qte module'!P36=1,"A",0))</f>
        <v>0</v>
      </c>
      <c r="Q35" s="51">
        <f>IF('Qte module'!Q35=1,1,IF('Qte module'!Q36=1,"A",0))</f>
        <v>0</v>
      </c>
      <c r="R35" s="51">
        <f>IF('Qte module'!R35=1,1,IF('Qte module'!R36=1,"A",0))</f>
        <v>0</v>
      </c>
      <c r="S35" s="51">
        <f>IF('Qte module'!S35=1,1,IF('Qte module'!S36=1,"A",0))</f>
        <v>0</v>
      </c>
      <c r="T35" s="51">
        <f>IF('Qte module'!T35=1,1,IF('Qte module'!T36=1,"A",0))</f>
        <v>0</v>
      </c>
      <c r="U35" s="51">
        <f>IF('Qte module'!U35=1,1,IF('Qte module'!U36=1,"A",0))</f>
        <v>0</v>
      </c>
      <c r="V35" s="51">
        <f>IF('Qte module'!V35=1,1,IF('Qte module'!V36=1,"A",0))</f>
        <v>0</v>
      </c>
      <c r="W35" s="51">
        <f>IF('Qte module'!W35=1,1,IF('Qte module'!W36=1,"A",0))</f>
        <v>0</v>
      </c>
      <c r="X35" s="51">
        <f>IF('Qte module'!X35=1,1,IF('Qte module'!X36=1,"A",0))</f>
        <v>0</v>
      </c>
      <c r="Y35" s="51">
        <f>IF('Qte module'!Y35=1,1,IF('Qte module'!Y36=1,"A",0))</f>
        <v>0</v>
      </c>
      <c r="Z35" s="51">
        <f>IF('Qte module'!Z35=1,1,IF('Qte module'!Z36=1,"A",0))</f>
        <v>0</v>
      </c>
      <c r="AA35" s="51">
        <f>IF('Qte module'!AA35=1,1,IF('Qte module'!AA36=1,"A",0))</f>
        <v>0</v>
      </c>
      <c r="AB35" s="51">
        <f>IF('Qte module'!AB35=1,1,IF('Qte module'!AB36=1,"A",0))</f>
        <v>0</v>
      </c>
      <c r="AC35" s="51">
        <f>IF('Qte module'!AC35=1,1,IF('Qte module'!AC36=1,"A",0))</f>
        <v>0</v>
      </c>
      <c r="AD35" s="51">
        <f>IF('Qte module'!AD35=1,1,IF('Qte module'!AD36=1,"A",0))</f>
        <v>0</v>
      </c>
      <c r="AE35" s="51">
        <f>IF('Qte module'!AE35=1,1,IF('Qte module'!AE36=1,"A",0))</f>
        <v>0</v>
      </c>
      <c r="AF35" s="51">
        <f>IF('Qte module'!AF35=1,1,IF('Qte module'!AF36=1,"A",0))</f>
        <v>0</v>
      </c>
      <c r="AG35" s="51">
        <f>IF('Qte module'!AG35=1,1,IF('Qte module'!AG36=1,"A",0))</f>
        <v>0</v>
      </c>
      <c r="AH35" s="51">
        <f>IF('Qte module'!AH35=1,1,IF('Qte module'!AH36=1,"A",0))</f>
        <v>0</v>
      </c>
      <c r="AI35" s="51">
        <f>IF('Qte module'!AI35=1,1,IF('Qte module'!AI36=1,"A",0))</f>
        <v>0</v>
      </c>
      <c r="AJ35" s="51">
        <f>IF('Qte module'!AJ35=1,1,IF('Qte module'!AJ36=1,"A",0))</f>
        <v>0</v>
      </c>
      <c r="AK35" s="51">
        <f>IF('Qte module'!AK35=1,1,IF('Qte module'!AK36=1,"A",0))</f>
        <v>0</v>
      </c>
      <c r="AL35" s="51">
        <f>IF('Qte module'!AL35=1,1,IF('Qte module'!AL36=1,"A",0))</f>
        <v>0</v>
      </c>
      <c r="AM35" s="51">
        <f>IF('Qte module'!AM35=1,1,IF('Qte module'!AM36=1,"A",0))</f>
        <v>0</v>
      </c>
      <c r="AN35" s="51">
        <f>IF('Qte module'!AN35=1,1,IF('Qte module'!AN36=1,"A",0))</f>
        <v>0</v>
      </c>
      <c r="AO35" s="51">
        <f>IF('Qte module'!AO35=1,1,IF('Qte module'!AO36=1,"A",0))</f>
        <v>0</v>
      </c>
      <c r="AP35" s="51">
        <f>IF('Qte module'!AP35=1,1,IF('Qte module'!AP36=1,"A",0))</f>
        <v>0</v>
      </c>
      <c r="AQ35" s="51">
        <f>IF('Qte module'!AQ35=1,1,IF('Qte module'!AQ36=1,"A",0))</f>
        <v>0</v>
      </c>
      <c r="AR35" s="51">
        <f>IF('Qte module'!AR35=1,1,IF('Qte module'!AR36=1,"A",0))</f>
        <v>0</v>
      </c>
      <c r="AS35" s="51">
        <f>IF('Qte module'!AS35=1,1,IF('Qte module'!AS36=1,"A",0))</f>
        <v>0</v>
      </c>
      <c r="AT35" s="51">
        <f>IF('Qte module'!AT35=1,1,IF('Qte module'!AT36=1,"A",0))</f>
        <v>0</v>
      </c>
      <c r="AU35" s="51">
        <f>IF('Qte module'!AU35=1,1,IF('Qte module'!AU36=1,"A",0))</f>
        <v>0</v>
      </c>
      <c r="AV35" s="51">
        <f>IF('Qte module'!AV35=1,1,IF('Qte module'!AV36=1,"A",0))</f>
        <v>0</v>
      </c>
      <c r="AW35" s="51">
        <f>IF('Qte module'!AW35=1,1,IF('Qte module'!AW36=1,"A",0))</f>
        <v>0</v>
      </c>
      <c r="AX35" s="51">
        <f>IF('Qte module'!AX35=1,1,IF('Qte module'!AX36=1,"A",0))</f>
        <v>0</v>
      </c>
      <c r="AY35" s="51">
        <f>IF('Qte module'!AY35=1,1,IF('Qte module'!AY36=1,"A",0))</f>
        <v>0</v>
      </c>
      <c r="AZ35" s="51">
        <f>IF('Qte module'!AZ35=1,1,IF('Qte module'!AZ36=1,"A",0))</f>
        <v>0</v>
      </c>
      <c r="BA35" s="51">
        <f>IF('Qte module'!BA35=1,1,IF('Qte module'!BA36=1,"A",0))</f>
        <v>0</v>
      </c>
      <c r="BB35" s="51">
        <f>IF('Qte module'!BB35=1,1,IF('Qte module'!BB36=1,"A",0))</f>
        <v>0</v>
      </c>
      <c r="BC35" s="51">
        <f>IF('Qte module'!BC35=1,1,IF('Qte module'!BC36=1,"A",0))</f>
        <v>0</v>
      </c>
      <c r="BD35" s="51">
        <f>IF('Qte module'!BD35=1,1,IF('Qte module'!BD36=1,"A",0))</f>
        <v>0</v>
      </c>
      <c r="BE35" s="51">
        <f>IF('Qte module'!BE35=1,1,IF('Qte module'!BE36=1,"A",0))</f>
        <v>0</v>
      </c>
      <c r="BF35" s="51">
        <f>IF('Qte module'!BF35=1,1,IF('Qte module'!BF36=1,"A",0))</f>
        <v>0</v>
      </c>
      <c r="BG35" s="51">
        <f>IF('Qte module'!BG35=1,1,IF('Qte module'!BG36=1,"A",0))</f>
        <v>0</v>
      </c>
      <c r="BH35" s="51">
        <f>IF('Qte module'!BH35=1,1,IF('Qte module'!BH36=1,"A",0))</f>
        <v>0</v>
      </c>
      <c r="BI35" s="51">
        <f>IF('Qte module'!BI35=1,1,IF('Qte module'!BI36=1,"A",0))</f>
        <v>0</v>
      </c>
      <c r="BJ35" s="51">
        <f>IF('Qte module'!BJ35=1,1,IF('Qte module'!BJ36=1,"A",0))</f>
        <v>0</v>
      </c>
      <c r="BK35" s="51">
        <f>IF('Qte module'!BK35=1,1,IF('Qte module'!BK36=1,"A",0))</f>
        <v>0</v>
      </c>
      <c r="BL35" s="51">
        <f>IF('Qte module'!BL35=1,1,IF('Qte module'!BL36=1,"A",0))</f>
        <v>0</v>
      </c>
      <c r="BM35" s="51">
        <f>IF('Qte module'!BM35=1,1,IF('Qte module'!BM36=1,"A",0))</f>
        <v>0</v>
      </c>
      <c r="BN35" s="51">
        <f>IF('Qte module'!BN35=1,1,IF('Qte module'!BN36=1,"A",0))</f>
        <v>0</v>
      </c>
      <c r="BO35" s="51">
        <f>IF('Qte module'!BO35=1,1,IF('Qte module'!BO36=1,"A",0))</f>
        <v>0</v>
      </c>
      <c r="BP35" s="51">
        <f>IF('Qte module'!BP35=1,1,IF('Qte module'!BP36=1,"A",0))</f>
        <v>0</v>
      </c>
      <c r="BQ35" s="51">
        <f>IF('Qte module'!BQ35=1,1,IF('Qte module'!BQ36=1,"A",0))</f>
        <v>0</v>
      </c>
      <c r="BR35" s="51">
        <f>IF('Qte module'!BR35=1,1,IF('Qte module'!BR36=1,"A",0))</f>
        <v>0</v>
      </c>
      <c r="BS35" s="51">
        <f>IF('Qte module'!BS35=1,1,IF('Qte module'!BS36=1,"A",0))</f>
        <v>0</v>
      </c>
      <c r="BT35" s="51">
        <f>IF('Qte module'!BT35=1,1,IF('Qte module'!BT36=1,"A",0))</f>
        <v>0</v>
      </c>
      <c r="BU35" s="51">
        <f>IF('Qte module'!BU35=1,1,IF('Qte module'!BU36=1,"A",0))</f>
        <v>0</v>
      </c>
      <c r="BV35" s="51">
        <f>IF('Qte module'!BV35=1,1,IF('Qte module'!BV36=1,"A",0))</f>
        <v>0</v>
      </c>
      <c r="BW35" s="51">
        <f>IF('Qte module'!BW35=1,1,IF('Qte module'!BW36=1,"A",0))</f>
        <v>0</v>
      </c>
      <c r="BX35" s="51">
        <f>IF('Qte module'!BX35=1,1,IF('Qte module'!BX36=1,"A",0))</f>
        <v>0</v>
      </c>
      <c r="BY35" s="51">
        <f>IF('Qte module'!BY35=1,1,IF('Qte module'!BY36=1,"A",0))</f>
        <v>0</v>
      </c>
      <c r="BZ35" s="51">
        <f>IF('Qte module'!BZ35=1,1,IF('Qte module'!BZ36=1,"A",0))</f>
        <v>0</v>
      </c>
      <c r="CA35" s="51">
        <f>IF('Qte module'!CA35=1,1,IF('Qte module'!CA36=1,"A",0))</f>
        <v>0</v>
      </c>
      <c r="CB35" s="51">
        <f>IF('Qte module'!CB35=1,1,IF('Qte module'!CB36=1,"A",0))</f>
        <v>0</v>
      </c>
      <c r="CC35" s="51">
        <f>IF('Qte module'!CC35=1,1,IF('Qte module'!CC36=1,"A",0))</f>
        <v>0</v>
      </c>
      <c r="CD35" s="51">
        <f>IF('Qte module'!CD35=1,1,IF('Qte module'!CD36=1,"A",0))</f>
        <v>0</v>
      </c>
      <c r="CE35" s="51">
        <f>IF('Qte module'!CE35=1,1,IF('Qte module'!CE36=1,"A",0))</f>
        <v>0</v>
      </c>
      <c r="CF35" s="51">
        <f>IF('Qte module'!CF35=1,1,IF('Qte module'!CF36=1,"A",0))</f>
        <v>0</v>
      </c>
      <c r="CG35" s="51">
        <f>IF('Qte module'!CG35=1,1,IF('Qte module'!CG36=1,"A",0))</f>
        <v>0</v>
      </c>
      <c r="CH35" s="51">
        <f>IF('Qte module'!CH35=1,1,IF('Qte module'!CH36=1,"A",0))</f>
        <v>0</v>
      </c>
      <c r="CI35" s="51">
        <f>IF('Qte module'!CI35=1,1,IF('Qte module'!CI36=1,"A",0))</f>
        <v>0</v>
      </c>
      <c r="CJ35" s="51">
        <f>IF('Qte module'!CJ35=1,1,IF('Qte module'!CJ36=1,"A",0))</f>
        <v>0</v>
      </c>
      <c r="CK35" s="51">
        <f>IF('Qte module'!CK35=1,1,IF('Qte module'!CK36=1,"A",0))</f>
        <v>0</v>
      </c>
      <c r="CL35" s="51">
        <f>IF('Qte module'!CL35=1,1,IF('Qte module'!CL36=1,"A",0))</f>
        <v>0</v>
      </c>
      <c r="CM35" s="51">
        <f>IF('Qte module'!CM35=1,1,IF('Qte module'!CM36=1,"A",0))</f>
        <v>0</v>
      </c>
      <c r="CN35" s="51">
        <f>IF('Qte module'!CN35=1,1,IF('Qte module'!CN36=1,"A",0))</f>
        <v>0</v>
      </c>
      <c r="CO35" s="51">
        <f>IF('Qte module'!CO35=1,1,IF('Qte module'!CO36=1,"A",0))</f>
        <v>0</v>
      </c>
      <c r="CP35" s="51">
        <f>IF('Qte module'!CP35=1,1,IF('Qte module'!CP36=1,"A",0))</f>
        <v>0</v>
      </c>
      <c r="CQ35" s="51">
        <f>IF('Qte module'!CQ35=1,1,IF('Qte module'!CQ36=1,"A",0))</f>
        <v>0</v>
      </c>
      <c r="CR35" s="51">
        <f>IF('Qte module'!CR35=1,1,IF('Qte module'!CR36=1,"A",0))</f>
        <v>0</v>
      </c>
      <c r="CS35" s="51">
        <f>IF('Qte module'!CS35=1,1,IF('Qte module'!CS36=1,"A",0))</f>
        <v>0</v>
      </c>
      <c r="CT35" s="51">
        <f>IF('Qte module'!CT35=1,1,IF('Qte module'!CT36=1,"A",0))</f>
        <v>0</v>
      </c>
      <c r="CU35" s="51">
        <f>IF('Qte module'!CU35=1,1,IF('Qte module'!CU36=1,"A",0))</f>
        <v>0</v>
      </c>
      <c r="CV35" s="51">
        <f>IF('Qte module'!CV35=1,1,IF('Qte module'!CV36=1,"A",0))</f>
        <v>0</v>
      </c>
      <c r="CW35" s="51">
        <f>IF('Qte module'!CW35=1,1,IF('Qte module'!CW36=1,"A",0))</f>
        <v>0</v>
      </c>
      <c r="CX35" s="51">
        <f>IF('Qte module'!CX35=1,1,IF('Qte module'!CX36=1,"A",0))</f>
        <v>0</v>
      </c>
      <c r="CY35" s="51">
        <f>IF('Qte module'!CY35=1,1,IF('Qte module'!CY36=1,"A",0))</f>
        <v>0</v>
      </c>
      <c r="CZ35" s="51">
        <f>IF('Qte module'!CZ35=1,1,IF('Qte module'!CZ36=1,"A",0))</f>
        <v>0</v>
      </c>
      <c r="DA35" s="51">
        <f>IF('Qte module'!DA35=1,1,IF('Qte module'!DA36=1,"A",0))</f>
        <v>0</v>
      </c>
      <c r="DB35" s="51">
        <f>IF('Qte module'!DB35=1,1,IF('Qte module'!DB36=1,"A",0))</f>
        <v>0</v>
      </c>
      <c r="DC35" s="51">
        <f>IF('Qte module'!DC35=1,1,IF('Qte module'!DC36=1,"A",0))</f>
        <v>0</v>
      </c>
      <c r="DD35" s="52">
        <f>IF('Qte module'!DD35=1,1,IF('Qte module'!DD36=1,"A",0))</f>
        <v>0</v>
      </c>
      <c r="DE35" s="5">
        <f>IF('Qte module'!DE35=1,1,IF('Qte module'!DE36=1,"A",0))</f>
        <v>0</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f>IF('Qte module'!B36=1,1,IF('Qte module'!B37=1,"A",0))</f>
        <v>0</v>
      </c>
      <c r="C36" s="50">
        <f>IF('Qte module'!C36=1,1,IF('Qte module'!C37=1,"A",0))</f>
        <v>0</v>
      </c>
      <c r="D36" s="51">
        <f>IF('Qte module'!D36=1,1,IF('Qte module'!D37=1,"A",0))</f>
        <v>0</v>
      </c>
      <c r="E36" s="51">
        <f>IF('Qte module'!E36=1,1,IF('Qte module'!E37=1,"A",0))</f>
        <v>0</v>
      </c>
      <c r="F36" s="51">
        <f>IF('Qte module'!F36=1,1,IF('Qte module'!F37=1,"A",0))</f>
        <v>0</v>
      </c>
      <c r="G36" s="51">
        <f>IF('Qte module'!G36=1,1,IF('Qte module'!G37=1,"A",0))</f>
        <v>0</v>
      </c>
      <c r="H36" s="51">
        <f>IF('Qte module'!H36=1,1,IF('Qte module'!H37=1,"A",0))</f>
        <v>0</v>
      </c>
      <c r="I36" s="51">
        <f>IF('Qte module'!I36=1,1,IF('Qte module'!I37=1,"A",0))</f>
        <v>0</v>
      </c>
      <c r="J36" s="51">
        <f>IF('Qte module'!J36=1,1,IF('Qte module'!J37=1,"A",0))</f>
        <v>0</v>
      </c>
      <c r="K36" s="51">
        <f>IF('Qte module'!K36=1,1,IF('Qte module'!K37=1,"A",0))</f>
        <v>0</v>
      </c>
      <c r="L36" s="51">
        <f>IF('Qte module'!L36=1,1,IF('Qte module'!L37=1,"A",0))</f>
        <v>0</v>
      </c>
      <c r="M36" s="51">
        <f>IF('Qte module'!M36=1,1,IF('Qte module'!M37=1,"A",0))</f>
        <v>0</v>
      </c>
      <c r="N36" s="51">
        <f>IF('Qte module'!N36=1,1,IF('Qte module'!N37=1,"A",0))</f>
        <v>0</v>
      </c>
      <c r="O36" s="51">
        <f>IF('Qte module'!O36=1,1,IF('Qte module'!O37=1,"A",0))</f>
        <v>0</v>
      </c>
      <c r="P36" s="51">
        <f>IF('Qte module'!P36=1,1,IF('Qte module'!P37=1,"A",0))</f>
        <v>0</v>
      </c>
      <c r="Q36" s="51">
        <f>IF('Qte module'!Q36=1,1,IF('Qte module'!Q37=1,"A",0))</f>
        <v>0</v>
      </c>
      <c r="R36" s="51">
        <f>IF('Qte module'!R36=1,1,IF('Qte module'!R37=1,"A",0))</f>
        <v>0</v>
      </c>
      <c r="S36" s="51">
        <f>IF('Qte module'!S36=1,1,IF('Qte module'!S37=1,"A",0))</f>
        <v>0</v>
      </c>
      <c r="T36" s="51">
        <f>IF('Qte module'!T36=1,1,IF('Qte module'!T37=1,"A",0))</f>
        <v>0</v>
      </c>
      <c r="U36" s="51">
        <f>IF('Qte module'!U36=1,1,IF('Qte module'!U37=1,"A",0))</f>
        <v>0</v>
      </c>
      <c r="V36" s="51">
        <f>IF('Qte module'!V36=1,1,IF('Qte module'!V37=1,"A",0))</f>
        <v>0</v>
      </c>
      <c r="W36" s="51">
        <f>IF('Qte module'!W36=1,1,IF('Qte module'!W37=1,"A",0))</f>
        <v>0</v>
      </c>
      <c r="X36" s="51">
        <f>IF('Qte module'!X36=1,1,IF('Qte module'!X37=1,"A",0))</f>
        <v>0</v>
      </c>
      <c r="Y36" s="51">
        <f>IF('Qte module'!Y36=1,1,IF('Qte module'!Y37=1,"A",0))</f>
        <v>0</v>
      </c>
      <c r="Z36" s="51">
        <f>IF('Qte module'!Z36=1,1,IF('Qte module'!Z37=1,"A",0))</f>
        <v>0</v>
      </c>
      <c r="AA36" s="51">
        <f>IF('Qte module'!AA36=1,1,IF('Qte module'!AA37=1,"A",0))</f>
        <v>0</v>
      </c>
      <c r="AB36" s="51">
        <f>IF('Qte module'!AB36=1,1,IF('Qte module'!AB37=1,"A",0))</f>
        <v>0</v>
      </c>
      <c r="AC36" s="51">
        <f>IF('Qte module'!AC36=1,1,IF('Qte module'!AC37=1,"A",0))</f>
        <v>0</v>
      </c>
      <c r="AD36" s="51">
        <f>IF('Qte module'!AD36=1,1,IF('Qte module'!AD37=1,"A",0))</f>
        <v>0</v>
      </c>
      <c r="AE36" s="51">
        <f>IF('Qte module'!AE36=1,1,IF('Qte module'!AE37=1,"A",0))</f>
        <v>0</v>
      </c>
      <c r="AF36" s="51">
        <f>IF('Qte module'!AF36=1,1,IF('Qte module'!AF37=1,"A",0))</f>
        <v>0</v>
      </c>
      <c r="AG36" s="51">
        <f>IF('Qte module'!AG36=1,1,IF('Qte module'!AG37=1,"A",0))</f>
        <v>0</v>
      </c>
      <c r="AH36" s="51">
        <f>IF('Qte module'!AH36=1,1,IF('Qte module'!AH37=1,"A",0))</f>
        <v>0</v>
      </c>
      <c r="AI36" s="51">
        <f>IF('Qte module'!AI36=1,1,IF('Qte module'!AI37=1,"A",0))</f>
        <v>0</v>
      </c>
      <c r="AJ36" s="51">
        <f>IF('Qte module'!AJ36=1,1,IF('Qte module'!AJ37=1,"A",0))</f>
        <v>0</v>
      </c>
      <c r="AK36" s="51">
        <f>IF('Qte module'!AK36=1,1,IF('Qte module'!AK37=1,"A",0))</f>
        <v>0</v>
      </c>
      <c r="AL36" s="51">
        <f>IF('Qte module'!AL36=1,1,IF('Qte module'!AL37=1,"A",0))</f>
        <v>0</v>
      </c>
      <c r="AM36" s="51">
        <f>IF('Qte module'!AM36=1,1,IF('Qte module'!AM37=1,"A",0))</f>
        <v>0</v>
      </c>
      <c r="AN36" s="51">
        <f>IF('Qte module'!AN36=1,1,IF('Qte module'!AN37=1,"A",0))</f>
        <v>0</v>
      </c>
      <c r="AO36" s="51">
        <f>IF('Qte module'!AO36=1,1,IF('Qte module'!AO37=1,"A",0))</f>
        <v>0</v>
      </c>
      <c r="AP36" s="51">
        <f>IF('Qte module'!AP36=1,1,IF('Qte module'!AP37=1,"A",0))</f>
        <v>0</v>
      </c>
      <c r="AQ36" s="51">
        <f>IF('Qte module'!AQ36=1,1,IF('Qte module'!AQ37=1,"A",0))</f>
        <v>0</v>
      </c>
      <c r="AR36" s="51">
        <f>IF('Qte module'!AR36=1,1,IF('Qte module'!AR37=1,"A",0))</f>
        <v>0</v>
      </c>
      <c r="AS36" s="51">
        <f>IF('Qte module'!AS36=1,1,IF('Qte module'!AS37=1,"A",0))</f>
        <v>0</v>
      </c>
      <c r="AT36" s="51">
        <f>IF('Qte module'!AT36=1,1,IF('Qte module'!AT37=1,"A",0))</f>
        <v>0</v>
      </c>
      <c r="AU36" s="51">
        <f>IF('Qte module'!AU36=1,1,IF('Qte module'!AU37=1,"A",0))</f>
        <v>0</v>
      </c>
      <c r="AV36" s="51">
        <f>IF('Qte module'!AV36=1,1,IF('Qte module'!AV37=1,"A",0))</f>
        <v>0</v>
      </c>
      <c r="AW36" s="51">
        <f>IF('Qte module'!AW36=1,1,IF('Qte module'!AW37=1,"A",0))</f>
        <v>0</v>
      </c>
      <c r="AX36" s="51">
        <f>IF('Qte module'!AX36=1,1,IF('Qte module'!AX37=1,"A",0))</f>
        <v>0</v>
      </c>
      <c r="AY36" s="51">
        <f>IF('Qte module'!AY36=1,1,IF('Qte module'!AY37=1,"A",0))</f>
        <v>0</v>
      </c>
      <c r="AZ36" s="51">
        <f>IF('Qte module'!AZ36=1,1,IF('Qte module'!AZ37=1,"A",0))</f>
        <v>0</v>
      </c>
      <c r="BA36" s="51">
        <f>IF('Qte module'!BA36=1,1,IF('Qte module'!BA37=1,"A",0))</f>
        <v>0</v>
      </c>
      <c r="BB36" s="51">
        <f>IF('Qte module'!BB36=1,1,IF('Qte module'!BB37=1,"A",0))</f>
        <v>0</v>
      </c>
      <c r="BC36" s="51">
        <f>IF('Qte module'!BC36=1,1,IF('Qte module'!BC37=1,"A",0))</f>
        <v>0</v>
      </c>
      <c r="BD36" s="51">
        <f>IF('Qte module'!BD36=1,1,IF('Qte module'!BD37=1,"A",0))</f>
        <v>0</v>
      </c>
      <c r="BE36" s="51">
        <f>IF('Qte module'!BE36=1,1,IF('Qte module'!BE37=1,"A",0))</f>
        <v>0</v>
      </c>
      <c r="BF36" s="51">
        <f>IF('Qte module'!BF36=1,1,IF('Qte module'!BF37=1,"A",0))</f>
        <v>0</v>
      </c>
      <c r="BG36" s="51">
        <f>IF('Qte module'!BG36=1,1,IF('Qte module'!BG37=1,"A",0))</f>
        <v>0</v>
      </c>
      <c r="BH36" s="51">
        <f>IF('Qte module'!BH36=1,1,IF('Qte module'!BH37=1,"A",0))</f>
        <v>0</v>
      </c>
      <c r="BI36" s="51">
        <f>IF('Qte module'!BI36=1,1,IF('Qte module'!BI37=1,"A",0))</f>
        <v>0</v>
      </c>
      <c r="BJ36" s="51">
        <f>IF('Qte module'!BJ36=1,1,IF('Qte module'!BJ37=1,"A",0))</f>
        <v>0</v>
      </c>
      <c r="BK36" s="51">
        <f>IF('Qte module'!BK36=1,1,IF('Qte module'!BK37=1,"A",0))</f>
        <v>0</v>
      </c>
      <c r="BL36" s="51">
        <f>IF('Qte module'!BL36=1,1,IF('Qte module'!BL37=1,"A",0))</f>
        <v>0</v>
      </c>
      <c r="BM36" s="51">
        <f>IF('Qte module'!BM36=1,1,IF('Qte module'!BM37=1,"A",0))</f>
        <v>0</v>
      </c>
      <c r="BN36" s="51">
        <f>IF('Qte module'!BN36=1,1,IF('Qte module'!BN37=1,"A",0))</f>
        <v>0</v>
      </c>
      <c r="BO36" s="51">
        <f>IF('Qte module'!BO36=1,1,IF('Qte module'!BO37=1,"A",0))</f>
        <v>0</v>
      </c>
      <c r="BP36" s="51">
        <f>IF('Qte module'!BP36=1,1,IF('Qte module'!BP37=1,"A",0))</f>
        <v>0</v>
      </c>
      <c r="BQ36" s="51">
        <f>IF('Qte module'!BQ36=1,1,IF('Qte module'!BQ37=1,"A",0))</f>
        <v>0</v>
      </c>
      <c r="BR36" s="51">
        <f>IF('Qte module'!BR36=1,1,IF('Qte module'!BR37=1,"A",0))</f>
        <v>0</v>
      </c>
      <c r="BS36" s="51">
        <f>IF('Qte module'!BS36=1,1,IF('Qte module'!BS37=1,"A",0))</f>
        <v>0</v>
      </c>
      <c r="BT36" s="51">
        <f>IF('Qte module'!BT36=1,1,IF('Qte module'!BT37=1,"A",0))</f>
        <v>0</v>
      </c>
      <c r="BU36" s="51">
        <f>IF('Qte module'!BU36=1,1,IF('Qte module'!BU37=1,"A",0))</f>
        <v>0</v>
      </c>
      <c r="BV36" s="51">
        <f>IF('Qte module'!BV36=1,1,IF('Qte module'!BV37=1,"A",0))</f>
        <v>0</v>
      </c>
      <c r="BW36" s="51">
        <f>IF('Qte module'!BW36=1,1,IF('Qte module'!BW37=1,"A",0))</f>
        <v>0</v>
      </c>
      <c r="BX36" s="51">
        <f>IF('Qte module'!BX36=1,1,IF('Qte module'!BX37=1,"A",0))</f>
        <v>0</v>
      </c>
      <c r="BY36" s="51">
        <f>IF('Qte module'!BY36=1,1,IF('Qte module'!BY37=1,"A",0))</f>
        <v>0</v>
      </c>
      <c r="BZ36" s="51">
        <f>IF('Qte module'!BZ36=1,1,IF('Qte module'!BZ37=1,"A",0))</f>
        <v>0</v>
      </c>
      <c r="CA36" s="51">
        <f>IF('Qte module'!CA36=1,1,IF('Qte module'!CA37=1,"A",0))</f>
        <v>0</v>
      </c>
      <c r="CB36" s="51">
        <f>IF('Qte module'!CB36=1,1,IF('Qte module'!CB37=1,"A",0))</f>
        <v>0</v>
      </c>
      <c r="CC36" s="51">
        <f>IF('Qte module'!CC36=1,1,IF('Qte module'!CC37=1,"A",0))</f>
        <v>0</v>
      </c>
      <c r="CD36" s="51">
        <f>IF('Qte module'!CD36=1,1,IF('Qte module'!CD37=1,"A",0))</f>
        <v>0</v>
      </c>
      <c r="CE36" s="51">
        <f>IF('Qte module'!CE36=1,1,IF('Qte module'!CE37=1,"A",0))</f>
        <v>0</v>
      </c>
      <c r="CF36" s="51">
        <f>IF('Qte module'!CF36=1,1,IF('Qte module'!CF37=1,"A",0))</f>
        <v>0</v>
      </c>
      <c r="CG36" s="51">
        <f>IF('Qte module'!CG36=1,1,IF('Qte module'!CG37=1,"A",0))</f>
        <v>0</v>
      </c>
      <c r="CH36" s="51">
        <f>IF('Qte module'!CH36=1,1,IF('Qte module'!CH37=1,"A",0))</f>
        <v>0</v>
      </c>
      <c r="CI36" s="51">
        <f>IF('Qte module'!CI36=1,1,IF('Qte module'!CI37=1,"A",0))</f>
        <v>0</v>
      </c>
      <c r="CJ36" s="51">
        <f>IF('Qte module'!CJ36=1,1,IF('Qte module'!CJ37=1,"A",0))</f>
        <v>0</v>
      </c>
      <c r="CK36" s="51">
        <f>IF('Qte module'!CK36=1,1,IF('Qte module'!CK37=1,"A",0))</f>
        <v>0</v>
      </c>
      <c r="CL36" s="51">
        <f>IF('Qte module'!CL36=1,1,IF('Qte module'!CL37=1,"A",0))</f>
        <v>0</v>
      </c>
      <c r="CM36" s="51">
        <f>IF('Qte module'!CM36=1,1,IF('Qte module'!CM37=1,"A",0))</f>
        <v>0</v>
      </c>
      <c r="CN36" s="51">
        <f>IF('Qte module'!CN36=1,1,IF('Qte module'!CN37=1,"A",0))</f>
        <v>0</v>
      </c>
      <c r="CO36" s="51">
        <f>IF('Qte module'!CO36=1,1,IF('Qte module'!CO37=1,"A",0))</f>
        <v>0</v>
      </c>
      <c r="CP36" s="51">
        <f>IF('Qte module'!CP36=1,1,IF('Qte module'!CP37=1,"A",0))</f>
        <v>0</v>
      </c>
      <c r="CQ36" s="51">
        <f>IF('Qte module'!CQ36=1,1,IF('Qte module'!CQ37=1,"A",0))</f>
        <v>0</v>
      </c>
      <c r="CR36" s="51">
        <f>IF('Qte module'!CR36=1,1,IF('Qte module'!CR37=1,"A",0))</f>
        <v>0</v>
      </c>
      <c r="CS36" s="51">
        <f>IF('Qte module'!CS36=1,1,IF('Qte module'!CS37=1,"A",0))</f>
        <v>0</v>
      </c>
      <c r="CT36" s="51">
        <f>IF('Qte module'!CT36=1,1,IF('Qte module'!CT37=1,"A",0))</f>
        <v>0</v>
      </c>
      <c r="CU36" s="51">
        <f>IF('Qte module'!CU36=1,1,IF('Qte module'!CU37=1,"A",0))</f>
        <v>0</v>
      </c>
      <c r="CV36" s="51">
        <f>IF('Qte module'!CV36=1,1,IF('Qte module'!CV37=1,"A",0))</f>
        <v>0</v>
      </c>
      <c r="CW36" s="51">
        <f>IF('Qte module'!CW36=1,1,IF('Qte module'!CW37=1,"A",0))</f>
        <v>0</v>
      </c>
      <c r="CX36" s="51">
        <f>IF('Qte module'!CX36=1,1,IF('Qte module'!CX37=1,"A",0))</f>
        <v>0</v>
      </c>
      <c r="CY36" s="51">
        <f>IF('Qte module'!CY36=1,1,IF('Qte module'!CY37=1,"A",0))</f>
        <v>0</v>
      </c>
      <c r="CZ36" s="51">
        <f>IF('Qte module'!CZ36=1,1,IF('Qte module'!CZ37=1,"A",0))</f>
        <v>0</v>
      </c>
      <c r="DA36" s="51">
        <f>IF('Qte module'!DA36=1,1,IF('Qte module'!DA37=1,"A",0))</f>
        <v>0</v>
      </c>
      <c r="DB36" s="51">
        <f>IF('Qte module'!DB36=1,1,IF('Qte module'!DB37=1,"A",0))</f>
        <v>0</v>
      </c>
      <c r="DC36" s="51">
        <f>IF('Qte module'!DC36=1,1,IF('Qte module'!DC37=1,"A",0))</f>
        <v>0</v>
      </c>
      <c r="DD36" s="52">
        <f>IF('Qte module'!DD36=1,1,IF('Qte module'!DD37=1,"A",0))</f>
        <v>0</v>
      </c>
      <c r="DE36" s="5">
        <f>IF('Qte module'!DE36=1,1,IF('Qte module'!DE37=1,"A",0))</f>
        <v>0</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f>IF('Qte module'!B37=1,1,IF('Qte module'!B38=1,"A",0))</f>
        <v>0</v>
      </c>
      <c r="C37" s="50">
        <f>IF('Qte module'!C37=1,1,IF('Qte module'!C38=1,"A",0))</f>
        <v>0</v>
      </c>
      <c r="D37" s="51">
        <f>IF('Qte module'!D37=1,1,IF('Qte module'!D38=1,"A",0))</f>
        <v>0</v>
      </c>
      <c r="E37" s="51">
        <f>IF('Qte module'!E37=1,1,IF('Qte module'!E38=1,"A",0))</f>
        <v>0</v>
      </c>
      <c r="F37" s="51">
        <f>IF('Qte module'!F37=1,1,IF('Qte module'!F38=1,"A",0))</f>
        <v>0</v>
      </c>
      <c r="G37" s="51">
        <f>IF('Qte module'!G37=1,1,IF('Qte module'!G38=1,"A",0))</f>
        <v>0</v>
      </c>
      <c r="H37" s="51">
        <f>IF('Qte module'!H37=1,1,IF('Qte module'!H38=1,"A",0))</f>
        <v>0</v>
      </c>
      <c r="I37" s="51">
        <f>IF('Qte module'!I37=1,1,IF('Qte module'!I38=1,"A",0))</f>
        <v>0</v>
      </c>
      <c r="J37" s="51">
        <f>IF('Qte module'!J37=1,1,IF('Qte module'!J38=1,"A",0))</f>
        <v>0</v>
      </c>
      <c r="K37" s="51">
        <f>IF('Qte module'!K37=1,1,IF('Qte module'!K38=1,"A",0))</f>
        <v>0</v>
      </c>
      <c r="L37" s="51">
        <f>IF('Qte module'!L37=1,1,IF('Qte module'!L38=1,"A",0))</f>
        <v>0</v>
      </c>
      <c r="M37" s="51">
        <f>IF('Qte module'!M37=1,1,IF('Qte module'!M38=1,"A",0))</f>
        <v>0</v>
      </c>
      <c r="N37" s="51">
        <f>IF('Qte module'!N37=1,1,IF('Qte module'!N38=1,"A",0))</f>
        <v>0</v>
      </c>
      <c r="O37" s="51">
        <f>IF('Qte module'!O37=1,1,IF('Qte module'!O38=1,"A",0))</f>
        <v>0</v>
      </c>
      <c r="P37" s="51">
        <f>IF('Qte module'!P37=1,1,IF('Qte module'!P38=1,"A",0))</f>
        <v>0</v>
      </c>
      <c r="Q37" s="51">
        <f>IF('Qte module'!Q37=1,1,IF('Qte module'!Q38=1,"A",0))</f>
        <v>0</v>
      </c>
      <c r="R37" s="51">
        <f>IF('Qte module'!R37=1,1,IF('Qte module'!R38=1,"A",0))</f>
        <v>0</v>
      </c>
      <c r="S37" s="51">
        <f>IF('Qte module'!S37=1,1,IF('Qte module'!S38=1,"A",0))</f>
        <v>0</v>
      </c>
      <c r="T37" s="51">
        <f>IF('Qte module'!T37=1,1,IF('Qte module'!T38=1,"A",0))</f>
        <v>0</v>
      </c>
      <c r="U37" s="51">
        <f>IF('Qte module'!U37=1,1,IF('Qte module'!U38=1,"A",0))</f>
        <v>0</v>
      </c>
      <c r="V37" s="51">
        <f>IF('Qte module'!V37=1,1,IF('Qte module'!V38=1,"A",0))</f>
        <v>0</v>
      </c>
      <c r="W37" s="51">
        <f>IF('Qte module'!W37=1,1,IF('Qte module'!W38=1,"A",0))</f>
        <v>0</v>
      </c>
      <c r="X37" s="51">
        <f>IF('Qte module'!X37=1,1,IF('Qte module'!X38=1,"A",0))</f>
        <v>0</v>
      </c>
      <c r="Y37" s="51">
        <f>IF('Qte module'!Y37=1,1,IF('Qte module'!Y38=1,"A",0))</f>
        <v>0</v>
      </c>
      <c r="Z37" s="51">
        <f>IF('Qte module'!Z37=1,1,IF('Qte module'!Z38=1,"A",0))</f>
        <v>0</v>
      </c>
      <c r="AA37" s="51">
        <f>IF('Qte module'!AA37=1,1,IF('Qte module'!AA38=1,"A",0))</f>
        <v>0</v>
      </c>
      <c r="AB37" s="51">
        <f>IF('Qte module'!AB37=1,1,IF('Qte module'!AB38=1,"A",0))</f>
        <v>0</v>
      </c>
      <c r="AC37" s="51">
        <f>IF('Qte module'!AC37=1,1,IF('Qte module'!AC38=1,"A",0))</f>
        <v>0</v>
      </c>
      <c r="AD37" s="51">
        <f>IF('Qte module'!AD37=1,1,IF('Qte module'!AD38=1,"A",0))</f>
        <v>0</v>
      </c>
      <c r="AE37" s="51">
        <f>IF('Qte module'!AE37=1,1,IF('Qte module'!AE38=1,"A",0))</f>
        <v>0</v>
      </c>
      <c r="AF37" s="51">
        <f>IF('Qte module'!AF37=1,1,IF('Qte module'!AF38=1,"A",0))</f>
        <v>0</v>
      </c>
      <c r="AG37" s="51">
        <f>IF('Qte module'!AG37=1,1,IF('Qte module'!AG38=1,"A",0))</f>
        <v>0</v>
      </c>
      <c r="AH37" s="51">
        <f>IF('Qte module'!AH37=1,1,IF('Qte module'!AH38=1,"A",0))</f>
        <v>0</v>
      </c>
      <c r="AI37" s="51">
        <f>IF('Qte module'!AI37=1,1,IF('Qte module'!AI38=1,"A",0))</f>
        <v>0</v>
      </c>
      <c r="AJ37" s="51">
        <f>IF('Qte module'!AJ37=1,1,IF('Qte module'!AJ38=1,"A",0))</f>
        <v>0</v>
      </c>
      <c r="AK37" s="51">
        <f>IF('Qte module'!AK37=1,1,IF('Qte module'!AK38=1,"A",0))</f>
        <v>0</v>
      </c>
      <c r="AL37" s="51">
        <f>IF('Qte module'!AL37=1,1,IF('Qte module'!AL38=1,"A",0))</f>
        <v>0</v>
      </c>
      <c r="AM37" s="51">
        <f>IF('Qte module'!AM37=1,1,IF('Qte module'!AM38=1,"A",0))</f>
        <v>0</v>
      </c>
      <c r="AN37" s="51">
        <f>IF('Qte module'!AN37=1,1,IF('Qte module'!AN38=1,"A",0))</f>
        <v>0</v>
      </c>
      <c r="AO37" s="51">
        <f>IF('Qte module'!AO37=1,1,IF('Qte module'!AO38=1,"A",0))</f>
        <v>0</v>
      </c>
      <c r="AP37" s="51">
        <f>IF('Qte module'!AP37=1,1,IF('Qte module'!AP38=1,"A",0))</f>
        <v>0</v>
      </c>
      <c r="AQ37" s="51">
        <f>IF('Qte module'!AQ37=1,1,IF('Qte module'!AQ38=1,"A",0))</f>
        <v>0</v>
      </c>
      <c r="AR37" s="51">
        <f>IF('Qte module'!AR37=1,1,IF('Qte module'!AR38=1,"A",0))</f>
        <v>0</v>
      </c>
      <c r="AS37" s="51">
        <f>IF('Qte module'!AS37=1,1,IF('Qte module'!AS38=1,"A",0))</f>
        <v>0</v>
      </c>
      <c r="AT37" s="51">
        <f>IF('Qte module'!AT37=1,1,IF('Qte module'!AT38=1,"A",0))</f>
        <v>0</v>
      </c>
      <c r="AU37" s="51">
        <f>IF('Qte module'!AU37=1,1,IF('Qte module'!AU38=1,"A",0))</f>
        <v>0</v>
      </c>
      <c r="AV37" s="51">
        <f>IF('Qte module'!AV37=1,1,IF('Qte module'!AV38=1,"A",0))</f>
        <v>0</v>
      </c>
      <c r="AW37" s="51">
        <f>IF('Qte module'!AW37=1,1,IF('Qte module'!AW38=1,"A",0))</f>
        <v>0</v>
      </c>
      <c r="AX37" s="51">
        <f>IF('Qte module'!AX37=1,1,IF('Qte module'!AX38=1,"A",0))</f>
        <v>0</v>
      </c>
      <c r="AY37" s="51">
        <f>IF('Qte module'!AY37=1,1,IF('Qte module'!AY38=1,"A",0))</f>
        <v>0</v>
      </c>
      <c r="AZ37" s="51">
        <f>IF('Qte module'!AZ37=1,1,IF('Qte module'!AZ38=1,"A",0))</f>
        <v>0</v>
      </c>
      <c r="BA37" s="51">
        <f>IF('Qte module'!BA37=1,1,IF('Qte module'!BA38=1,"A",0))</f>
        <v>0</v>
      </c>
      <c r="BB37" s="51">
        <f>IF('Qte module'!BB37=1,1,IF('Qte module'!BB38=1,"A",0))</f>
        <v>0</v>
      </c>
      <c r="BC37" s="51">
        <f>IF('Qte module'!BC37=1,1,IF('Qte module'!BC38=1,"A",0))</f>
        <v>0</v>
      </c>
      <c r="BD37" s="51">
        <f>IF('Qte module'!BD37=1,1,IF('Qte module'!BD38=1,"A",0))</f>
        <v>0</v>
      </c>
      <c r="BE37" s="51">
        <f>IF('Qte module'!BE37=1,1,IF('Qte module'!BE38=1,"A",0))</f>
        <v>0</v>
      </c>
      <c r="BF37" s="51">
        <f>IF('Qte module'!BF37=1,1,IF('Qte module'!BF38=1,"A",0))</f>
        <v>0</v>
      </c>
      <c r="BG37" s="51">
        <f>IF('Qte module'!BG37=1,1,IF('Qte module'!BG38=1,"A",0))</f>
        <v>0</v>
      </c>
      <c r="BH37" s="51">
        <f>IF('Qte module'!BH37=1,1,IF('Qte module'!BH38=1,"A",0))</f>
        <v>0</v>
      </c>
      <c r="BI37" s="51">
        <f>IF('Qte module'!BI37=1,1,IF('Qte module'!BI38=1,"A",0))</f>
        <v>0</v>
      </c>
      <c r="BJ37" s="51">
        <f>IF('Qte module'!BJ37=1,1,IF('Qte module'!BJ38=1,"A",0))</f>
        <v>0</v>
      </c>
      <c r="BK37" s="51">
        <f>IF('Qte module'!BK37=1,1,IF('Qte module'!BK38=1,"A",0))</f>
        <v>0</v>
      </c>
      <c r="BL37" s="51">
        <f>IF('Qte module'!BL37=1,1,IF('Qte module'!BL38=1,"A",0))</f>
        <v>0</v>
      </c>
      <c r="BM37" s="51">
        <f>IF('Qte module'!BM37=1,1,IF('Qte module'!BM38=1,"A",0))</f>
        <v>0</v>
      </c>
      <c r="BN37" s="51">
        <f>IF('Qte module'!BN37=1,1,IF('Qte module'!BN38=1,"A",0))</f>
        <v>0</v>
      </c>
      <c r="BO37" s="51">
        <f>IF('Qte module'!BO37=1,1,IF('Qte module'!BO38=1,"A",0))</f>
        <v>0</v>
      </c>
      <c r="BP37" s="51">
        <f>IF('Qte module'!BP37=1,1,IF('Qte module'!BP38=1,"A",0))</f>
        <v>0</v>
      </c>
      <c r="BQ37" s="51">
        <f>IF('Qte module'!BQ37=1,1,IF('Qte module'!BQ38=1,"A",0))</f>
        <v>0</v>
      </c>
      <c r="BR37" s="51">
        <f>IF('Qte module'!BR37=1,1,IF('Qte module'!BR38=1,"A",0))</f>
        <v>0</v>
      </c>
      <c r="BS37" s="51">
        <f>IF('Qte module'!BS37=1,1,IF('Qte module'!BS38=1,"A",0))</f>
        <v>0</v>
      </c>
      <c r="BT37" s="51">
        <f>IF('Qte module'!BT37=1,1,IF('Qte module'!BT38=1,"A",0))</f>
        <v>0</v>
      </c>
      <c r="BU37" s="51">
        <f>IF('Qte module'!BU37=1,1,IF('Qte module'!BU38=1,"A",0))</f>
        <v>0</v>
      </c>
      <c r="BV37" s="51">
        <f>IF('Qte module'!BV37=1,1,IF('Qte module'!BV38=1,"A",0))</f>
        <v>0</v>
      </c>
      <c r="BW37" s="51">
        <f>IF('Qte module'!BW37=1,1,IF('Qte module'!BW38=1,"A",0))</f>
        <v>0</v>
      </c>
      <c r="BX37" s="51">
        <f>IF('Qte module'!BX37=1,1,IF('Qte module'!BX38=1,"A",0))</f>
        <v>0</v>
      </c>
      <c r="BY37" s="51">
        <f>IF('Qte module'!BY37=1,1,IF('Qte module'!BY38=1,"A",0))</f>
        <v>0</v>
      </c>
      <c r="BZ37" s="51">
        <f>IF('Qte module'!BZ37=1,1,IF('Qte module'!BZ38=1,"A",0))</f>
        <v>0</v>
      </c>
      <c r="CA37" s="51">
        <f>IF('Qte module'!CA37=1,1,IF('Qte module'!CA38=1,"A",0))</f>
        <v>0</v>
      </c>
      <c r="CB37" s="51">
        <f>IF('Qte module'!CB37=1,1,IF('Qte module'!CB38=1,"A",0))</f>
        <v>0</v>
      </c>
      <c r="CC37" s="51">
        <f>IF('Qte module'!CC37=1,1,IF('Qte module'!CC38=1,"A",0))</f>
        <v>0</v>
      </c>
      <c r="CD37" s="51">
        <f>IF('Qte module'!CD37=1,1,IF('Qte module'!CD38=1,"A",0))</f>
        <v>0</v>
      </c>
      <c r="CE37" s="51">
        <f>IF('Qte module'!CE37=1,1,IF('Qte module'!CE38=1,"A",0))</f>
        <v>0</v>
      </c>
      <c r="CF37" s="51">
        <f>IF('Qte module'!CF37=1,1,IF('Qte module'!CF38=1,"A",0))</f>
        <v>0</v>
      </c>
      <c r="CG37" s="51">
        <f>IF('Qte module'!CG37=1,1,IF('Qte module'!CG38=1,"A",0))</f>
        <v>0</v>
      </c>
      <c r="CH37" s="51">
        <f>IF('Qte module'!CH37=1,1,IF('Qte module'!CH38=1,"A",0))</f>
        <v>0</v>
      </c>
      <c r="CI37" s="51">
        <f>IF('Qte module'!CI37=1,1,IF('Qte module'!CI38=1,"A",0))</f>
        <v>0</v>
      </c>
      <c r="CJ37" s="51">
        <f>IF('Qte module'!CJ37=1,1,IF('Qte module'!CJ38=1,"A",0))</f>
        <v>0</v>
      </c>
      <c r="CK37" s="51">
        <f>IF('Qte module'!CK37=1,1,IF('Qte module'!CK38=1,"A",0))</f>
        <v>0</v>
      </c>
      <c r="CL37" s="51">
        <f>IF('Qte module'!CL37=1,1,IF('Qte module'!CL38=1,"A",0))</f>
        <v>0</v>
      </c>
      <c r="CM37" s="51">
        <f>IF('Qte module'!CM37=1,1,IF('Qte module'!CM38=1,"A",0))</f>
        <v>0</v>
      </c>
      <c r="CN37" s="51">
        <f>IF('Qte module'!CN37=1,1,IF('Qte module'!CN38=1,"A",0))</f>
        <v>0</v>
      </c>
      <c r="CO37" s="51">
        <f>IF('Qte module'!CO37=1,1,IF('Qte module'!CO38=1,"A",0))</f>
        <v>0</v>
      </c>
      <c r="CP37" s="51">
        <f>IF('Qte module'!CP37=1,1,IF('Qte module'!CP38=1,"A",0))</f>
        <v>0</v>
      </c>
      <c r="CQ37" s="51">
        <f>IF('Qte module'!CQ37=1,1,IF('Qte module'!CQ38=1,"A",0))</f>
        <v>0</v>
      </c>
      <c r="CR37" s="51">
        <f>IF('Qte module'!CR37=1,1,IF('Qte module'!CR38=1,"A",0))</f>
        <v>0</v>
      </c>
      <c r="CS37" s="51">
        <f>IF('Qte module'!CS37=1,1,IF('Qte module'!CS38=1,"A",0))</f>
        <v>0</v>
      </c>
      <c r="CT37" s="51">
        <f>IF('Qte module'!CT37=1,1,IF('Qte module'!CT38=1,"A",0))</f>
        <v>0</v>
      </c>
      <c r="CU37" s="51">
        <f>IF('Qte module'!CU37=1,1,IF('Qte module'!CU38=1,"A",0))</f>
        <v>0</v>
      </c>
      <c r="CV37" s="51">
        <f>IF('Qte module'!CV37=1,1,IF('Qte module'!CV38=1,"A",0))</f>
        <v>0</v>
      </c>
      <c r="CW37" s="51">
        <f>IF('Qte module'!CW37=1,1,IF('Qte module'!CW38=1,"A",0))</f>
        <v>0</v>
      </c>
      <c r="CX37" s="51">
        <f>IF('Qte module'!CX37=1,1,IF('Qte module'!CX38=1,"A",0))</f>
        <v>0</v>
      </c>
      <c r="CY37" s="51">
        <f>IF('Qte module'!CY37=1,1,IF('Qte module'!CY38=1,"A",0))</f>
        <v>0</v>
      </c>
      <c r="CZ37" s="51">
        <f>IF('Qte module'!CZ37=1,1,IF('Qte module'!CZ38=1,"A",0))</f>
        <v>0</v>
      </c>
      <c r="DA37" s="51">
        <f>IF('Qte module'!DA37=1,1,IF('Qte module'!DA38=1,"A",0))</f>
        <v>0</v>
      </c>
      <c r="DB37" s="51">
        <f>IF('Qte module'!DB37=1,1,IF('Qte module'!DB38=1,"A",0))</f>
        <v>0</v>
      </c>
      <c r="DC37" s="51">
        <f>IF('Qte module'!DC37=1,1,IF('Qte module'!DC38=1,"A",0))</f>
        <v>0</v>
      </c>
      <c r="DD37" s="52">
        <f>IF('Qte module'!DD37=1,1,IF('Qte module'!DD38=1,"A",0))</f>
        <v>0</v>
      </c>
      <c r="DE37" s="5">
        <f>IF('Qte module'!DE37=1,1,IF('Qte module'!DE38=1,"A",0))</f>
        <v>0</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f>IF('Qte module'!B38=1,1,IF('Qte module'!B39=1,"A",0))</f>
        <v>0</v>
      </c>
      <c r="C38" s="50">
        <f>IF('Qte module'!C38=1,1,IF('Qte module'!C39=1,"A",0))</f>
        <v>0</v>
      </c>
      <c r="D38" s="51">
        <f>IF('Qte module'!D38=1,1,IF('Qte module'!D39=1,"A",0))</f>
        <v>0</v>
      </c>
      <c r="E38" s="51">
        <f>IF('Qte module'!E38=1,1,IF('Qte module'!E39=1,"A",0))</f>
        <v>0</v>
      </c>
      <c r="F38" s="51">
        <f>IF('Qte module'!F38=1,1,IF('Qte module'!F39=1,"A",0))</f>
        <v>0</v>
      </c>
      <c r="G38" s="51">
        <f>IF('Qte module'!G38=1,1,IF('Qte module'!G39=1,"A",0))</f>
        <v>0</v>
      </c>
      <c r="H38" s="51">
        <f>IF('Qte module'!H38=1,1,IF('Qte module'!H39=1,"A",0))</f>
        <v>0</v>
      </c>
      <c r="I38" s="51">
        <f>IF('Qte module'!I38=1,1,IF('Qte module'!I39=1,"A",0))</f>
        <v>0</v>
      </c>
      <c r="J38" s="51">
        <f>IF('Qte module'!J38=1,1,IF('Qte module'!J39=1,"A",0))</f>
        <v>0</v>
      </c>
      <c r="K38" s="51">
        <f>IF('Qte module'!K38=1,1,IF('Qte module'!K39=1,"A",0))</f>
        <v>0</v>
      </c>
      <c r="L38" s="51">
        <f>IF('Qte module'!L38=1,1,IF('Qte module'!L39=1,"A",0))</f>
        <v>0</v>
      </c>
      <c r="M38" s="51">
        <f>IF('Qte module'!M38=1,1,IF('Qte module'!M39=1,"A",0))</f>
        <v>0</v>
      </c>
      <c r="N38" s="51">
        <f>IF('Qte module'!N38=1,1,IF('Qte module'!N39=1,"A",0))</f>
        <v>0</v>
      </c>
      <c r="O38" s="51">
        <f>IF('Qte module'!O38=1,1,IF('Qte module'!O39=1,"A",0))</f>
        <v>0</v>
      </c>
      <c r="P38" s="51">
        <f>IF('Qte module'!P38=1,1,IF('Qte module'!P39=1,"A",0))</f>
        <v>0</v>
      </c>
      <c r="Q38" s="51">
        <f>IF('Qte module'!Q38=1,1,IF('Qte module'!Q39=1,"A",0))</f>
        <v>0</v>
      </c>
      <c r="R38" s="51">
        <f>IF('Qte module'!R38=1,1,IF('Qte module'!R39=1,"A",0))</f>
        <v>0</v>
      </c>
      <c r="S38" s="51">
        <f>IF('Qte module'!S38=1,1,IF('Qte module'!S39=1,"A",0))</f>
        <v>0</v>
      </c>
      <c r="T38" s="51">
        <f>IF('Qte module'!T38=1,1,IF('Qte module'!T39=1,"A",0))</f>
        <v>0</v>
      </c>
      <c r="U38" s="51">
        <f>IF('Qte module'!U38=1,1,IF('Qte module'!U39=1,"A",0))</f>
        <v>0</v>
      </c>
      <c r="V38" s="51">
        <f>IF('Qte module'!V38=1,1,IF('Qte module'!V39=1,"A",0))</f>
        <v>0</v>
      </c>
      <c r="W38" s="51">
        <f>IF('Qte module'!W38=1,1,IF('Qte module'!W39=1,"A",0))</f>
        <v>0</v>
      </c>
      <c r="X38" s="51">
        <f>IF('Qte module'!X38=1,1,IF('Qte module'!X39=1,"A",0))</f>
        <v>0</v>
      </c>
      <c r="Y38" s="51">
        <f>IF('Qte module'!Y38=1,1,IF('Qte module'!Y39=1,"A",0))</f>
        <v>0</v>
      </c>
      <c r="Z38" s="51">
        <f>IF('Qte module'!Z38=1,1,IF('Qte module'!Z39=1,"A",0))</f>
        <v>0</v>
      </c>
      <c r="AA38" s="51">
        <f>IF('Qte module'!AA38=1,1,IF('Qte module'!AA39=1,"A",0))</f>
        <v>0</v>
      </c>
      <c r="AB38" s="51">
        <f>IF('Qte module'!AB38=1,1,IF('Qte module'!AB39=1,"A",0))</f>
        <v>0</v>
      </c>
      <c r="AC38" s="51">
        <f>IF('Qte module'!AC38=1,1,IF('Qte module'!AC39=1,"A",0))</f>
        <v>0</v>
      </c>
      <c r="AD38" s="51">
        <f>IF('Qte module'!AD38=1,1,IF('Qte module'!AD39=1,"A",0))</f>
        <v>0</v>
      </c>
      <c r="AE38" s="51">
        <f>IF('Qte module'!AE38=1,1,IF('Qte module'!AE39=1,"A",0))</f>
        <v>0</v>
      </c>
      <c r="AF38" s="51">
        <f>IF('Qte module'!AF38=1,1,IF('Qte module'!AF39=1,"A",0))</f>
        <v>0</v>
      </c>
      <c r="AG38" s="51">
        <f>IF('Qte module'!AG38=1,1,IF('Qte module'!AG39=1,"A",0))</f>
        <v>0</v>
      </c>
      <c r="AH38" s="51">
        <f>IF('Qte module'!AH38=1,1,IF('Qte module'!AH39=1,"A",0))</f>
        <v>0</v>
      </c>
      <c r="AI38" s="51">
        <f>IF('Qte module'!AI38=1,1,IF('Qte module'!AI39=1,"A",0))</f>
        <v>0</v>
      </c>
      <c r="AJ38" s="51">
        <f>IF('Qte module'!AJ38=1,1,IF('Qte module'!AJ39=1,"A",0))</f>
        <v>0</v>
      </c>
      <c r="AK38" s="51">
        <f>IF('Qte module'!AK38=1,1,IF('Qte module'!AK39=1,"A",0))</f>
        <v>0</v>
      </c>
      <c r="AL38" s="51">
        <f>IF('Qte module'!AL38=1,1,IF('Qte module'!AL39=1,"A",0))</f>
        <v>0</v>
      </c>
      <c r="AM38" s="51">
        <f>IF('Qte module'!AM38=1,1,IF('Qte module'!AM39=1,"A",0))</f>
        <v>0</v>
      </c>
      <c r="AN38" s="51">
        <f>IF('Qte module'!AN38=1,1,IF('Qte module'!AN39=1,"A",0))</f>
        <v>0</v>
      </c>
      <c r="AO38" s="51">
        <f>IF('Qte module'!AO38=1,1,IF('Qte module'!AO39=1,"A",0))</f>
        <v>0</v>
      </c>
      <c r="AP38" s="51">
        <f>IF('Qte module'!AP38=1,1,IF('Qte module'!AP39=1,"A",0))</f>
        <v>0</v>
      </c>
      <c r="AQ38" s="51">
        <f>IF('Qte module'!AQ38=1,1,IF('Qte module'!AQ39=1,"A",0))</f>
        <v>0</v>
      </c>
      <c r="AR38" s="51">
        <f>IF('Qte module'!AR38=1,1,IF('Qte module'!AR39=1,"A",0))</f>
        <v>0</v>
      </c>
      <c r="AS38" s="51">
        <f>IF('Qte module'!AS38=1,1,IF('Qte module'!AS39=1,"A",0))</f>
        <v>0</v>
      </c>
      <c r="AT38" s="51">
        <f>IF('Qte module'!AT38=1,1,IF('Qte module'!AT39=1,"A",0))</f>
        <v>0</v>
      </c>
      <c r="AU38" s="51">
        <f>IF('Qte module'!AU38=1,1,IF('Qte module'!AU39=1,"A",0))</f>
        <v>0</v>
      </c>
      <c r="AV38" s="51">
        <f>IF('Qte module'!AV38=1,1,IF('Qte module'!AV39=1,"A",0))</f>
        <v>0</v>
      </c>
      <c r="AW38" s="51">
        <f>IF('Qte module'!AW38=1,1,IF('Qte module'!AW39=1,"A",0))</f>
        <v>0</v>
      </c>
      <c r="AX38" s="51">
        <f>IF('Qte module'!AX38=1,1,IF('Qte module'!AX39=1,"A",0))</f>
        <v>0</v>
      </c>
      <c r="AY38" s="51">
        <f>IF('Qte module'!AY38=1,1,IF('Qte module'!AY39=1,"A",0))</f>
        <v>0</v>
      </c>
      <c r="AZ38" s="51">
        <f>IF('Qte module'!AZ38=1,1,IF('Qte module'!AZ39=1,"A",0))</f>
        <v>0</v>
      </c>
      <c r="BA38" s="51">
        <f>IF('Qte module'!BA38=1,1,IF('Qte module'!BA39=1,"A",0))</f>
        <v>0</v>
      </c>
      <c r="BB38" s="51">
        <f>IF('Qte module'!BB38=1,1,IF('Qte module'!BB39=1,"A",0))</f>
        <v>0</v>
      </c>
      <c r="BC38" s="51">
        <f>IF('Qte module'!BC38=1,1,IF('Qte module'!BC39=1,"A",0))</f>
        <v>0</v>
      </c>
      <c r="BD38" s="51">
        <f>IF('Qte module'!BD38=1,1,IF('Qte module'!BD39=1,"A",0))</f>
        <v>0</v>
      </c>
      <c r="BE38" s="51">
        <f>IF('Qte module'!BE38=1,1,IF('Qte module'!BE39=1,"A",0))</f>
        <v>0</v>
      </c>
      <c r="BF38" s="51">
        <f>IF('Qte module'!BF38=1,1,IF('Qte module'!BF39=1,"A",0))</f>
        <v>0</v>
      </c>
      <c r="BG38" s="51">
        <f>IF('Qte module'!BG38=1,1,IF('Qte module'!BG39=1,"A",0))</f>
        <v>0</v>
      </c>
      <c r="BH38" s="51">
        <f>IF('Qte module'!BH38=1,1,IF('Qte module'!BH39=1,"A",0))</f>
        <v>0</v>
      </c>
      <c r="BI38" s="51">
        <f>IF('Qte module'!BI38=1,1,IF('Qte module'!BI39=1,"A",0))</f>
        <v>0</v>
      </c>
      <c r="BJ38" s="51">
        <f>IF('Qte module'!BJ38=1,1,IF('Qte module'!BJ39=1,"A",0))</f>
        <v>0</v>
      </c>
      <c r="BK38" s="51">
        <f>IF('Qte module'!BK38=1,1,IF('Qte module'!BK39=1,"A",0))</f>
        <v>0</v>
      </c>
      <c r="BL38" s="51">
        <f>IF('Qte module'!BL38=1,1,IF('Qte module'!BL39=1,"A",0))</f>
        <v>0</v>
      </c>
      <c r="BM38" s="51">
        <f>IF('Qte module'!BM38=1,1,IF('Qte module'!BM39=1,"A",0))</f>
        <v>0</v>
      </c>
      <c r="BN38" s="51">
        <f>IF('Qte module'!BN38=1,1,IF('Qte module'!BN39=1,"A",0))</f>
        <v>0</v>
      </c>
      <c r="BO38" s="51">
        <f>IF('Qte module'!BO38=1,1,IF('Qte module'!BO39=1,"A",0))</f>
        <v>0</v>
      </c>
      <c r="BP38" s="51">
        <f>IF('Qte module'!BP38=1,1,IF('Qte module'!BP39=1,"A",0))</f>
        <v>0</v>
      </c>
      <c r="BQ38" s="51">
        <f>IF('Qte module'!BQ38=1,1,IF('Qte module'!BQ39=1,"A",0))</f>
        <v>0</v>
      </c>
      <c r="BR38" s="51">
        <f>IF('Qte module'!BR38=1,1,IF('Qte module'!BR39=1,"A",0))</f>
        <v>0</v>
      </c>
      <c r="BS38" s="51">
        <f>IF('Qte module'!BS38=1,1,IF('Qte module'!BS39=1,"A",0))</f>
        <v>0</v>
      </c>
      <c r="BT38" s="51">
        <f>IF('Qte module'!BT38=1,1,IF('Qte module'!BT39=1,"A",0))</f>
        <v>0</v>
      </c>
      <c r="BU38" s="51">
        <f>IF('Qte module'!BU38=1,1,IF('Qte module'!BU39=1,"A",0))</f>
        <v>0</v>
      </c>
      <c r="BV38" s="51">
        <f>IF('Qte module'!BV38=1,1,IF('Qte module'!BV39=1,"A",0))</f>
        <v>0</v>
      </c>
      <c r="BW38" s="51">
        <f>IF('Qte module'!BW38=1,1,IF('Qte module'!BW39=1,"A",0))</f>
        <v>0</v>
      </c>
      <c r="BX38" s="51">
        <f>IF('Qte module'!BX38=1,1,IF('Qte module'!BX39=1,"A",0))</f>
        <v>0</v>
      </c>
      <c r="BY38" s="51">
        <f>IF('Qte module'!BY38=1,1,IF('Qte module'!BY39=1,"A",0))</f>
        <v>0</v>
      </c>
      <c r="BZ38" s="51">
        <f>IF('Qte module'!BZ38=1,1,IF('Qte module'!BZ39=1,"A",0))</f>
        <v>0</v>
      </c>
      <c r="CA38" s="51">
        <f>IF('Qte module'!CA38=1,1,IF('Qte module'!CA39=1,"A",0))</f>
        <v>0</v>
      </c>
      <c r="CB38" s="51">
        <f>IF('Qte module'!CB38=1,1,IF('Qte module'!CB39=1,"A",0))</f>
        <v>0</v>
      </c>
      <c r="CC38" s="51">
        <f>IF('Qte module'!CC38=1,1,IF('Qte module'!CC39=1,"A",0))</f>
        <v>0</v>
      </c>
      <c r="CD38" s="51">
        <f>IF('Qte module'!CD38=1,1,IF('Qte module'!CD39=1,"A",0))</f>
        <v>0</v>
      </c>
      <c r="CE38" s="51">
        <f>IF('Qte module'!CE38=1,1,IF('Qte module'!CE39=1,"A",0))</f>
        <v>0</v>
      </c>
      <c r="CF38" s="51">
        <f>IF('Qte module'!CF38=1,1,IF('Qte module'!CF39=1,"A",0))</f>
        <v>0</v>
      </c>
      <c r="CG38" s="51">
        <f>IF('Qte module'!CG38=1,1,IF('Qte module'!CG39=1,"A",0))</f>
        <v>0</v>
      </c>
      <c r="CH38" s="51">
        <f>IF('Qte module'!CH38=1,1,IF('Qte module'!CH39=1,"A",0))</f>
        <v>0</v>
      </c>
      <c r="CI38" s="51">
        <f>IF('Qte module'!CI38=1,1,IF('Qte module'!CI39=1,"A",0))</f>
        <v>0</v>
      </c>
      <c r="CJ38" s="51">
        <f>IF('Qte module'!CJ38=1,1,IF('Qte module'!CJ39=1,"A",0))</f>
        <v>0</v>
      </c>
      <c r="CK38" s="51">
        <f>IF('Qte module'!CK38=1,1,IF('Qte module'!CK39=1,"A",0))</f>
        <v>0</v>
      </c>
      <c r="CL38" s="51">
        <f>IF('Qte module'!CL38=1,1,IF('Qte module'!CL39=1,"A",0))</f>
        <v>0</v>
      </c>
      <c r="CM38" s="51">
        <f>IF('Qte module'!CM38=1,1,IF('Qte module'!CM39=1,"A",0))</f>
        <v>0</v>
      </c>
      <c r="CN38" s="51">
        <f>IF('Qte module'!CN38=1,1,IF('Qte module'!CN39=1,"A",0))</f>
        <v>0</v>
      </c>
      <c r="CO38" s="51">
        <f>IF('Qte module'!CO38=1,1,IF('Qte module'!CO39=1,"A",0))</f>
        <v>0</v>
      </c>
      <c r="CP38" s="51">
        <f>IF('Qte module'!CP38=1,1,IF('Qte module'!CP39=1,"A",0))</f>
        <v>0</v>
      </c>
      <c r="CQ38" s="51">
        <f>IF('Qte module'!CQ38=1,1,IF('Qte module'!CQ39=1,"A",0))</f>
        <v>0</v>
      </c>
      <c r="CR38" s="51">
        <f>IF('Qte module'!CR38=1,1,IF('Qte module'!CR39=1,"A",0))</f>
        <v>0</v>
      </c>
      <c r="CS38" s="51">
        <f>IF('Qte module'!CS38=1,1,IF('Qte module'!CS39=1,"A",0))</f>
        <v>0</v>
      </c>
      <c r="CT38" s="51">
        <f>IF('Qte module'!CT38=1,1,IF('Qte module'!CT39=1,"A",0))</f>
        <v>0</v>
      </c>
      <c r="CU38" s="51">
        <f>IF('Qte module'!CU38=1,1,IF('Qte module'!CU39=1,"A",0))</f>
        <v>0</v>
      </c>
      <c r="CV38" s="51">
        <f>IF('Qte module'!CV38=1,1,IF('Qte module'!CV39=1,"A",0))</f>
        <v>0</v>
      </c>
      <c r="CW38" s="51">
        <f>IF('Qte module'!CW38=1,1,IF('Qte module'!CW39=1,"A",0))</f>
        <v>0</v>
      </c>
      <c r="CX38" s="51">
        <f>IF('Qte module'!CX38=1,1,IF('Qte module'!CX39=1,"A",0))</f>
        <v>0</v>
      </c>
      <c r="CY38" s="51">
        <f>IF('Qte module'!CY38=1,1,IF('Qte module'!CY39=1,"A",0))</f>
        <v>0</v>
      </c>
      <c r="CZ38" s="51">
        <f>IF('Qte module'!CZ38=1,1,IF('Qte module'!CZ39=1,"A",0))</f>
        <v>0</v>
      </c>
      <c r="DA38" s="51">
        <f>IF('Qte module'!DA38=1,1,IF('Qte module'!DA39=1,"A",0))</f>
        <v>0</v>
      </c>
      <c r="DB38" s="51">
        <f>IF('Qte module'!DB38=1,1,IF('Qte module'!DB39=1,"A",0))</f>
        <v>0</v>
      </c>
      <c r="DC38" s="51">
        <f>IF('Qte module'!DC38=1,1,IF('Qte module'!DC39=1,"A",0))</f>
        <v>0</v>
      </c>
      <c r="DD38" s="52">
        <f>IF('Qte module'!DD38=1,1,IF('Qte module'!DD39=1,"A",0))</f>
        <v>0</v>
      </c>
      <c r="DE38" s="5">
        <f>IF('Qte module'!DE38=1,1,IF('Qte module'!DE39=1,"A",0))</f>
        <v>0</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f>IF('Qte module'!B39=1,1,IF('Qte module'!B40=1,"A",0))</f>
        <v>0</v>
      </c>
      <c r="C39" s="50">
        <f>IF('Qte module'!C39=1,1,IF('Qte module'!C40=1,"A",0))</f>
        <v>0</v>
      </c>
      <c r="D39" s="51">
        <f>IF('Qte module'!D39=1,1,IF('Qte module'!D40=1,"A",0))</f>
        <v>0</v>
      </c>
      <c r="E39" s="51">
        <f>IF('Qte module'!E39=1,1,IF('Qte module'!E40=1,"A",0))</f>
        <v>0</v>
      </c>
      <c r="F39" s="51">
        <f>IF('Qte module'!F39=1,1,IF('Qte module'!F40=1,"A",0))</f>
        <v>0</v>
      </c>
      <c r="G39" s="51">
        <f>IF('Qte module'!G39=1,1,IF('Qte module'!G40=1,"A",0))</f>
        <v>0</v>
      </c>
      <c r="H39" s="51">
        <f>IF('Qte module'!H39=1,1,IF('Qte module'!H40=1,"A",0))</f>
        <v>0</v>
      </c>
      <c r="I39" s="51">
        <f>IF('Qte module'!I39=1,1,IF('Qte module'!I40=1,"A",0))</f>
        <v>0</v>
      </c>
      <c r="J39" s="51">
        <f>IF('Qte module'!J39=1,1,IF('Qte module'!J40=1,"A",0))</f>
        <v>0</v>
      </c>
      <c r="K39" s="51">
        <f>IF('Qte module'!K39=1,1,IF('Qte module'!K40=1,"A",0))</f>
        <v>0</v>
      </c>
      <c r="L39" s="51">
        <f>IF('Qte module'!L39=1,1,IF('Qte module'!L40=1,"A",0))</f>
        <v>0</v>
      </c>
      <c r="M39" s="51">
        <f>IF('Qte module'!M39=1,1,IF('Qte module'!M40=1,"A",0))</f>
        <v>0</v>
      </c>
      <c r="N39" s="51">
        <f>IF('Qte module'!N39=1,1,IF('Qte module'!N40=1,"A",0))</f>
        <v>0</v>
      </c>
      <c r="O39" s="51">
        <f>IF('Qte module'!O39=1,1,IF('Qte module'!O40=1,"A",0))</f>
        <v>0</v>
      </c>
      <c r="P39" s="51">
        <f>IF('Qte module'!P39=1,1,IF('Qte module'!P40=1,"A",0))</f>
        <v>0</v>
      </c>
      <c r="Q39" s="51">
        <f>IF('Qte module'!Q39=1,1,IF('Qte module'!Q40=1,"A",0))</f>
        <v>0</v>
      </c>
      <c r="R39" s="51">
        <f>IF('Qte module'!R39=1,1,IF('Qte module'!R40=1,"A",0))</f>
        <v>0</v>
      </c>
      <c r="S39" s="51">
        <f>IF('Qte module'!S39=1,1,IF('Qte module'!S40=1,"A",0))</f>
        <v>0</v>
      </c>
      <c r="T39" s="51">
        <f>IF('Qte module'!T39=1,1,IF('Qte module'!T40=1,"A",0))</f>
        <v>0</v>
      </c>
      <c r="U39" s="51">
        <f>IF('Qte module'!U39=1,1,IF('Qte module'!U40=1,"A",0))</f>
        <v>0</v>
      </c>
      <c r="V39" s="51">
        <f>IF('Qte module'!V39=1,1,IF('Qte module'!V40=1,"A",0))</f>
        <v>0</v>
      </c>
      <c r="W39" s="51">
        <f>IF('Qte module'!W39=1,1,IF('Qte module'!W40=1,"A",0))</f>
        <v>0</v>
      </c>
      <c r="X39" s="51">
        <f>IF('Qte module'!X39=1,1,IF('Qte module'!X40=1,"A",0))</f>
        <v>0</v>
      </c>
      <c r="Y39" s="51">
        <f>IF('Qte module'!Y39=1,1,IF('Qte module'!Y40=1,"A",0))</f>
        <v>0</v>
      </c>
      <c r="Z39" s="51">
        <f>IF('Qte module'!Z39=1,1,IF('Qte module'!Z40=1,"A",0))</f>
        <v>0</v>
      </c>
      <c r="AA39" s="51">
        <f>IF('Qte module'!AA39=1,1,IF('Qte module'!AA40=1,"A",0))</f>
        <v>0</v>
      </c>
      <c r="AB39" s="51">
        <f>IF('Qte module'!AB39=1,1,IF('Qte module'!AB40=1,"A",0))</f>
        <v>0</v>
      </c>
      <c r="AC39" s="51">
        <f>IF('Qte module'!AC39=1,1,IF('Qte module'!AC40=1,"A",0))</f>
        <v>0</v>
      </c>
      <c r="AD39" s="51">
        <f>IF('Qte module'!AD39=1,1,IF('Qte module'!AD40=1,"A",0))</f>
        <v>0</v>
      </c>
      <c r="AE39" s="51">
        <f>IF('Qte module'!AE39=1,1,IF('Qte module'!AE40=1,"A",0))</f>
        <v>0</v>
      </c>
      <c r="AF39" s="51">
        <f>IF('Qte module'!AF39=1,1,IF('Qte module'!AF40=1,"A",0))</f>
        <v>0</v>
      </c>
      <c r="AG39" s="51">
        <f>IF('Qte module'!AG39=1,1,IF('Qte module'!AG40=1,"A",0))</f>
        <v>0</v>
      </c>
      <c r="AH39" s="51">
        <f>IF('Qte module'!AH39=1,1,IF('Qte module'!AH40=1,"A",0))</f>
        <v>0</v>
      </c>
      <c r="AI39" s="51">
        <f>IF('Qte module'!AI39=1,1,IF('Qte module'!AI40=1,"A",0))</f>
        <v>0</v>
      </c>
      <c r="AJ39" s="51">
        <f>IF('Qte module'!AJ39=1,1,IF('Qte module'!AJ40=1,"A",0))</f>
        <v>0</v>
      </c>
      <c r="AK39" s="51">
        <f>IF('Qte module'!AK39=1,1,IF('Qte module'!AK40=1,"A",0))</f>
        <v>0</v>
      </c>
      <c r="AL39" s="51">
        <f>IF('Qte module'!AL39=1,1,IF('Qte module'!AL40=1,"A",0))</f>
        <v>0</v>
      </c>
      <c r="AM39" s="51">
        <f>IF('Qte module'!AM39=1,1,IF('Qte module'!AM40=1,"A",0))</f>
        <v>0</v>
      </c>
      <c r="AN39" s="51">
        <f>IF('Qte module'!AN39=1,1,IF('Qte module'!AN40=1,"A",0))</f>
        <v>0</v>
      </c>
      <c r="AO39" s="51">
        <f>IF('Qte module'!AO39=1,1,IF('Qte module'!AO40=1,"A",0))</f>
        <v>0</v>
      </c>
      <c r="AP39" s="51">
        <f>IF('Qte module'!AP39=1,1,IF('Qte module'!AP40=1,"A",0))</f>
        <v>0</v>
      </c>
      <c r="AQ39" s="51">
        <f>IF('Qte module'!AQ39=1,1,IF('Qte module'!AQ40=1,"A",0))</f>
        <v>0</v>
      </c>
      <c r="AR39" s="51">
        <f>IF('Qte module'!AR39=1,1,IF('Qte module'!AR40=1,"A",0))</f>
        <v>0</v>
      </c>
      <c r="AS39" s="51">
        <f>IF('Qte module'!AS39=1,1,IF('Qte module'!AS40=1,"A",0))</f>
        <v>0</v>
      </c>
      <c r="AT39" s="51">
        <f>IF('Qte module'!AT39=1,1,IF('Qte module'!AT40=1,"A",0))</f>
        <v>0</v>
      </c>
      <c r="AU39" s="51">
        <f>IF('Qte module'!AU39=1,1,IF('Qte module'!AU40=1,"A",0))</f>
        <v>0</v>
      </c>
      <c r="AV39" s="51">
        <f>IF('Qte module'!AV39=1,1,IF('Qte module'!AV40=1,"A",0))</f>
        <v>0</v>
      </c>
      <c r="AW39" s="51">
        <f>IF('Qte module'!AW39=1,1,IF('Qte module'!AW40=1,"A",0))</f>
        <v>0</v>
      </c>
      <c r="AX39" s="51">
        <f>IF('Qte module'!AX39=1,1,IF('Qte module'!AX40=1,"A",0))</f>
        <v>0</v>
      </c>
      <c r="AY39" s="51">
        <f>IF('Qte module'!AY39=1,1,IF('Qte module'!AY40=1,"A",0))</f>
        <v>0</v>
      </c>
      <c r="AZ39" s="51">
        <f>IF('Qte module'!AZ39=1,1,IF('Qte module'!AZ40=1,"A",0))</f>
        <v>0</v>
      </c>
      <c r="BA39" s="51">
        <f>IF('Qte module'!BA39=1,1,IF('Qte module'!BA40=1,"A",0))</f>
        <v>0</v>
      </c>
      <c r="BB39" s="51">
        <f>IF('Qte module'!BB39=1,1,IF('Qte module'!BB40=1,"A",0))</f>
        <v>0</v>
      </c>
      <c r="BC39" s="51">
        <f>IF('Qte module'!BC39=1,1,IF('Qte module'!BC40=1,"A",0))</f>
        <v>0</v>
      </c>
      <c r="BD39" s="51">
        <f>IF('Qte module'!BD39=1,1,IF('Qte module'!BD40=1,"A",0))</f>
        <v>0</v>
      </c>
      <c r="BE39" s="51">
        <f>IF('Qte module'!BE39=1,1,IF('Qte module'!BE40=1,"A",0))</f>
        <v>0</v>
      </c>
      <c r="BF39" s="51">
        <f>IF('Qte module'!BF39=1,1,IF('Qte module'!BF40=1,"A",0))</f>
        <v>0</v>
      </c>
      <c r="BG39" s="51">
        <f>IF('Qte module'!BG39=1,1,IF('Qte module'!BG40=1,"A",0))</f>
        <v>0</v>
      </c>
      <c r="BH39" s="51">
        <f>IF('Qte module'!BH39=1,1,IF('Qte module'!BH40=1,"A",0))</f>
        <v>0</v>
      </c>
      <c r="BI39" s="51">
        <f>IF('Qte module'!BI39=1,1,IF('Qte module'!BI40=1,"A",0))</f>
        <v>0</v>
      </c>
      <c r="BJ39" s="51">
        <f>IF('Qte module'!BJ39=1,1,IF('Qte module'!BJ40=1,"A",0))</f>
        <v>0</v>
      </c>
      <c r="BK39" s="51">
        <f>IF('Qte module'!BK39=1,1,IF('Qte module'!BK40=1,"A",0))</f>
        <v>0</v>
      </c>
      <c r="BL39" s="51">
        <f>IF('Qte module'!BL39=1,1,IF('Qte module'!BL40=1,"A",0))</f>
        <v>0</v>
      </c>
      <c r="BM39" s="51">
        <f>IF('Qte module'!BM39=1,1,IF('Qte module'!BM40=1,"A",0))</f>
        <v>0</v>
      </c>
      <c r="BN39" s="51">
        <f>IF('Qte module'!BN39=1,1,IF('Qte module'!BN40=1,"A",0))</f>
        <v>0</v>
      </c>
      <c r="BO39" s="51">
        <f>IF('Qte module'!BO39=1,1,IF('Qte module'!BO40=1,"A",0))</f>
        <v>0</v>
      </c>
      <c r="BP39" s="51">
        <f>IF('Qte module'!BP39=1,1,IF('Qte module'!BP40=1,"A",0))</f>
        <v>0</v>
      </c>
      <c r="BQ39" s="51">
        <f>IF('Qte module'!BQ39=1,1,IF('Qte module'!BQ40=1,"A",0))</f>
        <v>0</v>
      </c>
      <c r="BR39" s="51">
        <f>IF('Qte module'!BR39=1,1,IF('Qte module'!BR40=1,"A",0))</f>
        <v>0</v>
      </c>
      <c r="BS39" s="51">
        <f>IF('Qte module'!BS39=1,1,IF('Qte module'!BS40=1,"A",0))</f>
        <v>0</v>
      </c>
      <c r="BT39" s="51">
        <f>IF('Qte module'!BT39=1,1,IF('Qte module'!BT40=1,"A",0))</f>
        <v>0</v>
      </c>
      <c r="BU39" s="51">
        <f>IF('Qte module'!BU39=1,1,IF('Qte module'!BU40=1,"A",0))</f>
        <v>0</v>
      </c>
      <c r="BV39" s="51">
        <f>IF('Qte module'!BV39=1,1,IF('Qte module'!BV40=1,"A",0))</f>
        <v>0</v>
      </c>
      <c r="BW39" s="51">
        <f>IF('Qte module'!BW39=1,1,IF('Qte module'!BW40=1,"A",0))</f>
        <v>0</v>
      </c>
      <c r="BX39" s="51">
        <f>IF('Qte module'!BX39=1,1,IF('Qte module'!BX40=1,"A",0))</f>
        <v>0</v>
      </c>
      <c r="BY39" s="51">
        <f>IF('Qte module'!BY39=1,1,IF('Qte module'!BY40=1,"A",0))</f>
        <v>0</v>
      </c>
      <c r="BZ39" s="51">
        <f>IF('Qte module'!BZ39=1,1,IF('Qte module'!BZ40=1,"A",0))</f>
        <v>0</v>
      </c>
      <c r="CA39" s="51">
        <f>IF('Qte module'!CA39=1,1,IF('Qte module'!CA40=1,"A",0))</f>
        <v>0</v>
      </c>
      <c r="CB39" s="51">
        <f>IF('Qte module'!CB39=1,1,IF('Qte module'!CB40=1,"A",0))</f>
        <v>0</v>
      </c>
      <c r="CC39" s="51">
        <f>IF('Qte module'!CC39=1,1,IF('Qte module'!CC40=1,"A",0))</f>
        <v>0</v>
      </c>
      <c r="CD39" s="51">
        <f>IF('Qte module'!CD39=1,1,IF('Qte module'!CD40=1,"A",0))</f>
        <v>0</v>
      </c>
      <c r="CE39" s="51">
        <f>IF('Qte module'!CE39=1,1,IF('Qte module'!CE40=1,"A",0))</f>
        <v>0</v>
      </c>
      <c r="CF39" s="51">
        <f>IF('Qte module'!CF39=1,1,IF('Qte module'!CF40=1,"A",0))</f>
        <v>0</v>
      </c>
      <c r="CG39" s="51">
        <f>IF('Qte module'!CG39=1,1,IF('Qte module'!CG40=1,"A",0))</f>
        <v>0</v>
      </c>
      <c r="CH39" s="51">
        <f>IF('Qte module'!CH39=1,1,IF('Qte module'!CH40=1,"A",0))</f>
        <v>0</v>
      </c>
      <c r="CI39" s="51">
        <f>IF('Qte module'!CI39=1,1,IF('Qte module'!CI40=1,"A",0))</f>
        <v>0</v>
      </c>
      <c r="CJ39" s="51">
        <f>IF('Qte module'!CJ39=1,1,IF('Qte module'!CJ40=1,"A",0))</f>
        <v>0</v>
      </c>
      <c r="CK39" s="51">
        <f>IF('Qte module'!CK39=1,1,IF('Qte module'!CK40=1,"A",0))</f>
        <v>0</v>
      </c>
      <c r="CL39" s="51">
        <f>IF('Qte module'!CL39=1,1,IF('Qte module'!CL40=1,"A",0))</f>
        <v>0</v>
      </c>
      <c r="CM39" s="51">
        <f>IF('Qte module'!CM39=1,1,IF('Qte module'!CM40=1,"A",0))</f>
        <v>0</v>
      </c>
      <c r="CN39" s="51">
        <f>IF('Qte module'!CN39=1,1,IF('Qte module'!CN40=1,"A",0))</f>
        <v>0</v>
      </c>
      <c r="CO39" s="51">
        <f>IF('Qte module'!CO39=1,1,IF('Qte module'!CO40=1,"A",0))</f>
        <v>0</v>
      </c>
      <c r="CP39" s="51">
        <f>IF('Qte module'!CP39=1,1,IF('Qte module'!CP40=1,"A",0))</f>
        <v>0</v>
      </c>
      <c r="CQ39" s="51">
        <f>IF('Qte module'!CQ39=1,1,IF('Qte module'!CQ40=1,"A",0))</f>
        <v>0</v>
      </c>
      <c r="CR39" s="51">
        <f>IF('Qte module'!CR39=1,1,IF('Qte module'!CR40=1,"A",0))</f>
        <v>0</v>
      </c>
      <c r="CS39" s="51">
        <f>IF('Qte module'!CS39=1,1,IF('Qte module'!CS40=1,"A",0))</f>
        <v>0</v>
      </c>
      <c r="CT39" s="51">
        <f>IF('Qte module'!CT39=1,1,IF('Qte module'!CT40=1,"A",0))</f>
        <v>0</v>
      </c>
      <c r="CU39" s="51">
        <f>IF('Qte module'!CU39=1,1,IF('Qte module'!CU40=1,"A",0))</f>
        <v>0</v>
      </c>
      <c r="CV39" s="51">
        <f>IF('Qte module'!CV39=1,1,IF('Qte module'!CV40=1,"A",0))</f>
        <v>0</v>
      </c>
      <c r="CW39" s="51">
        <f>IF('Qte module'!CW39=1,1,IF('Qte module'!CW40=1,"A",0))</f>
        <v>0</v>
      </c>
      <c r="CX39" s="51">
        <f>IF('Qte module'!CX39=1,1,IF('Qte module'!CX40=1,"A",0))</f>
        <v>0</v>
      </c>
      <c r="CY39" s="51">
        <f>IF('Qte module'!CY39=1,1,IF('Qte module'!CY40=1,"A",0))</f>
        <v>0</v>
      </c>
      <c r="CZ39" s="51">
        <f>IF('Qte module'!CZ39=1,1,IF('Qte module'!CZ40=1,"A",0))</f>
        <v>0</v>
      </c>
      <c r="DA39" s="51">
        <f>IF('Qte module'!DA39=1,1,IF('Qte module'!DA40=1,"A",0))</f>
        <v>0</v>
      </c>
      <c r="DB39" s="51">
        <f>IF('Qte module'!DB39=1,1,IF('Qte module'!DB40=1,"A",0))</f>
        <v>0</v>
      </c>
      <c r="DC39" s="51">
        <f>IF('Qte module'!DC39=1,1,IF('Qte module'!DC40=1,"A",0))</f>
        <v>0</v>
      </c>
      <c r="DD39" s="52">
        <f>IF('Qte module'!DD39=1,1,IF('Qte module'!DD40=1,"A",0))</f>
        <v>0</v>
      </c>
      <c r="DE39" s="5">
        <f>IF('Qte module'!DE39=1,1,IF('Qte module'!DE40=1,"A",0))</f>
        <v>0</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f>IF('Qte module'!B40=1,1,IF('Qte module'!B41=1,"A",0))</f>
        <v>0</v>
      </c>
      <c r="C40" s="50">
        <f>IF('Qte module'!C40=1,1,IF('Qte module'!C41=1,"A",0))</f>
        <v>0</v>
      </c>
      <c r="D40" s="51">
        <f>IF('Qte module'!D40=1,1,IF('Qte module'!D41=1,"A",0))</f>
        <v>0</v>
      </c>
      <c r="E40" s="51">
        <f>IF('Qte module'!E40=1,1,IF('Qte module'!E41=1,"A",0))</f>
        <v>0</v>
      </c>
      <c r="F40" s="51">
        <f>IF('Qte module'!F40=1,1,IF('Qte module'!F41=1,"A",0))</f>
        <v>0</v>
      </c>
      <c r="G40" s="51">
        <f>IF('Qte module'!G40=1,1,IF('Qte module'!G41=1,"A",0))</f>
        <v>0</v>
      </c>
      <c r="H40" s="51">
        <f>IF('Qte module'!H40=1,1,IF('Qte module'!H41=1,"A",0))</f>
        <v>0</v>
      </c>
      <c r="I40" s="51">
        <f>IF('Qte module'!I40=1,1,IF('Qte module'!I41=1,"A",0))</f>
        <v>0</v>
      </c>
      <c r="J40" s="51">
        <f>IF('Qte module'!J40=1,1,IF('Qte module'!J41=1,"A",0))</f>
        <v>0</v>
      </c>
      <c r="K40" s="51">
        <f>IF('Qte module'!K40=1,1,IF('Qte module'!K41=1,"A",0))</f>
        <v>0</v>
      </c>
      <c r="L40" s="51">
        <f>IF('Qte module'!L40=1,1,IF('Qte module'!L41=1,"A",0))</f>
        <v>0</v>
      </c>
      <c r="M40" s="51">
        <f>IF('Qte module'!M40=1,1,IF('Qte module'!M41=1,"A",0))</f>
        <v>0</v>
      </c>
      <c r="N40" s="51">
        <f>IF('Qte module'!N40=1,1,IF('Qte module'!N41=1,"A",0))</f>
        <v>0</v>
      </c>
      <c r="O40" s="51">
        <f>IF('Qte module'!O40=1,1,IF('Qte module'!O41=1,"A",0))</f>
        <v>0</v>
      </c>
      <c r="P40" s="51">
        <f>IF('Qte module'!P40=1,1,IF('Qte module'!P41=1,"A",0))</f>
        <v>0</v>
      </c>
      <c r="Q40" s="51">
        <f>IF('Qte module'!Q40=1,1,IF('Qte module'!Q41=1,"A",0))</f>
        <v>0</v>
      </c>
      <c r="R40" s="51">
        <f>IF('Qte module'!R40=1,1,IF('Qte module'!R41=1,"A",0))</f>
        <v>0</v>
      </c>
      <c r="S40" s="51">
        <f>IF('Qte module'!S40=1,1,IF('Qte module'!S41=1,"A",0))</f>
        <v>0</v>
      </c>
      <c r="T40" s="51">
        <f>IF('Qte module'!T40=1,1,IF('Qte module'!T41=1,"A",0))</f>
        <v>0</v>
      </c>
      <c r="U40" s="51">
        <f>IF('Qte module'!U40=1,1,IF('Qte module'!U41=1,"A",0))</f>
        <v>0</v>
      </c>
      <c r="V40" s="51">
        <f>IF('Qte module'!V40=1,1,IF('Qte module'!V41=1,"A",0))</f>
        <v>0</v>
      </c>
      <c r="W40" s="51">
        <f>IF('Qte module'!W40=1,1,IF('Qte module'!W41=1,"A",0))</f>
        <v>0</v>
      </c>
      <c r="X40" s="51">
        <f>IF('Qte module'!X40=1,1,IF('Qte module'!X41=1,"A",0))</f>
        <v>0</v>
      </c>
      <c r="Y40" s="51">
        <f>IF('Qte module'!Y40=1,1,IF('Qte module'!Y41=1,"A",0))</f>
        <v>0</v>
      </c>
      <c r="Z40" s="51">
        <f>IF('Qte module'!Z40=1,1,IF('Qte module'!Z41=1,"A",0))</f>
        <v>0</v>
      </c>
      <c r="AA40" s="51">
        <f>IF('Qte module'!AA40=1,1,IF('Qte module'!AA41=1,"A",0))</f>
        <v>0</v>
      </c>
      <c r="AB40" s="51">
        <f>IF('Qte module'!AB40=1,1,IF('Qte module'!AB41=1,"A",0))</f>
        <v>0</v>
      </c>
      <c r="AC40" s="51">
        <f>IF('Qte module'!AC40=1,1,IF('Qte module'!AC41=1,"A",0))</f>
        <v>0</v>
      </c>
      <c r="AD40" s="51">
        <f>IF('Qte module'!AD40=1,1,IF('Qte module'!AD41=1,"A",0))</f>
        <v>0</v>
      </c>
      <c r="AE40" s="51">
        <f>IF('Qte module'!AE40=1,1,IF('Qte module'!AE41=1,"A",0))</f>
        <v>0</v>
      </c>
      <c r="AF40" s="51">
        <f>IF('Qte module'!AF40=1,1,IF('Qte module'!AF41=1,"A",0))</f>
        <v>0</v>
      </c>
      <c r="AG40" s="51">
        <f>IF('Qte module'!AG40=1,1,IF('Qte module'!AG41=1,"A",0))</f>
        <v>0</v>
      </c>
      <c r="AH40" s="51">
        <f>IF('Qte module'!AH40=1,1,IF('Qte module'!AH41=1,"A",0))</f>
        <v>0</v>
      </c>
      <c r="AI40" s="51">
        <f>IF('Qte module'!AI40=1,1,IF('Qte module'!AI41=1,"A",0))</f>
        <v>0</v>
      </c>
      <c r="AJ40" s="51">
        <f>IF('Qte module'!AJ40=1,1,IF('Qte module'!AJ41=1,"A",0))</f>
        <v>0</v>
      </c>
      <c r="AK40" s="51">
        <f>IF('Qte module'!AK40=1,1,IF('Qte module'!AK41=1,"A",0))</f>
        <v>0</v>
      </c>
      <c r="AL40" s="51">
        <f>IF('Qte module'!AL40=1,1,IF('Qte module'!AL41=1,"A",0))</f>
        <v>0</v>
      </c>
      <c r="AM40" s="51">
        <f>IF('Qte module'!AM40=1,1,IF('Qte module'!AM41=1,"A",0))</f>
        <v>0</v>
      </c>
      <c r="AN40" s="51">
        <f>IF('Qte module'!AN40=1,1,IF('Qte module'!AN41=1,"A",0))</f>
        <v>0</v>
      </c>
      <c r="AO40" s="51">
        <f>IF('Qte module'!AO40=1,1,IF('Qte module'!AO41=1,"A",0))</f>
        <v>0</v>
      </c>
      <c r="AP40" s="51">
        <f>IF('Qte module'!AP40=1,1,IF('Qte module'!AP41=1,"A",0))</f>
        <v>0</v>
      </c>
      <c r="AQ40" s="51">
        <f>IF('Qte module'!AQ40=1,1,IF('Qte module'!AQ41=1,"A",0))</f>
        <v>0</v>
      </c>
      <c r="AR40" s="51">
        <f>IF('Qte module'!AR40=1,1,IF('Qte module'!AR41=1,"A",0))</f>
        <v>0</v>
      </c>
      <c r="AS40" s="51">
        <f>IF('Qte module'!AS40=1,1,IF('Qte module'!AS41=1,"A",0))</f>
        <v>0</v>
      </c>
      <c r="AT40" s="51">
        <f>IF('Qte module'!AT40=1,1,IF('Qte module'!AT41=1,"A",0))</f>
        <v>0</v>
      </c>
      <c r="AU40" s="51">
        <f>IF('Qte module'!AU40=1,1,IF('Qte module'!AU41=1,"A",0))</f>
        <v>0</v>
      </c>
      <c r="AV40" s="51">
        <f>IF('Qte module'!AV40=1,1,IF('Qte module'!AV41=1,"A",0))</f>
        <v>0</v>
      </c>
      <c r="AW40" s="51">
        <f>IF('Qte module'!AW40=1,1,IF('Qte module'!AW41=1,"A",0))</f>
        <v>0</v>
      </c>
      <c r="AX40" s="51">
        <f>IF('Qte module'!AX40=1,1,IF('Qte module'!AX41=1,"A",0))</f>
        <v>0</v>
      </c>
      <c r="AY40" s="51">
        <f>IF('Qte module'!AY40=1,1,IF('Qte module'!AY41=1,"A",0))</f>
        <v>0</v>
      </c>
      <c r="AZ40" s="51">
        <f>IF('Qte module'!AZ40=1,1,IF('Qte module'!AZ41=1,"A",0))</f>
        <v>0</v>
      </c>
      <c r="BA40" s="51">
        <f>IF('Qte module'!BA40=1,1,IF('Qte module'!BA41=1,"A",0))</f>
        <v>0</v>
      </c>
      <c r="BB40" s="51">
        <f>IF('Qte module'!BB40=1,1,IF('Qte module'!BB41=1,"A",0))</f>
        <v>0</v>
      </c>
      <c r="BC40" s="51">
        <f>IF('Qte module'!BC40=1,1,IF('Qte module'!BC41=1,"A",0))</f>
        <v>0</v>
      </c>
      <c r="BD40" s="51">
        <f>IF('Qte module'!BD40=1,1,IF('Qte module'!BD41=1,"A",0))</f>
        <v>0</v>
      </c>
      <c r="BE40" s="51">
        <f>IF('Qte module'!BE40=1,1,IF('Qte module'!BE41=1,"A",0))</f>
        <v>0</v>
      </c>
      <c r="BF40" s="51">
        <f>IF('Qte module'!BF40=1,1,IF('Qte module'!BF41=1,"A",0))</f>
        <v>0</v>
      </c>
      <c r="BG40" s="51">
        <f>IF('Qte module'!BG40=1,1,IF('Qte module'!BG41=1,"A",0))</f>
        <v>0</v>
      </c>
      <c r="BH40" s="51">
        <f>IF('Qte module'!BH40=1,1,IF('Qte module'!BH41=1,"A",0))</f>
        <v>0</v>
      </c>
      <c r="BI40" s="51">
        <f>IF('Qte module'!BI40=1,1,IF('Qte module'!BI41=1,"A",0))</f>
        <v>0</v>
      </c>
      <c r="BJ40" s="51">
        <f>IF('Qte module'!BJ40=1,1,IF('Qte module'!BJ41=1,"A",0))</f>
        <v>0</v>
      </c>
      <c r="BK40" s="51">
        <f>IF('Qte module'!BK40=1,1,IF('Qte module'!BK41=1,"A",0))</f>
        <v>0</v>
      </c>
      <c r="BL40" s="51">
        <f>IF('Qte module'!BL40=1,1,IF('Qte module'!BL41=1,"A",0))</f>
        <v>0</v>
      </c>
      <c r="BM40" s="51">
        <f>IF('Qte module'!BM40=1,1,IF('Qte module'!BM41=1,"A",0))</f>
        <v>0</v>
      </c>
      <c r="BN40" s="51">
        <f>IF('Qte module'!BN40=1,1,IF('Qte module'!BN41=1,"A",0))</f>
        <v>0</v>
      </c>
      <c r="BO40" s="51">
        <f>IF('Qte module'!BO40=1,1,IF('Qte module'!BO41=1,"A",0))</f>
        <v>0</v>
      </c>
      <c r="BP40" s="51">
        <f>IF('Qte module'!BP40=1,1,IF('Qte module'!BP41=1,"A",0))</f>
        <v>0</v>
      </c>
      <c r="BQ40" s="51">
        <f>IF('Qte module'!BQ40=1,1,IF('Qte module'!BQ41=1,"A",0))</f>
        <v>0</v>
      </c>
      <c r="BR40" s="51">
        <f>IF('Qte module'!BR40=1,1,IF('Qte module'!BR41=1,"A",0))</f>
        <v>0</v>
      </c>
      <c r="BS40" s="51">
        <f>IF('Qte module'!BS40=1,1,IF('Qte module'!BS41=1,"A",0))</f>
        <v>0</v>
      </c>
      <c r="BT40" s="51">
        <f>IF('Qte module'!BT40=1,1,IF('Qte module'!BT41=1,"A",0))</f>
        <v>0</v>
      </c>
      <c r="BU40" s="51">
        <f>IF('Qte module'!BU40=1,1,IF('Qte module'!BU41=1,"A",0))</f>
        <v>0</v>
      </c>
      <c r="BV40" s="51">
        <f>IF('Qte module'!BV40=1,1,IF('Qte module'!BV41=1,"A",0))</f>
        <v>0</v>
      </c>
      <c r="BW40" s="51">
        <f>IF('Qte module'!BW40=1,1,IF('Qte module'!BW41=1,"A",0))</f>
        <v>0</v>
      </c>
      <c r="BX40" s="51">
        <f>IF('Qte module'!BX40=1,1,IF('Qte module'!BX41=1,"A",0))</f>
        <v>0</v>
      </c>
      <c r="BY40" s="51">
        <f>IF('Qte module'!BY40=1,1,IF('Qte module'!BY41=1,"A",0))</f>
        <v>0</v>
      </c>
      <c r="BZ40" s="51">
        <f>IF('Qte module'!BZ40=1,1,IF('Qte module'!BZ41=1,"A",0))</f>
        <v>0</v>
      </c>
      <c r="CA40" s="51">
        <f>IF('Qte module'!CA40=1,1,IF('Qte module'!CA41=1,"A",0))</f>
        <v>0</v>
      </c>
      <c r="CB40" s="51">
        <f>IF('Qte module'!CB40=1,1,IF('Qte module'!CB41=1,"A",0))</f>
        <v>0</v>
      </c>
      <c r="CC40" s="51">
        <f>IF('Qte module'!CC40=1,1,IF('Qte module'!CC41=1,"A",0))</f>
        <v>0</v>
      </c>
      <c r="CD40" s="51">
        <f>IF('Qte module'!CD40=1,1,IF('Qte module'!CD41=1,"A",0))</f>
        <v>0</v>
      </c>
      <c r="CE40" s="51">
        <f>IF('Qte module'!CE40=1,1,IF('Qte module'!CE41=1,"A",0))</f>
        <v>0</v>
      </c>
      <c r="CF40" s="51">
        <f>IF('Qte module'!CF40=1,1,IF('Qte module'!CF41=1,"A",0))</f>
        <v>0</v>
      </c>
      <c r="CG40" s="51">
        <f>IF('Qte module'!CG40=1,1,IF('Qte module'!CG41=1,"A",0))</f>
        <v>0</v>
      </c>
      <c r="CH40" s="51">
        <f>IF('Qte module'!CH40=1,1,IF('Qte module'!CH41=1,"A",0))</f>
        <v>0</v>
      </c>
      <c r="CI40" s="51">
        <f>IF('Qte module'!CI40=1,1,IF('Qte module'!CI41=1,"A",0))</f>
        <v>0</v>
      </c>
      <c r="CJ40" s="51">
        <f>IF('Qte module'!CJ40=1,1,IF('Qte module'!CJ41=1,"A",0))</f>
        <v>0</v>
      </c>
      <c r="CK40" s="51">
        <f>IF('Qte module'!CK40=1,1,IF('Qte module'!CK41=1,"A",0))</f>
        <v>0</v>
      </c>
      <c r="CL40" s="51">
        <f>IF('Qte module'!CL40=1,1,IF('Qte module'!CL41=1,"A",0))</f>
        <v>0</v>
      </c>
      <c r="CM40" s="51">
        <f>IF('Qte module'!CM40=1,1,IF('Qte module'!CM41=1,"A",0))</f>
        <v>0</v>
      </c>
      <c r="CN40" s="51">
        <f>IF('Qte module'!CN40=1,1,IF('Qte module'!CN41=1,"A",0))</f>
        <v>0</v>
      </c>
      <c r="CO40" s="51">
        <f>IF('Qte module'!CO40=1,1,IF('Qte module'!CO41=1,"A",0))</f>
        <v>0</v>
      </c>
      <c r="CP40" s="51">
        <f>IF('Qte module'!CP40=1,1,IF('Qte module'!CP41=1,"A",0))</f>
        <v>0</v>
      </c>
      <c r="CQ40" s="51">
        <f>IF('Qte module'!CQ40=1,1,IF('Qte module'!CQ41=1,"A",0))</f>
        <v>0</v>
      </c>
      <c r="CR40" s="51">
        <f>IF('Qte module'!CR40=1,1,IF('Qte module'!CR41=1,"A",0))</f>
        <v>0</v>
      </c>
      <c r="CS40" s="51">
        <f>IF('Qte module'!CS40=1,1,IF('Qte module'!CS41=1,"A",0))</f>
        <v>0</v>
      </c>
      <c r="CT40" s="51">
        <f>IF('Qte module'!CT40=1,1,IF('Qte module'!CT41=1,"A",0))</f>
        <v>0</v>
      </c>
      <c r="CU40" s="51">
        <f>IF('Qte module'!CU40=1,1,IF('Qte module'!CU41=1,"A",0))</f>
        <v>0</v>
      </c>
      <c r="CV40" s="51">
        <f>IF('Qte module'!CV40=1,1,IF('Qte module'!CV41=1,"A",0))</f>
        <v>0</v>
      </c>
      <c r="CW40" s="51">
        <f>IF('Qte module'!CW40=1,1,IF('Qte module'!CW41=1,"A",0))</f>
        <v>0</v>
      </c>
      <c r="CX40" s="51">
        <f>IF('Qte module'!CX40=1,1,IF('Qte module'!CX41=1,"A",0))</f>
        <v>0</v>
      </c>
      <c r="CY40" s="51">
        <f>IF('Qte module'!CY40=1,1,IF('Qte module'!CY41=1,"A",0))</f>
        <v>0</v>
      </c>
      <c r="CZ40" s="51">
        <f>IF('Qte module'!CZ40=1,1,IF('Qte module'!CZ41=1,"A",0))</f>
        <v>0</v>
      </c>
      <c r="DA40" s="51">
        <f>IF('Qte module'!DA40=1,1,IF('Qte module'!DA41=1,"A",0))</f>
        <v>0</v>
      </c>
      <c r="DB40" s="51">
        <f>IF('Qte module'!DB40=1,1,IF('Qte module'!DB41=1,"A",0))</f>
        <v>0</v>
      </c>
      <c r="DC40" s="51">
        <f>IF('Qte module'!DC40=1,1,IF('Qte module'!DC41=1,"A",0))</f>
        <v>0</v>
      </c>
      <c r="DD40" s="52">
        <f>IF('Qte module'!DD40=1,1,IF('Qte module'!DD41=1,"A",0))</f>
        <v>0</v>
      </c>
      <c r="DE40" s="5">
        <f>IF('Qte module'!DE40=1,1,IF('Qte module'!DE41=1,"A",0))</f>
        <v>0</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f>IF('Qte module'!B41=1,1,IF('Qte module'!B42=1,"A",0))</f>
        <v>0</v>
      </c>
      <c r="C41" s="50">
        <f>IF('Qte module'!C41=1,1,IF('Qte module'!C42=1,"A",0))</f>
        <v>0</v>
      </c>
      <c r="D41" s="51">
        <f>IF('Qte module'!D41=1,1,IF('Qte module'!D42=1,"A",0))</f>
        <v>0</v>
      </c>
      <c r="E41" s="51">
        <f>IF('Qte module'!E41=1,1,IF('Qte module'!E42=1,"A",0))</f>
        <v>0</v>
      </c>
      <c r="F41" s="51">
        <f>IF('Qte module'!F41=1,1,IF('Qte module'!F42=1,"A",0))</f>
        <v>0</v>
      </c>
      <c r="G41" s="51">
        <f>IF('Qte module'!G41=1,1,IF('Qte module'!G42=1,"A",0))</f>
        <v>0</v>
      </c>
      <c r="H41" s="51">
        <f>IF('Qte module'!H41=1,1,IF('Qte module'!H42=1,"A",0))</f>
        <v>0</v>
      </c>
      <c r="I41" s="51">
        <f>IF('Qte module'!I41=1,1,IF('Qte module'!I42=1,"A",0))</f>
        <v>0</v>
      </c>
      <c r="J41" s="51">
        <f>IF('Qte module'!J41=1,1,IF('Qte module'!J42=1,"A",0))</f>
        <v>0</v>
      </c>
      <c r="K41" s="51">
        <f>IF('Qte module'!K41=1,1,IF('Qte module'!K42=1,"A",0))</f>
        <v>0</v>
      </c>
      <c r="L41" s="51">
        <f>IF('Qte module'!L41=1,1,IF('Qte module'!L42=1,"A",0))</f>
        <v>0</v>
      </c>
      <c r="M41" s="51">
        <f>IF('Qte module'!M41=1,1,IF('Qte module'!M42=1,"A",0))</f>
        <v>0</v>
      </c>
      <c r="N41" s="51">
        <f>IF('Qte module'!N41=1,1,IF('Qte module'!N42=1,"A",0))</f>
        <v>0</v>
      </c>
      <c r="O41" s="51">
        <f>IF('Qte module'!O41=1,1,IF('Qte module'!O42=1,"A",0))</f>
        <v>0</v>
      </c>
      <c r="P41" s="51">
        <f>IF('Qte module'!P41=1,1,IF('Qte module'!P42=1,"A",0))</f>
        <v>0</v>
      </c>
      <c r="Q41" s="51">
        <f>IF('Qte module'!Q41=1,1,IF('Qte module'!Q42=1,"A",0))</f>
        <v>0</v>
      </c>
      <c r="R41" s="51">
        <f>IF('Qte module'!R41=1,1,IF('Qte module'!R42=1,"A",0))</f>
        <v>0</v>
      </c>
      <c r="S41" s="51">
        <f>IF('Qte module'!S41=1,1,IF('Qte module'!S42=1,"A",0))</f>
        <v>0</v>
      </c>
      <c r="T41" s="51">
        <f>IF('Qte module'!T41=1,1,IF('Qte module'!T42=1,"A",0))</f>
        <v>0</v>
      </c>
      <c r="U41" s="51">
        <f>IF('Qte module'!U41=1,1,IF('Qte module'!U42=1,"A",0))</f>
        <v>0</v>
      </c>
      <c r="V41" s="51">
        <f>IF('Qte module'!V41=1,1,IF('Qte module'!V42=1,"A",0))</f>
        <v>0</v>
      </c>
      <c r="W41" s="51">
        <f>IF('Qte module'!W41=1,1,IF('Qte module'!W42=1,"A",0))</f>
        <v>0</v>
      </c>
      <c r="X41" s="51">
        <f>IF('Qte module'!X41=1,1,IF('Qte module'!X42=1,"A",0))</f>
        <v>0</v>
      </c>
      <c r="Y41" s="51">
        <f>IF('Qte module'!Y41=1,1,IF('Qte module'!Y42=1,"A",0))</f>
        <v>0</v>
      </c>
      <c r="Z41" s="51">
        <f>IF('Qte module'!Z41=1,1,IF('Qte module'!Z42=1,"A",0))</f>
        <v>0</v>
      </c>
      <c r="AA41" s="51">
        <f>IF('Qte module'!AA41=1,1,IF('Qte module'!AA42=1,"A",0))</f>
        <v>0</v>
      </c>
      <c r="AB41" s="51">
        <f>IF('Qte module'!AB41=1,1,IF('Qte module'!AB42=1,"A",0))</f>
        <v>0</v>
      </c>
      <c r="AC41" s="51">
        <f>IF('Qte module'!AC41=1,1,IF('Qte module'!AC42=1,"A",0))</f>
        <v>0</v>
      </c>
      <c r="AD41" s="51">
        <f>IF('Qte module'!AD41=1,1,IF('Qte module'!AD42=1,"A",0))</f>
        <v>0</v>
      </c>
      <c r="AE41" s="51">
        <f>IF('Qte module'!AE41=1,1,IF('Qte module'!AE42=1,"A",0))</f>
        <v>0</v>
      </c>
      <c r="AF41" s="51">
        <f>IF('Qte module'!AF41=1,1,IF('Qte module'!AF42=1,"A",0))</f>
        <v>0</v>
      </c>
      <c r="AG41" s="51">
        <f>IF('Qte module'!AG41=1,1,IF('Qte module'!AG42=1,"A",0))</f>
        <v>0</v>
      </c>
      <c r="AH41" s="51">
        <f>IF('Qte module'!AH41=1,1,IF('Qte module'!AH42=1,"A",0))</f>
        <v>0</v>
      </c>
      <c r="AI41" s="51">
        <f>IF('Qte module'!AI41=1,1,IF('Qte module'!AI42=1,"A",0))</f>
        <v>0</v>
      </c>
      <c r="AJ41" s="51">
        <f>IF('Qte module'!AJ41=1,1,IF('Qte module'!AJ42=1,"A",0))</f>
        <v>0</v>
      </c>
      <c r="AK41" s="51">
        <f>IF('Qte module'!AK41=1,1,IF('Qte module'!AK42=1,"A",0))</f>
        <v>0</v>
      </c>
      <c r="AL41" s="51">
        <f>IF('Qte module'!AL41=1,1,IF('Qte module'!AL42=1,"A",0))</f>
        <v>0</v>
      </c>
      <c r="AM41" s="51">
        <f>IF('Qte module'!AM41=1,1,IF('Qte module'!AM42=1,"A",0))</f>
        <v>0</v>
      </c>
      <c r="AN41" s="51">
        <f>IF('Qte module'!AN41=1,1,IF('Qte module'!AN42=1,"A",0))</f>
        <v>0</v>
      </c>
      <c r="AO41" s="51">
        <f>IF('Qte module'!AO41=1,1,IF('Qte module'!AO42=1,"A",0))</f>
        <v>0</v>
      </c>
      <c r="AP41" s="51">
        <f>IF('Qte module'!AP41=1,1,IF('Qte module'!AP42=1,"A",0))</f>
        <v>0</v>
      </c>
      <c r="AQ41" s="51">
        <f>IF('Qte module'!AQ41=1,1,IF('Qte module'!AQ42=1,"A",0))</f>
        <v>0</v>
      </c>
      <c r="AR41" s="51">
        <f>IF('Qte module'!AR41=1,1,IF('Qte module'!AR42=1,"A",0))</f>
        <v>0</v>
      </c>
      <c r="AS41" s="51">
        <f>IF('Qte module'!AS41=1,1,IF('Qte module'!AS42=1,"A",0))</f>
        <v>0</v>
      </c>
      <c r="AT41" s="51">
        <f>IF('Qte module'!AT41=1,1,IF('Qte module'!AT42=1,"A",0))</f>
        <v>0</v>
      </c>
      <c r="AU41" s="51">
        <f>IF('Qte module'!AU41=1,1,IF('Qte module'!AU42=1,"A",0))</f>
        <v>0</v>
      </c>
      <c r="AV41" s="51">
        <f>IF('Qte module'!AV41=1,1,IF('Qte module'!AV42=1,"A",0))</f>
        <v>0</v>
      </c>
      <c r="AW41" s="51">
        <f>IF('Qte module'!AW41=1,1,IF('Qte module'!AW42=1,"A",0))</f>
        <v>0</v>
      </c>
      <c r="AX41" s="51">
        <f>IF('Qte module'!AX41=1,1,IF('Qte module'!AX42=1,"A",0))</f>
        <v>0</v>
      </c>
      <c r="AY41" s="51">
        <f>IF('Qte module'!AY41=1,1,IF('Qte module'!AY42=1,"A",0))</f>
        <v>0</v>
      </c>
      <c r="AZ41" s="51">
        <f>IF('Qte module'!AZ41=1,1,IF('Qte module'!AZ42=1,"A",0))</f>
        <v>0</v>
      </c>
      <c r="BA41" s="51">
        <f>IF('Qte module'!BA41=1,1,IF('Qte module'!BA42=1,"A",0))</f>
        <v>0</v>
      </c>
      <c r="BB41" s="51">
        <f>IF('Qte module'!BB41=1,1,IF('Qte module'!BB42=1,"A",0))</f>
        <v>0</v>
      </c>
      <c r="BC41" s="51">
        <f>IF('Qte module'!BC41=1,1,IF('Qte module'!BC42=1,"A",0))</f>
        <v>0</v>
      </c>
      <c r="BD41" s="51">
        <f>IF('Qte module'!BD41=1,1,IF('Qte module'!BD42=1,"A",0))</f>
        <v>0</v>
      </c>
      <c r="BE41" s="51">
        <f>IF('Qte module'!BE41=1,1,IF('Qte module'!BE42=1,"A",0))</f>
        <v>0</v>
      </c>
      <c r="BF41" s="51">
        <f>IF('Qte module'!BF41=1,1,IF('Qte module'!BF42=1,"A",0))</f>
        <v>0</v>
      </c>
      <c r="BG41" s="51">
        <f>IF('Qte module'!BG41=1,1,IF('Qte module'!BG42=1,"A",0))</f>
        <v>0</v>
      </c>
      <c r="BH41" s="51">
        <f>IF('Qte module'!BH41=1,1,IF('Qte module'!BH42=1,"A",0))</f>
        <v>0</v>
      </c>
      <c r="BI41" s="51">
        <f>IF('Qte module'!BI41=1,1,IF('Qte module'!BI42=1,"A",0))</f>
        <v>0</v>
      </c>
      <c r="BJ41" s="51">
        <f>IF('Qte module'!BJ41=1,1,IF('Qte module'!BJ42=1,"A",0))</f>
        <v>0</v>
      </c>
      <c r="BK41" s="51">
        <f>IF('Qte module'!BK41=1,1,IF('Qte module'!BK42=1,"A",0))</f>
        <v>0</v>
      </c>
      <c r="BL41" s="51">
        <f>IF('Qte module'!BL41=1,1,IF('Qte module'!BL42=1,"A",0))</f>
        <v>0</v>
      </c>
      <c r="BM41" s="51">
        <f>IF('Qte module'!BM41=1,1,IF('Qte module'!BM42=1,"A",0))</f>
        <v>0</v>
      </c>
      <c r="BN41" s="51">
        <f>IF('Qte module'!BN41=1,1,IF('Qte module'!BN42=1,"A",0))</f>
        <v>0</v>
      </c>
      <c r="BO41" s="51">
        <f>IF('Qte module'!BO41=1,1,IF('Qte module'!BO42=1,"A",0))</f>
        <v>0</v>
      </c>
      <c r="BP41" s="51">
        <f>IF('Qte module'!BP41=1,1,IF('Qte module'!BP42=1,"A",0))</f>
        <v>0</v>
      </c>
      <c r="BQ41" s="51">
        <f>IF('Qte module'!BQ41=1,1,IF('Qte module'!BQ42=1,"A",0))</f>
        <v>0</v>
      </c>
      <c r="BR41" s="51">
        <f>IF('Qte module'!BR41=1,1,IF('Qte module'!BR42=1,"A",0))</f>
        <v>0</v>
      </c>
      <c r="BS41" s="51">
        <f>IF('Qte module'!BS41=1,1,IF('Qte module'!BS42=1,"A",0))</f>
        <v>0</v>
      </c>
      <c r="BT41" s="51">
        <f>IF('Qte module'!BT41=1,1,IF('Qte module'!BT42=1,"A",0))</f>
        <v>0</v>
      </c>
      <c r="BU41" s="51">
        <f>IF('Qte module'!BU41=1,1,IF('Qte module'!BU42=1,"A",0))</f>
        <v>0</v>
      </c>
      <c r="BV41" s="51">
        <f>IF('Qte module'!BV41=1,1,IF('Qte module'!BV42=1,"A",0))</f>
        <v>0</v>
      </c>
      <c r="BW41" s="51">
        <f>IF('Qte module'!BW41=1,1,IF('Qte module'!BW42=1,"A",0))</f>
        <v>0</v>
      </c>
      <c r="BX41" s="51">
        <f>IF('Qte module'!BX41=1,1,IF('Qte module'!BX42=1,"A",0))</f>
        <v>0</v>
      </c>
      <c r="BY41" s="51">
        <f>IF('Qte module'!BY41=1,1,IF('Qte module'!BY42=1,"A",0))</f>
        <v>0</v>
      </c>
      <c r="BZ41" s="51">
        <f>IF('Qte module'!BZ41=1,1,IF('Qte module'!BZ42=1,"A",0))</f>
        <v>0</v>
      </c>
      <c r="CA41" s="51">
        <f>IF('Qte module'!CA41=1,1,IF('Qte module'!CA42=1,"A",0))</f>
        <v>0</v>
      </c>
      <c r="CB41" s="51">
        <f>IF('Qte module'!CB41=1,1,IF('Qte module'!CB42=1,"A",0))</f>
        <v>0</v>
      </c>
      <c r="CC41" s="51">
        <f>IF('Qte module'!CC41=1,1,IF('Qte module'!CC42=1,"A",0))</f>
        <v>0</v>
      </c>
      <c r="CD41" s="51">
        <f>IF('Qte module'!CD41=1,1,IF('Qte module'!CD42=1,"A",0))</f>
        <v>0</v>
      </c>
      <c r="CE41" s="51">
        <f>IF('Qte module'!CE41=1,1,IF('Qte module'!CE42=1,"A",0))</f>
        <v>0</v>
      </c>
      <c r="CF41" s="51">
        <f>IF('Qte module'!CF41=1,1,IF('Qte module'!CF42=1,"A",0))</f>
        <v>0</v>
      </c>
      <c r="CG41" s="51">
        <f>IF('Qte module'!CG41=1,1,IF('Qte module'!CG42=1,"A",0))</f>
        <v>0</v>
      </c>
      <c r="CH41" s="51">
        <f>IF('Qte module'!CH41=1,1,IF('Qte module'!CH42=1,"A",0))</f>
        <v>0</v>
      </c>
      <c r="CI41" s="51">
        <f>IF('Qte module'!CI41=1,1,IF('Qte module'!CI42=1,"A",0))</f>
        <v>0</v>
      </c>
      <c r="CJ41" s="51">
        <f>IF('Qte module'!CJ41=1,1,IF('Qte module'!CJ42=1,"A",0))</f>
        <v>0</v>
      </c>
      <c r="CK41" s="51">
        <f>IF('Qte module'!CK41=1,1,IF('Qte module'!CK42=1,"A",0))</f>
        <v>0</v>
      </c>
      <c r="CL41" s="51">
        <f>IF('Qte module'!CL41=1,1,IF('Qte module'!CL42=1,"A",0))</f>
        <v>0</v>
      </c>
      <c r="CM41" s="51">
        <f>IF('Qte module'!CM41=1,1,IF('Qte module'!CM42=1,"A",0))</f>
        <v>0</v>
      </c>
      <c r="CN41" s="51">
        <f>IF('Qte module'!CN41=1,1,IF('Qte module'!CN42=1,"A",0))</f>
        <v>0</v>
      </c>
      <c r="CO41" s="51">
        <f>IF('Qte module'!CO41=1,1,IF('Qte module'!CO42=1,"A",0))</f>
        <v>0</v>
      </c>
      <c r="CP41" s="51">
        <f>IF('Qte module'!CP41=1,1,IF('Qte module'!CP42=1,"A",0))</f>
        <v>0</v>
      </c>
      <c r="CQ41" s="51">
        <f>IF('Qte module'!CQ41=1,1,IF('Qte module'!CQ42=1,"A",0))</f>
        <v>0</v>
      </c>
      <c r="CR41" s="51">
        <f>IF('Qte module'!CR41=1,1,IF('Qte module'!CR42=1,"A",0))</f>
        <v>0</v>
      </c>
      <c r="CS41" s="51">
        <f>IF('Qte module'!CS41=1,1,IF('Qte module'!CS42=1,"A",0))</f>
        <v>0</v>
      </c>
      <c r="CT41" s="51">
        <f>IF('Qte module'!CT41=1,1,IF('Qte module'!CT42=1,"A",0))</f>
        <v>0</v>
      </c>
      <c r="CU41" s="51">
        <f>IF('Qte module'!CU41=1,1,IF('Qte module'!CU42=1,"A",0))</f>
        <v>0</v>
      </c>
      <c r="CV41" s="51">
        <f>IF('Qte module'!CV41=1,1,IF('Qte module'!CV42=1,"A",0))</f>
        <v>0</v>
      </c>
      <c r="CW41" s="51">
        <f>IF('Qte module'!CW41=1,1,IF('Qte module'!CW42=1,"A",0))</f>
        <v>0</v>
      </c>
      <c r="CX41" s="51">
        <f>IF('Qte module'!CX41=1,1,IF('Qte module'!CX42=1,"A",0))</f>
        <v>0</v>
      </c>
      <c r="CY41" s="51">
        <f>IF('Qte module'!CY41=1,1,IF('Qte module'!CY42=1,"A",0))</f>
        <v>0</v>
      </c>
      <c r="CZ41" s="51">
        <f>IF('Qte module'!CZ41=1,1,IF('Qte module'!CZ42=1,"A",0))</f>
        <v>0</v>
      </c>
      <c r="DA41" s="51">
        <f>IF('Qte module'!DA41=1,1,IF('Qte module'!DA42=1,"A",0))</f>
        <v>0</v>
      </c>
      <c r="DB41" s="51">
        <f>IF('Qte module'!DB41=1,1,IF('Qte module'!DB42=1,"A",0))</f>
        <v>0</v>
      </c>
      <c r="DC41" s="51">
        <f>IF('Qte module'!DC41=1,1,IF('Qte module'!DC42=1,"A",0))</f>
        <v>0</v>
      </c>
      <c r="DD41" s="52">
        <f>IF('Qte module'!DD41=1,1,IF('Qte module'!DD42=1,"A",0))</f>
        <v>0</v>
      </c>
      <c r="DE41" s="5">
        <f>IF('Qte module'!DE41=1,1,IF('Qte module'!DE42=1,"A",0))</f>
        <v>0</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f>IF('Qte module'!B42=1,1,IF('Qte module'!B43=1,"A",0))</f>
        <v>0</v>
      </c>
      <c r="C42" s="50">
        <f>IF('Qte module'!C42=1,1,IF('Qte module'!C43=1,"A",0))</f>
        <v>0</v>
      </c>
      <c r="D42" s="51">
        <f>IF('Qte module'!D42=1,1,IF('Qte module'!D43=1,"A",0))</f>
        <v>0</v>
      </c>
      <c r="E42" s="51">
        <f>IF('Qte module'!E42=1,1,IF('Qte module'!E43=1,"A",0))</f>
        <v>0</v>
      </c>
      <c r="F42" s="51">
        <f>IF('Qte module'!F42=1,1,IF('Qte module'!F43=1,"A",0))</f>
        <v>0</v>
      </c>
      <c r="G42" s="51">
        <f>IF('Qte module'!G42=1,1,IF('Qte module'!G43=1,"A",0))</f>
        <v>0</v>
      </c>
      <c r="H42" s="51">
        <f>IF('Qte module'!H42=1,1,IF('Qte module'!H43=1,"A",0))</f>
        <v>0</v>
      </c>
      <c r="I42" s="51">
        <f>IF('Qte module'!I42=1,1,IF('Qte module'!I43=1,"A",0))</f>
        <v>0</v>
      </c>
      <c r="J42" s="51">
        <f>IF('Qte module'!J42=1,1,IF('Qte module'!J43=1,"A",0))</f>
        <v>0</v>
      </c>
      <c r="K42" s="51">
        <f>IF('Qte module'!K42=1,1,IF('Qte module'!K43=1,"A",0))</f>
        <v>0</v>
      </c>
      <c r="L42" s="51">
        <f>IF('Qte module'!L42=1,1,IF('Qte module'!L43=1,"A",0))</f>
        <v>0</v>
      </c>
      <c r="M42" s="51">
        <f>IF('Qte module'!M42=1,1,IF('Qte module'!M43=1,"A",0))</f>
        <v>0</v>
      </c>
      <c r="N42" s="51">
        <f>IF('Qte module'!N42=1,1,IF('Qte module'!N43=1,"A",0))</f>
        <v>0</v>
      </c>
      <c r="O42" s="51">
        <f>IF('Qte module'!O42=1,1,IF('Qte module'!O43=1,"A",0))</f>
        <v>0</v>
      </c>
      <c r="P42" s="51">
        <f>IF('Qte module'!P42=1,1,IF('Qte module'!P43=1,"A",0))</f>
        <v>0</v>
      </c>
      <c r="Q42" s="51">
        <f>IF('Qte module'!Q42=1,1,IF('Qte module'!Q43=1,"A",0))</f>
        <v>0</v>
      </c>
      <c r="R42" s="51">
        <f>IF('Qte module'!R42=1,1,IF('Qte module'!R43=1,"A",0))</f>
        <v>0</v>
      </c>
      <c r="S42" s="51">
        <f>IF('Qte module'!S42=1,1,IF('Qte module'!S43=1,"A",0))</f>
        <v>0</v>
      </c>
      <c r="T42" s="51">
        <f>IF('Qte module'!T42=1,1,IF('Qte module'!T43=1,"A",0))</f>
        <v>0</v>
      </c>
      <c r="U42" s="51">
        <f>IF('Qte module'!U42=1,1,IF('Qte module'!U43=1,"A",0))</f>
        <v>0</v>
      </c>
      <c r="V42" s="51">
        <f>IF('Qte module'!V42=1,1,IF('Qte module'!V43=1,"A",0))</f>
        <v>0</v>
      </c>
      <c r="W42" s="51">
        <f>IF('Qte module'!W42=1,1,IF('Qte module'!W43=1,"A",0))</f>
        <v>0</v>
      </c>
      <c r="X42" s="51">
        <f>IF('Qte module'!X42=1,1,IF('Qte module'!X43=1,"A",0))</f>
        <v>0</v>
      </c>
      <c r="Y42" s="51">
        <f>IF('Qte module'!Y42=1,1,IF('Qte module'!Y43=1,"A",0))</f>
        <v>0</v>
      </c>
      <c r="Z42" s="51">
        <f>IF('Qte module'!Z42=1,1,IF('Qte module'!Z43=1,"A",0))</f>
        <v>0</v>
      </c>
      <c r="AA42" s="51">
        <f>IF('Qte module'!AA42=1,1,IF('Qte module'!AA43=1,"A",0))</f>
        <v>0</v>
      </c>
      <c r="AB42" s="51">
        <f>IF('Qte module'!AB42=1,1,IF('Qte module'!AB43=1,"A",0))</f>
        <v>0</v>
      </c>
      <c r="AC42" s="51">
        <f>IF('Qte module'!AC42=1,1,IF('Qte module'!AC43=1,"A",0))</f>
        <v>0</v>
      </c>
      <c r="AD42" s="51">
        <f>IF('Qte module'!AD42=1,1,IF('Qte module'!AD43=1,"A",0))</f>
        <v>0</v>
      </c>
      <c r="AE42" s="51">
        <f>IF('Qte module'!AE42=1,1,IF('Qte module'!AE43=1,"A",0))</f>
        <v>0</v>
      </c>
      <c r="AF42" s="51">
        <f>IF('Qte module'!AF42=1,1,IF('Qte module'!AF43=1,"A",0))</f>
        <v>0</v>
      </c>
      <c r="AG42" s="51">
        <f>IF('Qte module'!AG42=1,1,IF('Qte module'!AG43=1,"A",0))</f>
        <v>0</v>
      </c>
      <c r="AH42" s="51">
        <f>IF('Qte module'!AH42=1,1,IF('Qte module'!AH43=1,"A",0))</f>
        <v>0</v>
      </c>
      <c r="AI42" s="51">
        <f>IF('Qte module'!AI42=1,1,IF('Qte module'!AI43=1,"A",0))</f>
        <v>0</v>
      </c>
      <c r="AJ42" s="51">
        <f>IF('Qte module'!AJ42=1,1,IF('Qte module'!AJ43=1,"A",0))</f>
        <v>0</v>
      </c>
      <c r="AK42" s="51">
        <f>IF('Qte module'!AK42=1,1,IF('Qte module'!AK43=1,"A",0))</f>
        <v>0</v>
      </c>
      <c r="AL42" s="51">
        <f>IF('Qte module'!AL42=1,1,IF('Qte module'!AL43=1,"A",0))</f>
        <v>0</v>
      </c>
      <c r="AM42" s="51">
        <f>IF('Qte module'!AM42=1,1,IF('Qte module'!AM43=1,"A",0))</f>
        <v>0</v>
      </c>
      <c r="AN42" s="51">
        <f>IF('Qte module'!AN42=1,1,IF('Qte module'!AN43=1,"A",0))</f>
        <v>0</v>
      </c>
      <c r="AO42" s="51">
        <f>IF('Qte module'!AO42=1,1,IF('Qte module'!AO43=1,"A",0))</f>
        <v>0</v>
      </c>
      <c r="AP42" s="51">
        <f>IF('Qte module'!AP42=1,1,IF('Qte module'!AP43=1,"A",0))</f>
        <v>0</v>
      </c>
      <c r="AQ42" s="51">
        <f>IF('Qte module'!AQ42=1,1,IF('Qte module'!AQ43=1,"A",0))</f>
        <v>0</v>
      </c>
      <c r="AR42" s="51">
        <f>IF('Qte module'!AR42=1,1,IF('Qte module'!AR43=1,"A",0))</f>
        <v>0</v>
      </c>
      <c r="AS42" s="51">
        <f>IF('Qte module'!AS42=1,1,IF('Qte module'!AS43=1,"A",0))</f>
        <v>0</v>
      </c>
      <c r="AT42" s="51">
        <f>IF('Qte module'!AT42=1,1,IF('Qte module'!AT43=1,"A",0))</f>
        <v>0</v>
      </c>
      <c r="AU42" s="51">
        <f>IF('Qte module'!AU42=1,1,IF('Qte module'!AU43=1,"A",0))</f>
        <v>0</v>
      </c>
      <c r="AV42" s="51">
        <f>IF('Qte module'!AV42=1,1,IF('Qte module'!AV43=1,"A",0))</f>
        <v>0</v>
      </c>
      <c r="AW42" s="51">
        <f>IF('Qte module'!AW42=1,1,IF('Qte module'!AW43=1,"A",0))</f>
        <v>0</v>
      </c>
      <c r="AX42" s="51">
        <f>IF('Qte module'!AX42=1,1,IF('Qte module'!AX43=1,"A",0))</f>
        <v>0</v>
      </c>
      <c r="AY42" s="51">
        <f>IF('Qte module'!AY42=1,1,IF('Qte module'!AY43=1,"A",0))</f>
        <v>0</v>
      </c>
      <c r="AZ42" s="51">
        <f>IF('Qte module'!AZ42=1,1,IF('Qte module'!AZ43=1,"A",0))</f>
        <v>0</v>
      </c>
      <c r="BA42" s="51">
        <f>IF('Qte module'!BA42=1,1,IF('Qte module'!BA43=1,"A",0))</f>
        <v>0</v>
      </c>
      <c r="BB42" s="51">
        <f>IF('Qte module'!BB42=1,1,IF('Qte module'!BB43=1,"A",0))</f>
        <v>0</v>
      </c>
      <c r="BC42" s="51">
        <f>IF('Qte module'!BC42=1,1,IF('Qte module'!BC43=1,"A",0))</f>
        <v>0</v>
      </c>
      <c r="BD42" s="51">
        <f>IF('Qte module'!BD42=1,1,IF('Qte module'!BD43=1,"A",0))</f>
        <v>0</v>
      </c>
      <c r="BE42" s="51">
        <f>IF('Qte module'!BE42=1,1,IF('Qte module'!BE43=1,"A",0))</f>
        <v>0</v>
      </c>
      <c r="BF42" s="51">
        <f>IF('Qte module'!BF42=1,1,IF('Qte module'!BF43=1,"A",0))</f>
        <v>0</v>
      </c>
      <c r="BG42" s="51">
        <f>IF('Qte module'!BG42=1,1,IF('Qte module'!BG43=1,"A",0))</f>
        <v>0</v>
      </c>
      <c r="BH42" s="51">
        <f>IF('Qte module'!BH42=1,1,IF('Qte module'!BH43=1,"A",0))</f>
        <v>0</v>
      </c>
      <c r="BI42" s="51">
        <f>IF('Qte module'!BI42=1,1,IF('Qte module'!BI43=1,"A",0))</f>
        <v>0</v>
      </c>
      <c r="BJ42" s="51">
        <f>IF('Qte module'!BJ42=1,1,IF('Qte module'!BJ43=1,"A",0))</f>
        <v>0</v>
      </c>
      <c r="BK42" s="51">
        <f>IF('Qte module'!BK42=1,1,IF('Qte module'!BK43=1,"A",0))</f>
        <v>0</v>
      </c>
      <c r="BL42" s="51">
        <f>IF('Qte module'!BL42=1,1,IF('Qte module'!BL43=1,"A",0))</f>
        <v>0</v>
      </c>
      <c r="BM42" s="51">
        <f>IF('Qte module'!BM42=1,1,IF('Qte module'!BM43=1,"A",0))</f>
        <v>0</v>
      </c>
      <c r="BN42" s="51">
        <f>IF('Qte module'!BN42=1,1,IF('Qte module'!BN43=1,"A",0))</f>
        <v>0</v>
      </c>
      <c r="BO42" s="51">
        <f>IF('Qte module'!BO42=1,1,IF('Qte module'!BO43=1,"A",0))</f>
        <v>0</v>
      </c>
      <c r="BP42" s="51">
        <f>IF('Qte module'!BP42=1,1,IF('Qte module'!BP43=1,"A",0))</f>
        <v>0</v>
      </c>
      <c r="BQ42" s="51">
        <f>IF('Qte module'!BQ42=1,1,IF('Qte module'!BQ43=1,"A",0))</f>
        <v>0</v>
      </c>
      <c r="BR42" s="51">
        <f>IF('Qte module'!BR42=1,1,IF('Qte module'!BR43=1,"A",0))</f>
        <v>0</v>
      </c>
      <c r="BS42" s="51">
        <f>IF('Qte module'!BS42=1,1,IF('Qte module'!BS43=1,"A",0))</f>
        <v>0</v>
      </c>
      <c r="BT42" s="51">
        <f>IF('Qte module'!BT42=1,1,IF('Qte module'!BT43=1,"A",0))</f>
        <v>0</v>
      </c>
      <c r="BU42" s="51">
        <f>IF('Qte module'!BU42=1,1,IF('Qte module'!BU43=1,"A",0))</f>
        <v>0</v>
      </c>
      <c r="BV42" s="51">
        <f>IF('Qte module'!BV42=1,1,IF('Qte module'!BV43=1,"A",0))</f>
        <v>0</v>
      </c>
      <c r="BW42" s="51">
        <f>IF('Qte module'!BW42=1,1,IF('Qte module'!BW43=1,"A",0))</f>
        <v>0</v>
      </c>
      <c r="BX42" s="51">
        <f>IF('Qte module'!BX42=1,1,IF('Qte module'!BX43=1,"A",0))</f>
        <v>0</v>
      </c>
      <c r="BY42" s="51">
        <f>IF('Qte module'!BY42=1,1,IF('Qte module'!BY43=1,"A",0))</f>
        <v>0</v>
      </c>
      <c r="BZ42" s="51">
        <f>IF('Qte module'!BZ42=1,1,IF('Qte module'!BZ43=1,"A",0))</f>
        <v>0</v>
      </c>
      <c r="CA42" s="51">
        <f>IF('Qte module'!CA42=1,1,IF('Qte module'!CA43=1,"A",0))</f>
        <v>0</v>
      </c>
      <c r="CB42" s="51">
        <f>IF('Qte module'!CB42=1,1,IF('Qte module'!CB43=1,"A",0))</f>
        <v>0</v>
      </c>
      <c r="CC42" s="51">
        <f>IF('Qte module'!CC42=1,1,IF('Qte module'!CC43=1,"A",0))</f>
        <v>0</v>
      </c>
      <c r="CD42" s="51">
        <f>IF('Qte module'!CD42=1,1,IF('Qte module'!CD43=1,"A",0))</f>
        <v>0</v>
      </c>
      <c r="CE42" s="51">
        <f>IF('Qte module'!CE42=1,1,IF('Qte module'!CE43=1,"A",0))</f>
        <v>0</v>
      </c>
      <c r="CF42" s="51">
        <f>IF('Qte module'!CF42=1,1,IF('Qte module'!CF43=1,"A",0))</f>
        <v>0</v>
      </c>
      <c r="CG42" s="51">
        <f>IF('Qte module'!CG42=1,1,IF('Qte module'!CG43=1,"A",0))</f>
        <v>0</v>
      </c>
      <c r="CH42" s="51">
        <f>IF('Qte module'!CH42=1,1,IF('Qte module'!CH43=1,"A",0))</f>
        <v>0</v>
      </c>
      <c r="CI42" s="51">
        <f>IF('Qte module'!CI42=1,1,IF('Qte module'!CI43=1,"A",0))</f>
        <v>0</v>
      </c>
      <c r="CJ42" s="51">
        <f>IF('Qte module'!CJ42=1,1,IF('Qte module'!CJ43=1,"A",0))</f>
        <v>0</v>
      </c>
      <c r="CK42" s="51">
        <f>IF('Qte module'!CK42=1,1,IF('Qte module'!CK43=1,"A",0))</f>
        <v>0</v>
      </c>
      <c r="CL42" s="51">
        <f>IF('Qte module'!CL42=1,1,IF('Qte module'!CL43=1,"A",0))</f>
        <v>0</v>
      </c>
      <c r="CM42" s="51">
        <f>IF('Qte module'!CM42=1,1,IF('Qte module'!CM43=1,"A",0))</f>
        <v>0</v>
      </c>
      <c r="CN42" s="51">
        <f>IF('Qte module'!CN42=1,1,IF('Qte module'!CN43=1,"A",0))</f>
        <v>0</v>
      </c>
      <c r="CO42" s="51">
        <f>IF('Qte module'!CO42=1,1,IF('Qte module'!CO43=1,"A",0))</f>
        <v>0</v>
      </c>
      <c r="CP42" s="51">
        <f>IF('Qte module'!CP42=1,1,IF('Qte module'!CP43=1,"A",0))</f>
        <v>0</v>
      </c>
      <c r="CQ42" s="51">
        <f>IF('Qte module'!CQ42=1,1,IF('Qte module'!CQ43=1,"A",0))</f>
        <v>0</v>
      </c>
      <c r="CR42" s="51">
        <f>IF('Qte module'!CR42=1,1,IF('Qte module'!CR43=1,"A",0))</f>
        <v>0</v>
      </c>
      <c r="CS42" s="51">
        <f>IF('Qte module'!CS42=1,1,IF('Qte module'!CS43=1,"A",0))</f>
        <v>0</v>
      </c>
      <c r="CT42" s="51">
        <f>IF('Qte module'!CT42=1,1,IF('Qte module'!CT43=1,"A",0))</f>
        <v>0</v>
      </c>
      <c r="CU42" s="51">
        <f>IF('Qte module'!CU42=1,1,IF('Qte module'!CU43=1,"A",0))</f>
        <v>0</v>
      </c>
      <c r="CV42" s="51">
        <f>IF('Qte module'!CV42=1,1,IF('Qte module'!CV43=1,"A",0))</f>
        <v>0</v>
      </c>
      <c r="CW42" s="51">
        <f>IF('Qte module'!CW42=1,1,IF('Qte module'!CW43=1,"A",0))</f>
        <v>0</v>
      </c>
      <c r="CX42" s="51">
        <f>IF('Qte module'!CX42=1,1,IF('Qte module'!CX43=1,"A",0))</f>
        <v>0</v>
      </c>
      <c r="CY42" s="51">
        <f>IF('Qte module'!CY42=1,1,IF('Qte module'!CY43=1,"A",0))</f>
        <v>0</v>
      </c>
      <c r="CZ42" s="51">
        <f>IF('Qte module'!CZ42=1,1,IF('Qte module'!CZ43=1,"A",0))</f>
        <v>0</v>
      </c>
      <c r="DA42" s="51">
        <f>IF('Qte module'!DA42=1,1,IF('Qte module'!DA43=1,"A",0))</f>
        <v>0</v>
      </c>
      <c r="DB42" s="51">
        <f>IF('Qte module'!DB42=1,1,IF('Qte module'!DB43=1,"A",0))</f>
        <v>0</v>
      </c>
      <c r="DC42" s="51">
        <f>IF('Qte module'!DC42=1,1,IF('Qte module'!DC43=1,"A",0))</f>
        <v>0</v>
      </c>
      <c r="DD42" s="52">
        <f>IF('Qte module'!DD42=1,1,IF('Qte module'!DD43=1,"A",0))</f>
        <v>0</v>
      </c>
      <c r="DE42" s="5">
        <f>IF('Qte module'!DE42=1,1,IF('Qte module'!DE43=1,"A",0))</f>
        <v>0</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f>IF('Qte module'!B43=1,1,IF('Qte module'!B44=1,"A",0))</f>
        <v>0</v>
      </c>
      <c r="C43" s="50">
        <f>IF('Qte module'!C43=1,1,IF('Qte module'!C44=1,"A",0))</f>
        <v>0</v>
      </c>
      <c r="D43" s="51">
        <f>IF('Qte module'!D43=1,1,IF('Qte module'!D44=1,"A",0))</f>
        <v>0</v>
      </c>
      <c r="E43" s="51">
        <f>IF('Qte module'!E43=1,1,IF('Qte module'!E44=1,"A",0))</f>
        <v>0</v>
      </c>
      <c r="F43" s="51">
        <f>IF('Qte module'!F43=1,1,IF('Qte module'!F44=1,"A",0))</f>
        <v>0</v>
      </c>
      <c r="G43" s="51">
        <f>IF('Qte module'!G43=1,1,IF('Qte module'!G44=1,"A",0))</f>
        <v>0</v>
      </c>
      <c r="H43" s="51">
        <f>IF('Qte module'!H43=1,1,IF('Qte module'!H44=1,"A",0))</f>
        <v>0</v>
      </c>
      <c r="I43" s="51">
        <f>IF('Qte module'!I43=1,1,IF('Qte module'!I44=1,"A",0))</f>
        <v>0</v>
      </c>
      <c r="J43" s="51">
        <f>IF('Qte module'!J43=1,1,IF('Qte module'!J44=1,"A",0))</f>
        <v>0</v>
      </c>
      <c r="K43" s="51">
        <f>IF('Qte module'!K43=1,1,IF('Qte module'!K44=1,"A",0))</f>
        <v>0</v>
      </c>
      <c r="L43" s="51">
        <f>IF('Qte module'!L43=1,1,IF('Qte module'!L44=1,"A",0))</f>
        <v>0</v>
      </c>
      <c r="M43" s="51">
        <f>IF('Qte module'!M43=1,1,IF('Qte module'!M44=1,"A",0))</f>
        <v>0</v>
      </c>
      <c r="N43" s="51">
        <f>IF('Qte module'!N43=1,1,IF('Qte module'!N44=1,"A",0))</f>
        <v>0</v>
      </c>
      <c r="O43" s="51">
        <f>IF('Qte module'!O43=1,1,IF('Qte module'!O44=1,"A",0))</f>
        <v>0</v>
      </c>
      <c r="P43" s="51">
        <f>IF('Qte module'!P43=1,1,IF('Qte module'!P44=1,"A",0))</f>
        <v>0</v>
      </c>
      <c r="Q43" s="51">
        <f>IF('Qte module'!Q43=1,1,IF('Qte module'!Q44=1,"A",0))</f>
        <v>0</v>
      </c>
      <c r="R43" s="51">
        <f>IF('Qte module'!R43=1,1,IF('Qte module'!R44=1,"A",0))</f>
        <v>0</v>
      </c>
      <c r="S43" s="51">
        <f>IF('Qte module'!S43=1,1,IF('Qte module'!S44=1,"A",0))</f>
        <v>0</v>
      </c>
      <c r="T43" s="51">
        <f>IF('Qte module'!T43=1,1,IF('Qte module'!T44=1,"A",0))</f>
        <v>0</v>
      </c>
      <c r="U43" s="51">
        <f>IF('Qte module'!U43=1,1,IF('Qte module'!U44=1,"A",0))</f>
        <v>0</v>
      </c>
      <c r="V43" s="51">
        <f>IF('Qte module'!V43=1,1,IF('Qte module'!V44=1,"A",0))</f>
        <v>0</v>
      </c>
      <c r="W43" s="51">
        <f>IF('Qte module'!W43=1,1,IF('Qte module'!W44=1,"A",0))</f>
        <v>0</v>
      </c>
      <c r="X43" s="51">
        <f>IF('Qte module'!X43=1,1,IF('Qte module'!X44=1,"A",0))</f>
        <v>0</v>
      </c>
      <c r="Y43" s="51">
        <f>IF('Qte module'!Y43=1,1,IF('Qte module'!Y44=1,"A",0))</f>
        <v>0</v>
      </c>
      <c r="Z43" s="51">
        <f>IF('Qte module'!Z43=1,1,IF('Qte module'!Z44=1,"A",0))</f>
        <v>0</v>
      </c>
      <c r="AA43" s="51">
        <f>IF('Qte module'!AA43=1,1,IF('Qte module'!AA44=1,"A",0))</f>
        <v>0</v>
      </c>
      <c r="AB43" s="51">
        <f>IF('Qte module'!AB43=1,1,IF('Qte module'!AB44=1,"A",0))</f>
        <v>0</v>
      </c>
      <c r="AC43" s="51">
        <f>IF('Qte module'!AC43=1,1,IF('Qte module'!AC44=1,"A",0))</f>
        <v>0</v>
      </c>
      <c r="AD43" s="51">
        <f>IF('Qte module'!AD43=1,1,IF('Qte module'!AD44=1,"A",0))</f>
        <v>0</v>
      </c>
      <c r="AE43" s="51">
        <f>IF('Qte module'!AE43=1,1,IF('Qte module'!AE44=1,"A",0))</f>
        <v>0</v>
      </c>
      <c r="AF43" s="51">
        <f>IF('Qte module'!AF43=1,1,IF('Qte module'!AF44=1,"A",0))</f>
        <v>0</v>
      </c>
      <c r="AG43" s="51">
        <f>IF('Qte module'!AG43=1,1,IF('Qte module'!AG44=1,"A",0))</f>
        <v>0</v>
      </c>
      <c r="AH43" s="51">
        <f>IF('Qte module'!AH43=1,1,IF('Qte module'!AH44=1,"A",0))</f>
        <v>0</v>
      </c>
      <c r="AI43" s="51">
        <f>IF('Qte module'!AI43=1,1,IF('Qte module'!AI44=1,"A",0))</f>
        <v>0</v>
      </c>
      <c r="AJ43" s="51">
        <f>IF('Qte module'!AJ43=1,1,IF('Qte module'!AJ44=1,"A",0))</f>
        <v>0</v>
      </c>
      <c r="AK43" s="51">
        <f>IF('Qte module'!AK43=1,1,IF('Qte module'!AK44=1,"A",0))</f>
        <v>0</v>
      </c>
      <c r="AL43" s="51">
        <f>IF('Qte module'!AL43=1,1,IF('Qte module'!AL44=1,"A",0))</f>
        <v>0</v>
      </c>
      <c r="AM43" s="51">
        <f>IF('Qte module'!AM43=1,1,IF('Qte module'!AM44=1,"A",0))</f>
        <v>0</v>
      </c>
      <c r="AN43" s="51">
        <f>IF('Qte module'!AN43=1,1,IF('Qte module'!AN44=1,"A",0))</f>
        <v>0</v>
      </c>
      <c r="AO43" s="51">
        <f>IF('Qte module'!AO43=1,1,IF('Qte module'!AO44=1,"A",0))</f>
        <v>0</v>
      </c>
      <c r="AP43" s="51">
        <f>IF('Qte module'!AP43=1,1,IF('Qte module'!AP44=1,"A",0))</f>
        <v>0</v>
      </c>
      <c r="AQ43" s="51">
        <f>IF('Qte module'!AQ43=1,1,IF('Qte module'!AQ44=1,"A",0))</f>
        <v>0</v>
      </c>
      <c r="AR43" s="51">
        <f>IF('Qte module'!AR43=1,1,IF('Qte module'!AR44=1,"A",0))</f>
        <v>0</v>
      </c>
      <c r="AS43" s="51">
        <f>IF('Qte module'!AS43=1,1,IF('Qte module'!AS44=1,"A",0))</f>
        <v>0</v>
      </c>
      <c r="AT43" s="51">
        <f>IF('Qte module'!AT43=1,1,IF('Qte module'!AT44=1,"A",0))</f>
        <v>0</v>
      </c>
      <c r="AU43" s="51">
        <f>IF('Qte module'!AU43=1,1,IF('Qte module'!AU44=1,"A",0))</f>
        <v>0</v>
      </c>
      <c r="AV43" s="51">
        <f>IF('Qte module'!AV43=1,1,IF('Qte module'!AV44=1,"A",0))</f>
        <v>0</v>
      </c>
      <c r="AW43" s="51">
        <f>IF('Qte module'!AW43=1,1,IF('Qte module'!AW44=1,"A",0))</f>
        <v>0</v>
      </c>
      <c r="AX43" s="51">
        <f>IF('Qte module'!AX43=1,1,IF('Qte module'!AX44=1,"A",0))</f>
        <v>0</v>
      </c>
      <c r="AY43" s="51">
        <f>IF('Qte module'!AY43=1,1,IF('Qte module'!AY44=1,"A",0))</f>
        <v>0</v>
      </c>
      <c r="AZ43" s="51">
        <f>IF('Qte module'!AZ43=1,1,IF('Qte module'!AZ44=1,"A",0))</f>
        <v>0</v>
      </c>
      <c r="BA43" s="51">
        <f>IF('Qte module'!BA43=1,1,IF('Qte module'!BA44=1,"A",0))</f>
        <v>0</v>
      </c>
      <c r="BB43" s="51">
        <f>IF('Qte module'!BB43=1,1,IF('Qte module'!BB44=1,"A",0))</f>
        <v>0</v>
      </c>
      <c r="BC43" s="51">
        <f>IF('Qte module'!BC43=1,1,IF('Qte module'!BC44=1,"A",0))</f>
        <v>0</v>
      </c>
      <c r="BD43" s="51">
        <f>IF('Qte module'!BD43=1,1,IF('Qte module'!BD44=1,"A",0))</f>
        <v>0</v>
      </c>
      <c r="BE43" s="51">
        <f>IF('Qte module'!BE43=1,1,IF('Qte module'!BE44=1,"A",0))</f>
        <v>0</v>
      </c>
      <c r="BF43" s="51">
        <f>IF('Qte module'!BF43=1,1,IF('Qte module'!BF44=1,"A",0))</f>
        <v>0</v>
      </c>
      <c r="BG43" s="51">
        <f>IF('Qte module'!BG43=1,1,IF('Qte module'!BG44=1,"A",0))</f>
        <v>0</v>
      </c>
      <c r="BH43" s="51">
        <f>IF('Qte module'!BH43=1,1,IF('Qte module'!BH44=1,"A",0))</f>
        <v>0</v>
      </c>
      <c r="BI43" s="51">
        <f>IF('Qte module'!BI43=1,1,IF('Qte module'!BI44=1,"A",0))</f>
        <v>0</v>
      </c>
      <c r="BJ43" s="51">
        <f>IF('Qte module'!BJ43=1,1,IF('Qte module'!BJ44=1,"A",0))</f>
        <v>0</v>
      </c>
      <c r="BK43" s="51">
        <f>IF('Qte module'!BK43=1,1,IF('Qte module'!BK44=1,"A",0))</f>
        <v>0</v>
      </c>
      <c r="BL43" s="51">
        <f>IF('Qte module'!BL43=1,1,IF('Qte module'!BL44=1,"A",0))</f>
        <v>0</v>
      </c>
      <c r="BM43" s="51">
        <f>IF('Qte module'!BM43=1,1,IF('Qte module'!BM44=1,"A",0))</f>
        <v>0</v>
      </c>
      <c r="BN43" s="51">
        <f>IF('Qte module'!BN43=1,1,IF('Qte module'!BN44=1,"A",0))</f>
        <v>0</v>
      </c>
      <c r="BO43" s="51">
        <f>IF('Qte module'!BO43=1,1,IF('Qte module'!BO44=1,"A",0))</f>
        <v>0</v>
      </c>
      <c r="BP43" s="51">
        <f>IF('Qte module'!BP43=1,1,IF('Qte module'!BP44=1,"A",0))</f>
        <v>0</v>
      </c>
      <c r="BQ43" s="51">
        <f>IF('Qte module'!BQ43=1,1,IF('Qte module'!BQ44=1,"A",0))</f>
        <v>0</v>
      </c>
      <c r="BR43" s="51">
        <f>IF('Qte module'!BR43=1,1,IF('Qte module'!BR44=1,"A",0))</f>
        <v>0</v>
      </c>
      <c r="BS43" s="51">
        <f>IF('Qte module'!BS43=1,1,IF('Qte module'!BS44=1,"A",0))</f>
        <v>0</v>
      </c>
      <c r="BT43" s="51">
        <f>IF('Qte module'!BT43=1,1,IF('Qte module'!BT44=1,"A",0))</f>
        <v>0</v>
      </c>
      <c r="BU43" s="51">
        <f>IF('Qte module'!BU43=1,1,IF('Qte module'!BU44=1,"A",0))</f>
        <v>0</v>
      </c>
      <c r="BV43" s="51">
        <f>IF('Qte module'!BV43=1,1,IF('Qte module'!BV44=1,"A",0))</f>
        <v>0</v>
      </c>
      <c r="BW43" s="51">
        <f>IF('Qte module'!BW43=1,1,IF('Qte module'!BW44=1,"A",0))</f>
        <v>0</v>
      </c>
      <c r="BX43" s="51">
        <f>IF('Qte module'!BX43=1,1,IF('Qte module'!BX44=1,"A",0))</f>
        <v>0</v>
      </c>
      <c r="BY43" s="51">
        <f>IF('Qte module'!BY43=1,1,IF('Qte module'!BY44=1,"A",0))</f>
        <v>0</v>
      </c>
      <c r="BZ43" s="51">
        <f>IF('Qte module'!BZ43=1,1,IF('Qte module'!BZ44=1,"A",0))</f>
        <v>0</v>
      </c>
      <c r="CA43" s="51">
        <f>IF('Qte module'!CA43=1,1,IF('Qte module'!CA44=1,"A",0))</f>
        <v>0</v>
      </c>
      <c r="CB43" s="51">
        <f>IF('Qte module'!CB43=1,1,IF('Qte module'!CB44=1,"A",0))</f>
        <v>0</v>
      </c>
      <c r="CC43" s="51">
        <f>IF('Qte module'!CC43=1,1,IF('Qte module'!CC44=1,"A",0))</f>
        <v>0</v>
      </c>
      <c r="CD43" s="51">
        <f>IF('Qte module'!CD43=1,1,IF('Qte module'!CD44=1,"A",0))</f>
        <v>0</v>
      </c>
      <c r="CE43" s="51">
        <f>IF('Qte module'!CE43=1,1,IF('Qte module'!CE44=1,"A",0))</f>
        <v>0</v>
      </c>
      <c r="CF43" s="51">
        <f>IF('Qte module'!CF43=1,1,IF('Qte module'!CF44=1,"A",0))</f>
        <v>0</v>
      </c>
      <c r="CG43" s="51">
        <f>IF('Qte module'!CG43=1,1,IF('Qte module'!CG44=1,"A",0))</f>
        <v>0</v>
      </c>
      <c r="CH43" s="51">
        <f>IF('Qte module'!CH43=1,1,IF('Qte module'!CH44=1,"A",0))</f>
        <v>0</v>
      </c>
      <c r="CI43" s="51">
        <f>IF('Qte module'!CI43=1,1,IF('Qte module'!CI44=1,"A",0))</f>
        <v>0</v>
      </c>
      <c r="CJ43" s="51">
        <f>IF('Qte module'!CJ43=1,1,IF('Qte module'!CJ44=1,"A",0))</f>
        <v>0</v>
      </c>
      <c r="CK43" s="51">
        <f>IF('Qte module'!CK43=1,1,IF('Qte module'!CK44=1,"A",0))</f>
        <v>0</v>
      </c>
      <c r="CL43" s="51">
        <f>IF('Qte module'!CL43=1,1,IF('Qte module'!CL44=1,"A",0))</f>
        <v>0</v>
      </c>
      <c r="CM43" s="51">
        <f>IF('Qte module'!CM43=1,1,IF('Qte module'!CM44=1,"A",0))</f>
        <v>0</v>
      </c>
      <c r="CN43" s="51">
        <f>IF('Qte module'!CN43=1,1,IF('Qte module'!CN44=1,"A",0))</f>
        <v>0</v>
      </c>
      <c r="CO43" s="51">
        <f>IF('Qte module'!CO43=1,1,IF('Qte module'!CO44=1,"A",0))</f>
        <v>0</v>
      </c>
      <c r="CP43" s="51">
        <f>IF('Qte module'!CP43=1,1,IF('Qte module'!CP44=1,"A",0))</f>
        <v>0</v>
      </c>
      <c r="CQ43" s="51">
        <f>IF('Qte module'!CQ43=1,1,IF('Qte module'!CQ44=1,"A",0))</f>
        <v>0</v>
      </c>
      <c r="CR43" s="51">
        <f>IF('Qte module'!CR43=1,1,IF('Qte module'!CR44=1,"A",0))</f>
        <v>0</v>
      </c>
      <c r="CS43" s="51">
        <f>IF('Qte module'!CS43=1,1,IF('Qte module'!CS44=1,"A",0))</f>
        <v>0</v>
      </c>
      <c r="CT43" s="51">
        <f>IF('Qte module'!CT43=1,1,IF('Qte module'!CT44=1,"A",0))</f>
        <v>0</v>
      </c>
      <c r="CU43" s="51">
        <f>IF('Qte module'!CU43=1,1,IF('Qte module'!CU44=1,"A",0))</f>
        <v>0</v>
      </c>
      <c r="CV43" s="51">
        <f>IF('Qte module'!CV43=1,1,IF('Qte module'!CV44=1,"A",0))</f>
        <v>0</v>
      </c>
      <c r="CW43" s="51">
        <f>IF('Qte module'!CW43=1,1,IF('Qte module'!CW44=1,"A",0))</f>
        <v>0</v>
      </c>
      <c r="CX43" s="51">
        <f>IF('Qte module'!CX43=1,1,IF('Qte module'!CX44=1,"A",0))</f>
        <v>0</v>
      </c>
      <c r="CY43" s="51">
        <f>IF('Qte module'!CY43=1,1,IF('Qte module'!CY44=1,"A",0))</f>
        <v>0</v>
      </c>
      <c r="CZ43" s="51">
        <f>IF('Qte module'!CZ43=1,1,IF('Qte module'!CZ44=1,"A",0))</f>
        <v>0</v>
      </c>
      <c r="DA43" s="51">
        <f>IF('Qte module'!DA43=1,1,IF('Qte module'!DA44=1,"A",0))</f>
        <v>0</v>
      </c>
      <c r="DB43" s="51">
        <f>IF('Qte module'!DB43=1,1,IF('Qte module'!DB44=1,"A",0))</f>
        <v>0</v>
      </c>
      <c r="DC43" s="51">
        <f>IF('Qte module'!DC43=1,1,IF('Qte module'!DC44=1,"A",0))</f>
        <v>0</v>
      </c>
      <c r="DD43" s="52">
        <f>IF('Qte module'!DD43=1,1,IF('Qte module'!DD44=1,"A",0))</f>
        <v>0</v>
      </c>
      <c r="DE43" s="5">
        <f>IF('Qte module'!DE43=1,1,IF('Qte module'!DE44=1,"A",0))</f>
        <v>0</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f>IF('Qte module'!B44=1,1,IF('Qte module'!B45=1,"A",0))</f>
        <v>0</v>
      </c>
      <c r="C44" s="50">
        <f>IF('Qte module'!C44=1,1,IF('Qte module'!C45=1,"A",0))</f>
        <v>0</v>
      </c>
      <c r="D44" s="51">
        <f>IF('Qte module'!D44=1,1,IF('Qte module'!D45=1,"A",0))</f>
        <v>0</v>
      </c>
      <c r="E44" s="51">
        <f>IF('Qte module'!E44=1,1,IF('Qte module'!E45=1,"A",0))</f>
        <v>0</v>
      </c>
      <c r="F44" s="51">
        <f>IF('Qte module'!F44=1,1,IF('Qte module'!F45=1,"A",0))</f>
        <v>0</v>
      </c>
      <c r="G44" s="51">
        <f>IF('Qte module'!G44=1,1,IF('Qte module'!G45=1,"A",0))</f>
        <v>0</v>
      </c>
      <c r="H44" s="51">
        <f>IF('Qte module'!H44=1,1,IF('Qte module'!H45=1,"A",0))</f>
        <v>0</v>
      </c>
      <c r="I44" s="51">
        <f>IF('Qte module'!I44=1,1,IF('Qte module'!I45=1,"A",0))</f>
        <v>0</v>
      </c>
      <c r="J44" s="51">
        <f>IF('Qte module'!J44=1,1,IF('Qte module'!J45=1,"A",0))</f>
        <v>0</v>
      </c>
      <c r="K44" s="51">
        <f>IF('Qte module'!K44=1,1,IF('Qte module'!K45=1,"A",0))</f>
        <v>0</v>
      </c>
      <c r="L44" s="51">
        <f>IF('Qte module'!L44=1,1,IF('Qte module'!L45=1,"A",0))</f>
        <v>0</v>
      </c>
      <c r="M44" s="51">
        <f>IF('Qte module'!M44=1,1,IF('Qte module'!M45=1,"A",0))</f>
        <v>0</v>
      </c>
      <c r="N44" s="51">
        <f>IF('Qte module'!N44=1,1,IF('Qte module'!N45=1,"A",0))</f>
        <v>0</v>
      </c>
      <c r="O44" s="51">
        <f>IF('Qte module'!O44=1,1,IF('Qte module'!O45=1,"A",0))</f>
        <v>0</v>
      </c>
      <c r="P44" s="51">
        <f>IF('Qte module'!P44=1,1,IF('Qte module'!P45=1,"A",0))</f>
        <v>0</v>
      </c>
      <c r="Q44" s="51">
        <f>IF('Qte module'!Q44=1,1,IF('Qte module'!Q45=1,"A",0))</f>
        <v>0</v>
      </c>
      <c r="R44" s="51">
        <f>IF('Qte module'!R44=1,1,IF('Qte module'!R45=1,"A",0))</f>
        <v>0</v>
      </c>
      <c r="S44" s="51">
        <f>IF('Qte module'!S44=1,1,IF('Qte module'!S45=1,"A",0))</f>
        <v>0</v>
      </c>
      <c r="T44" s="51">
        <f>IF('Qte module'!T44=1,1,IF('Qte module'!T45=1,"A",0))</f>
        <v>0</v>
      </c>
      <c r="U44" s="51">
        <f>IF('Qte module'!U44=1,1,IF('Qte module'!U45=1,"A",0))</f>
        <v>0</v>
      </c>
      <c r="V44" s="51">
        <f>IF('Qte module'!V44=1,1,IF('Qte module'!V45=1,"A",0))</f>
        <v>0</v>
      </c>
      <c r="W44" s="51">
        <f>IF('Qte module'!W44=1,1,IF('Qte module'!W45=1,"A",0))</f>
        <v>0</v>
      </c>
      <c r="X44" s="51">
        <f>IF('Qte module'!X44=1,1,IF('Qte module'!X45=1,"A",0))</f>
        <v>0</v>
      </c>
      <c r="Y44" s="51">
        <f>IF('Qte module'!Y44=1,1,IF('Qte module'!Y45=1,"A",0))</f>
        <v>0</v>
      </c>
      <c r="Z44" s="51">
        <f>IF('Qte module'!Z44=1,1,IF('Qte module'!Z45=1,"A",0))</f>
        <v>0</v>
      </c>
      <c r="AA44" s="51">
        <f>IF('Qte module'!AA44=1,1,IF('Qte module'!AA45=1,"A",0))</f>
        <v>0</v>
      </c>
      <c r="AB44" s="51">
        <f>IF('Qte module'!AB44=1,1,IF('Qte module'!AB45=1,"A",0))</f>
        <v>0</v>
      </c>
      <c r="AC44" s="51">
        <f>IF('Qte module'!AC44=1,1,IF('Qte module'!AC45=1,"A",0))</f>
        <v>0</v>
      </c>
      <c r="AD44" s="51">
        <f>IF('Qte module'!AD44=1,1,IF('Qte module'!AD45=1,"A",0))</f>
        <v>0</v>
      </c>
      <c r="AE44" s="51">
        <f>IF('Qte module'!AE44=1,1,IF('Qte module'!AE45=1,"A",0))</f>
        <v>0</v>
      </c>
      <c r="AF44" s="51">
        <f>IF('Qte module'!AF44=1,1,IF('Qte module'!AF45=1,"A",0))</f>
        <v>0</v>
      </c>
      <c r="AG44" s="51">
        <f>IF('Qte module'!AG44=1,1,IF('Qte module'!AG45=1,"A",0))</f>
        <v>0</v>
      </c>
      <c r="AH44" s="51">
        <f>IF('Qte module'!AH44=1,1,IF('Qte module'!AH45=1,"A",0))</f>
        <v>0</v>
      </c>
      <c r="AI44" s="51">
        <f>IF('Qte module'!AI44=1,1,IF('Qte module'!AI45=1,"A",0))</f>
        <v>0</v>
      </c>
      <c r="AJ44" s="51">
        <f>IF('Qte module'!AJ44=1,1,IF('Qte module'!AJ45=1,"A",0))</f>
        <v>0</v>
      </c>
      <c r="AK44" s="51">
        <f>IF('Qte module'!AK44=1,1,IF('Qte module'!AK45=1,"A",0))</f>
        <v>0</v>
      </c>
      <c r="AL44" s="51">
        <f>IF('Qte module'!AL44=1,1,IF('Qte module'!AL45=1,"A",0))</f>
        <v>0</v>
      </c>
      <c r="AM44" s="51">
        <f>IF('Qte module'!AM44=1,1,IF('Qte module'!AM45=1,"A",0))</f>
        <v>0</v>
      </c>
      <c r="AN44" s="51">
        <f>IF('Qte module'!AN44=1,1,IF('Qte module'!AN45=1,"A",0))</f>
        <v>0</v>
      </c>
      <c r="AO44" s="51">
        <f>IF('Qte module'!AO44=1,1,IF('Qte module'!AO45=1,"A",0))</f>
        <v>0</v>
      </c>
      <c r="AP44" s="51">
        <f>IF('Qte module'!AP44=1,1,IF('Qte module'!AP45=1,"A",0))</f>
        <v>0</v>
      </c>
      <c r="AQ44" s="51">
        <f>IF('Qte module'!AQ44=1,1,IF('Qte module'!AQ45=1,"A",0))</f>
        <v>0</v>
      </c>
      <c r="AR44" s="51">
        <f>IF('Qte module'!AR44=1,1,IF('Qte module'!AR45=1,"A",0))</f>
        <v>0</v>
      </c>
      <c r="AS44" s="51">
        <f>IF('Qte module'!AS44=1,1,IF('Qte module'!AS45=1,"A",0))</f>
        <v>0</v>
      </c>
      <c r="AT44" s="51">
        <f>IF('Qte module'!AT44=1,1,IF('Qte module'!AT45=1,"A",0))</f>
        <v>0</v>
      </c>
      <c r="AU44" s="51">
        <f>IF('Qte module'!AU44=1,1,IF('Qte module'!AU45=1,"A",0))</f>
        <v>0</v>
      </c>
      <c r="AV44" s="51">
        <f>IF('Qte module'!AV44=1,1,IF('Qte module'!AV45=1,"A",0))</f>
        <v>0</v>
      </c>
      <c r="AW44" s="51">
        <f>IF('Qte module'!AW44=1,1,IF('Qte module'!AW45=1,"A",0))</f>
        <v>0</v>
      </c>
      <c r="AX44" s="51">
        <f>IF('Qte module'!AX44=1,1,IF('Qte module'!AX45=1,"A",0))</f>
        <v>0</v>
      </c>
      <c r="AY44" s="51">
        <f>IF('Qte module'!AY44=1,1,IF('Qte module'!AY45=1,"A",0))</f>
        <v>0</v>
      </c>
      <c r="AZ44" s="51">
        <f>IF('Qte module'!AZ44=1,1,IF('Qte module'!AZ45=1,"A",0))</f>
        <v>0</v>
      </c>
      <c r="BA44" s="51">
        <f>IF('Qte module'!BA44=1,1,IF('Qte module'!BA45=1,"A",0))</f>
        <v>0</v>
      </c>
      <c r="BB44" s="51">
        <f>IF('Qte module'!BB44=1,1,IF('Qte module'!BB45=1,"A",0))</f>
        <v>0</v>
      </c>
      <c r="BC44" s="51">
        <f>IF('Qte module'!BC44=1,1,IF('Qte module'!BC45=1,"A",0))</f>
        <v>0</v>
      </c>
      <c r="BD44" s="51">
        <f>IF('Qte module'!BD44=1,1,IF('Qte module'!BD45=1,"A",0))</f>
        <v>0</v>
      </c>
      <c r="BE44" s="51">
        <f>IF('Qte module'!BE44=1,1,IF('Qte module'!BE45=1,"A",0))</f>
        <v>0</v>
      </c>
      <c r="BF44" s="51">
        <f>IF('Qte module'!BF44=1,1,IF('Qte module'!BF45=1,"A",0))</f>
        <v>0</v>
      </c>
      <c r="BG44" s="51">
        <f>IF('Qte module'!BG44=1,1,IF('Qte module'!BG45=1,"A",0))</f>
        <v>0</v>
      </c>
      <c r="BH44" s="51">
        <f>IF('Qte module'!BH44=1,1,IF('Qte module'!BH45=1,"A",0))</f>
        <v>0</v>
      </c>
      <c r="BI44" s="51">
        <f>IF('Qte module'!BI44=1,1,IF('Qte module'!BI45=1,"A",0))</f>
        <v>0</v>
      </c>
      <c r="BJ44" s="51">
        <f>IF('Qte module'!BJ44=1,1,IF('Qte module'!BJ45=1,"A",0))</f>
        <v>0</v>
      </c>
      <c r="BK44" s="51">
        <f>IF('Qte module'!BK44=1,1,IF('Qte module'!BK45=1,"A",0))</f>
        <v>0</v>
      </c>
      <c r="BL44" s="51">
        <f>IF('Qte module'!BL44=1,1,IF('Qte module'!BL45=1,"A",0))</f>
        <v>0</v>
      </c>
      <c r="BM44" s="51">
        <f>IF('Qte module'!BM44=1,1,IF('Qte module'!BM45=1,"A",0))</f>
        <v>0</v>
      </c>
      <c r="BN44" s="51">
        <f>IF('Qte module'!BN44=1,1,IF('Qte module'!BN45=1,"A",0))</f>
        <v>0</v>
      </c>
      <c r="BO44" s="51">
        <f>IF('Qte module'!BO44=1,1,IF('Qte module'!BO45=1,"A",0))</f>
        <v>0</v>
      </c>
      <c r="BP44" s="51">
        <f>IF('Qte module'!BP44=1,1,IF('Qte module'!BP45=1,"A",0))</f>
        <v>0</v>
      </c>
      <c r="BQ44" s="51">
        <f>IF('Qte module'!BQ44=1,1,IF('Qte module'!BQ45=1,"A",0))</f>
        <v>0</v>
      </c>
      <c r="BR44" s="51">
        <f>IF('Qte module'!BR44=1,1,IF('Qte module'!BR45=1,"A",0))</f>
        <v>0</v>
      </c>
      <c r="BS44" s="51">
        <f>IF('Qte module'!BS44=1,1,IF('Qte module'!BS45=1,"A",0))</f>
        <v>0</v>
      </c>
      <c r="BT44" s="51">
        <f>IF('Qte module'!BT44=1,1,IF('Qte module'!BT45=1,"A",0))</f>
        <v>0</v>
      </c>
      <c r="BU44" s="51">
        <f>IF('Qte module'!BU44=1,1,IF('Qte module'!BU45=1,"A",0))</f>
        <v>0</v>
      </c>
      <c r="BV44" s="51">
        <f>IF('Qte module'!BV44=1,1,IF('Qte module'!BV45=1,"A",0))</f>
        <v>0</v>
      </c>
      <c r="BW44" s="51">
        <f>IF('Qte module'!BW44=1,1,IF('Qte module'!BW45=1,"A",0))</f>
        <v>0</v>
      </c>
      <c r="BX44" s="51">
        <f>IF('Qte module'!BX44=1,1,IF('Qte module'!BX45=1,"A",0))</f>
        <v>0</v>
      </c>
      <c r="BY44" s="51">
        <f>IF('Qte module'!BY44=1,1,IF('Qte module'!BY45=1,"A",0))</f>
        <v>0</v>
      </c>
      <c r="BZ44" s="51">
        <f>IF('Qte module'!BZ44=1,1,IF('Qte module'!BZ45=1,"A",0))</f>
        <v>0</v>
      </c>
      <c r="CA44" s="51">
        <f>IF('Qte module'!CA44=1,1,IF('Qte module'!CA45=1,"A",0))</f>
        <v>0</v>
      </c>
      <c r="CB44" s="51">
        <f>IF('Qte module'!CB44=1,1,IF('Qte module'!CB45=1,"A",0))</f>
        <v>0</v>
      </c>
      <c r="CC44" s="51">
        <f>IF('Qte module'!CC44=1,1,IF('Qte module'!CC45=1,"A",0))</f>
        <v>0</v>
      </c>
      <c r="CD44" s="51">
        <f>IF('Qte module'!CD44=1,1,IF('Qte module'!CD45=1,"A",0))</f>
        <v>0</v>
      </c>
      <c r="CE44" s="51">
        <f>IF('Qte module'!CE44=1,1,IF('Qte module'!CE45=1,"A",0))</f>
        <v>0</v>
      </c>
      <c r="CF44" s="51">
        <f>IF('Qte module'!CF44=1,1,IF('Qte module'!CF45=1,"A",0))</f>
        <v>0</v>
      </c>
      <c r="CG44" s="51">
        <f>IF('Qte module'!CG44=1,1,IF('Qte module'!CG45=1,"A",0))</f>
        <v>0</v>
      </c>
      <c r="CH44" s="51">
        <f>IF('Qte module'!CH44=1,1,IF('Qte module'!CH45=1,"A",0))</f>
        <v>0</v>
      </c>
      <c r="CI44" s="51">
        <f>IF('Qte module'!CI44=1,1,IF('Qte module'!CI45=1,"A",0))</f>
        <v>0</v>
      </c>
      <c r="CJ44" s="51">
        <f>IF('Qte module'!CJ44=1,1,IF('Qte module'!CJ45=1,"A",0))</f>
        <v>0</v>
      </c>
      <c r="CK44" s="51">
        <f>IF('Qte module'!CK44=1,1,IF('Qte module'!CK45=1,"A",0))</f>
        <v>0</v>
      </c>
      <c r="CL44" s="51">
        <f>IF('Qte module'!CL44=1,1,IF('Qte module'!CL45=1,"A",0))</f>
        <v>0</v>
      </c>
      <c r="CM44" s="51">
        <f>IF('Qte module'!CM44=1,1,IF('Qte module'!CM45=1,"A",0))</f>
        <v>0</v>
      </c>
      <c r="CN44" s="51">
        <f>IF('Qte module'!CN44=1,1,IF('Qte module'!CN45=1,"A",0))</f>
        <v>0</v>
      </c>
      <c r="CO44" s="51">
        <f>IF('Qte module'!CO44=1,1,IF('Qte module'!CO45=1,"A",0))</f>
        <v>0</v>
      </c>
      <c r="CP44" s="51">
        <f>IF('Qte module'!CP44=1,1,IF('Qte module'!CP45=1,"A",0))</f>
        <v>0</v>
      </c>
      <c r="CQ44" s="51">
        <f>IF('Qte module'!CQ44=1,1,IF('Qte module'!CQ45=1,"A",0))</f>
        <v>0</v>
      </c>
      <c r="CR44" s="51">
        <f>IF('Qte module'!CR44=1,1,IF('Qte module'!CR45=1,"A",0))</f>
        <v>0</v>
      </c>
      <c r="CS44" s="51">
        <f>IF('Qte module'!CS44=1,1,IF('Qte module'!CS45=1,"A",0))</f>
        <v>0</v>
      </c>
      <c r="CT44" s="51">
        <f>IF('Qte module'!CT44=1,1,IF('Qte module'!CT45=1,"A",0))</f>
        <v>0</v>
      </c>
      <c r="CU44" s="51">
        <f>IF('Qte module'!CU44=1,1,IF('Qte module'!CU45=1,"A",0))</f>
        <v>0</v>
      </c>
      <c r="CV44" s="51">
        <f>IF('Qte module'!CV44=1,1,IF('Qte module'!CV45=1,"A",0))</f>
        <v>0</v>
      </c>
      <c r="CW44" s="51">
        <f>IF('Qte module'!CW44=1,1,IF('Qte module'!CW45=1,"A",0))</f>
        <v>0</v>
      </c>
      <c r="CX44" s="51">
        <f>IF('Qte module'!CX44=1,1,IF('Qte module'!CX45=1,"A",0))</f>
        <v>0</v>
      </c>
      <c r="CY44" s="51">
        <f>IF('Qte module'!CY44=1,1,IF('Qte module'!CY45=1,"A",0))</f>
        <v>0</v>
      </c>
      <c r="CZ44" s="51">
        <f>IF('Qte module'!CZ44=1,1,IF('Qte module'!CZ45=1,"A",0))</f>
        <v>0</v>
      </c>
      <c r="DA44" s="51">
        <f>IF('Qte module'!DA44=1,1,IF('Qte module'!DA45=1,"A",0))</f>
        <v>0</v>
      </c>
      <c r="DB44" s="51">
        <f>IF('Qte module'!DB44=1,1,IF('Qte module'!DB45=1,"A",0))</f>
        <v>0</v>
      </c>
      <c r="DC44" s="51">
        <f>IF('Qte module'!DC44=1,1,IF('Qte module'!DC45=1,"A",0))</f>
        <v>0</v>
      </c>
      <c r="DD44" s="52">
        <f>IF('Qte module'!DD44=1,1,IF('Qte module'!DD45=1,"A",0))</f>
        <v>0</v>
      </c>
      <c r="DE44" s="5">
        <f>IF('Qte module'!DE44=1,1,IF('Qte module'!DE45=1,"A",0))</f>
        <v>0</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f>IF('Qte module'!B45=1,1,IF('Qte module'!B46=1,"A",0))</f>
        <v>0</v>
      </c>
      <c r="C45" s="50">
        <f>IF('Qte module'!C45=1,1,IF('Qte module'!C46=1,"A",0))</f>
        <v>0</v>
      </c>
      <c r="D45" s="51">
        <f>IF('Qte module'!D45=1,1,IF('Qte module'!D46=1,"A",0))</f>
        <v>0</v>
      </c>
      <c r="E45" s="51">
        <f>IF('Qte module'!E45=1,1,IF('Qte module'!E46=1,"A",0))</f>
        <v>0</v>
      </c>
      <c r="F45" s="51">
        <f>IF('Qte module'!F45=1,1,IF('Qte module'!F46=1,"A",0))</f>
        <v>0</v>
      </c>
      <c r="G45" s="51">
        <f>IF('Qte module'!G45=1,1,IF('Qte module'!G46=1,"A",0))</f>
        <v>0</v>
      </c>
      <c r="H45" s="51">
        <f>IF('Qte module'!H45=1,1,IF('Qte module'!H46=1,"A",0))</f>
        <v>0</v>
      </c>
      <c r="I45" s="51">
        <f>IF('Qte module'!I45=1,1,IF('Qte module'!I46=1,"A",0))</f>
        <v>0</v>
      </c>
      <c r="J45" s="51">
        <f>IF('Qte module'!J45=1,1,IF('Qte module'!J46=1,"A",0))</f>
        <v>0</v>
      </c>
      <c r="K45" s="51">
        <f>IF('Qte module'!K45=1,1,IF('Qte module'!K46=1,"A",0))</f>
        <v>0</v>
      </c>
      <c r="L45" s="51">
        <f>IF('Qte module'!L45=1,1,IF('Qte module'!L46=1,"A",0))</f>
        <v>0</v>
      </c>
      <c r="M45" s="51">
        <f>IF('Qte module'!M45=1,1,IF('Qte module'!M46=1,"A",0))</f>
        <v>0</v>
      </c>
      <c r="N45" s="51">
        <f>IF('Qte module'!N45=1,1,IF('Qte module'!N46=1,"A",0))</f>
        <v>0</v>
      </c>
      <c r="O45" s="51">
        <f>IF('Qte module'!O45=1,1,IF('Qte module'!O46=1,"A",0))</f>
        <v>0</v>
      </c>
      <c r="P45" s="51">
        <f>IF('Qte module'!P45=1,1,IF('Qte module'!P46=1,"A",0))</f>
        <v>0</v>
      </c>
      <c r="Q45" s="51">
        <f>IF('Qte module'!Q45=1,1,IF('Qte module'!Q46=1,"A",0))</f>
        <v>0</v>
      </c>
      <c r="R45" s="51">
        <f>IF('Qte module'!R45=1,1,IF('Qte module'!R46=1,"A",0))</f>
        <v>0</v>
      </c>
      <c r="S45" s="51">
        <f>IF('Qte module'!S45=1,1,IF('Qte module'!S46=1,"A",0))</f>
        <v>0</v>
      </c>
      <c r="T45" s="51">
        <f>IF('Qte module'!T45=1,1,IF('Qte module'!T46=1,"A",0))</f>
        <v>0</v>
      </c>
      <c r="U45" s="51">
        <f>IF('Qte module'!U45=1,1,IF('Qte module'!U46=1,"A",0))</f>
        <v>0</v>
      </c>
      <c r="V45" s="51">
        <f>IF('Qte module'!V45=1,1,IF('Qte module'!V46=1,"A",0))</f>
        <v>0</v>
      </c>
      <c r="W45" s="51">
        <f>IF('Qte module'!W45=1,1,IF('Qte module'!W46=1,"A",0))</f>
        <v>0</v>
      </c>
      <c r="X45" s="51">
        <f>IF('Qte module'!X45=1,1,IF('Qte module'!X46=1,"A",0))</f>
        <v>0</v>
      </c>
      <c r="Y45" s="51">
        <f>IF('Qte module'!Y45=1,1,IF('Qte module'!Y46=1,"A",0))</f>
        <v>0</v>
      </c>
      <c r="Z45" s="51">
        <f>IF('Qte module'!Z45=1,1,IF('Qte module'!Z46=1,"A",0))</f>
        <v>0</v>
      </c>
      <c r="AA45" s="51">
        <f>IF('Qte module'!AA45=1,1,IF('Qte module'!AA46=1,"A",0))</f>
        <v>0</v>
      </c>
      <c r="AB45" s="51">
        <f>IF('Qte module'!AB45=1,1,IF('Qte module'!AB46=1,"A",0))</f>
        <v>0</v>
      </c>
      <c r="AC45" s="51">
        <f>IF('Qte module'!AC45=1,1,IF('Qte module'!AC46=1,"A",0))</f>
        <v>0</v>
      </c>
      <c r="AD45" s="51">
        <f>IF('Qte module'!AD45=1,1,IF('Qte module'!AD46=1,"A",0))</f>
        <v>0</v>
      </c>
      <c r="AE45" s="51">
        <f>IF('Qte module'!AE45=1,1,IF('Qte module'!AE46=1,"A",0))</f>
        <v>0</v>
      </c>
      <c r="AF45" s="51">
        <f>IF('Qte module'!AF45=1,1,IF('Qte module'!AF46=1,"A",0))</f>
        <v>0</v>
      </c>
      <c r="AG45" s="51">
        <f>IF('Qte module'!AG45=1,1,IF('Qte module'!AG46=1,"A",0))</f>
        <v>0</v>
      </c>
      <c r="AH45" s="51">
        <f>IF('Qte module'!AH45=1,1,IF('Qte module'!AH46=1,"A",0))</f>
        <v>0</v>
      </c>
      <c r="AI45" s="51">
        <f>IF('Qte module'!AI45=1,1,IF('Qte module'!AI46=1,"A",0))</f>
        <v>0</v>
      </c>
      <c r="AJ45" s="51">
        <f>IF('Qte module'!AJ45=1,1,IF('Qte module'!AJ46=1,"A",0))</f>
        <v>0</v>
      </c>
      <c r="AK45" s="51">
        <f>IF('Qte module'!AK45=1,1,IF('Qte module'!AK46=1,"A",0))</f>
        <v>0</v>
      </c>
      <c r="AL45" s="51">
        <f>IF('Qte module'!AL45=1,1,IF('Qte module'!AL46=1,"A",0))</f>
        <v>0</v>
      </c>
      <c r="AM45" s="51">
        <f>IF('Qte module'!AM45=1,1,IF('Qte module'!AM46=1,"A",0))</f>
        <v>0</v>
      </c>
      <c r="AN45" s="51">
        <f>IF('Qte module'!AN45=1,1,IF('Qte module'!AN46=1,"A",0))</f>
        <v>0</v>
      </c>
      <c r="AO45" s="51">
        <f>IF('Qte module'!AO45=1,1,IF('Qte module'!AO46=1,"A",0))</f>
        <v>0</v>
      </c>
      <c r="AP45" s="51">
        <f>IF('Qte module'!AP45=1,1,IF('Qte module'!AP46=1,"A",0))</f>
        <v>0</v>
      </c>
      <c r="AQ45" s="51">
        <f>IF('Qte module'!AQ45=1,1,IF('Qte module'!AQ46=1,"A",0))</f>
        <v>0</v>
      </c>
      <c r="AR45" s="51">
        <f>IF('Qte module'!AR45=1,1,IF('Qte module'!AR46=1,"A",0))</f>
        <v>0</v>
      </c>
      <c r="AS45" s="51">
        <f>IF('Qte module'!AS45=1,1,IF('Qte module'!AS46=1,"A",0))</f>
        <v>0</v>
      </c>
      <c r="AT45" s="51">
        <f>IF('Qte module'!AT45=1,1,IF('Qte module'!AT46=1,"A",0))</f>
        <v>0</v>
      </c>
      <c r="AU45" s="51">
        <f>IF('Qte module'!AU45=1,1,IF('Qte module'!AU46=1,"A",0))</f>
        <v>0</v>
      </c>
      <c r="AV45" s="51">
        <f>IF('Qte module'!AV45=1,1,IF('Qte module'!AV46=1,"A",0))</f>
        <v>0</v>
      </c>
      <c r="AW45" s="51">
        <f>IF('Qte module'!AW45=1,1,IF('Qte module'!AW46=1,"A",0))</f>
        <v>0</v>
      </c>
      <c r="AX45" s="51">
        <f>IF('Qte module'!AX45=1,1,IF('Qte module'!AX46=1,"A",0))</f>
        <v>0</v>
      </c>
      <c r="AY45" s="51">
        <f>IF('Qte module'!AY45=1,1,IF('Qte module'!AY46=1,"A",0))</f>
        <v>0</v>
      </c>
      <c r="AZ45" s="51">
        <f>IF('Qte module'!AZ45=1,1,IF('Qte module'!AZ46=1,"A",0))</f>
        <v>0</v>
      </c>
      <c r="BA45" s="51">
        <f>IF('Qte module'!BA45=1,1,IF('Qte module'!BA46=1,"A",0))</f>
        <v>0</v>
      </c>
      <c r="BB45" s="51">
        <f>IF('Qte module'!BB45=1,1,IF('Qte module'!BB46=1,"A",0))</f>
        <v>0</v>
      </c>
      <c r="BC45" s="51">
        <f>IF('Qte module'!BC45=1,1,IF('Qte module'!BC46=1,"A",0))</f>
        <v>0</v>
      </c>
      <c r="BD45" s="51">
        <f>IF('Qte module'!BD45=1,1,IF('Qte module'!BD46=1,"A",0))</f>
        <v>0</v>
      </c>
      <c r="BE45" s="51">
        <f>IF('Qte module'!BE45=1,1,IF('Qte module'!BE46=1,"A",0))</f>
        <v>0</v>
      </c>
      <c r="BF45" s="51">
        <f>IF('Qte module'!BF45=1,1,IF('Qte module'!BF46=1,"A",0))</f>
        <v>0</v>
      </c>
      <c r="BG45" s="51">
        <f>IF('Qte module'!BG45=1,1,IF('Qte module'!BG46=1,"A",0))</f>
        <v>0</v>
      </c>
      <c r="BH45" s="51">
        <f>IF('Qte module'!BH45=1,1,IF('Qte module'!BH46=1,"A",0))</f>
        <v>0</v>
      </c>
      <c r="BI45" s="51">
        <f>IF('Qte module'!BI45=1,1,IF('Qte module'!BI46=1,"A",0))</f>
        <v>0</v>
      </c>
      <c r="BJ45" s="51">
        <f>IF('Qte module'!BJ45=1,1,IF('Qte module'!BJ46=1,"A",0))</f>
        <v>0</v>
      </c>
      <c r="BK45" s="51">
        <f>IF('Qte module'!BK45=1,1,IF('Qte module'!BK46=1,"A",0))</f>
        <v>0</v>
      </c>
      <c r="BL45" s="51">
        <f>IF('Qte module'!BL45=1,1,IF('Qte module'!BL46=1,"A",0))</f>
        <v>0</v>
      </c>
      <c r="BM45" s="51">
        <f>IF('Qte module'!BM45=1,1,IF('Qte module'!BM46=1,"A",0))</f>
        <v>0</v>
      </c>
      <c r="BN45" s="51">
        <f>IF('Qte module'!BN45=1,1,IF('Qte module'!BN46=1,"A",0))</f>
        <v>0</v>
      </c>
      <c r="BO45" s="51">
        <f>IF('Qte module'!BO45=1,1,IF('Qte module'!BO46=1,"A",0))</f>
        <v>0</v>
      </c>
      <c r="BP45" s="51">
        <f>IF('Qte module'!BP45=1,1,IF('Qte module'!BP46=1,"A",0))</f>
        <v>0</v>
      </c>
      <c r="BQ45" s="51">
        <f>IF('Qte module'!BQ45=1,1,IF('Qte module'!BQ46=1,"A",0))</f>
        <v>0</v>
      </c>
      <c r="BR45" s="51">
        <f>IF('Qte module'!BR45=1,1,IF('Qte module'!BR46=1,"A",0))</f>
        <v>0</v>
      </c>
      <c r="BS45" s="51">
        <f>IF('Qte module'!BS45=1,1,IF('Qte module'!BS46=1,"A",0))</f>
        <v>0</v>
      </c>
      <c r="BT45" s="51">
        <f>IF('Qte module'!BT45=1,1,IF('Qte module'!BT46=1,"A",0))</f>
        <v>0</v>
      </c>
      <c r="BU45" s="51">
        <f>IF('Qte module'!BU45=1,1,IF('Qte module'!BU46=1,"A",0))</f>
        <v>0</v>
      </c>
      <c r="BV45" s="51">
        <f>IF('Qte module'!BV45=1,1,IF('Qte module'!BV46=1,"A",0))</f>
        <v>0</v>
      </c>
      <c r="BW45" s="51">
        <f>IF('Qte module'!BW45=1,1,IF('Qte module'!BW46=1,"A",0))</f>
        <v>0</v>
      </c>
      <c r="BX45" s="51">
        <f>IF('Qte module'!BX45=1,1,IF('Qte module'!BX46=1,"A",0))</f>
        <v>0</v>
      </c>
      <c r="BY45" s="51">
        <f>IF('Qte module'!BY45=1,1,IF('Qte module'!BY46=1,"A",0))</f>
        <v>0</v>
      </c>
      <c r="BZ45" s="51">
        <f>IF('Qte module'!BZ45=1,1,IF('Qte module'!BZ46=1,"A",0))</f>
        <v>0</v>
      </c>
      <c r="CA45" s="51">
        <f>IF('Qte module'!CA45=1,1,IF('Qte module'!CA46=1,"A",0))</f>
        <v>0</v>
      </c>
      <c r="CB45" s="51">
        <f>IF('Qte module'!CB45=1,1,IF('Qte module'!CB46=1,"A",0))</f>
        <v>0</v>
      </c>
      <c r="CC45" s="51">
        <f>IF('Qte module'!CC45=1,1,IF('Qte module'!CC46=1,"A",0))</f>
        <v>0</v>
      </c>
      <c r="CD45" s="51">
        <f>IF('Qte module'!CD45=1,1,IF('Qte module'!CD46=1,"A",0))</f>
        <v>0</v>
      </c>
      <c r="CE45" s="51">
        <f>IF('Qte module'!CE45=1,1,IF('Qte module'!CE46=1,"A",0))</f>
        <v>0</v>
      </c>
      <c r="CF45" s="51">
        <f>IF('Qte module'!CF45=1,1,IF('Qte module'!CF46=1,"A",0))</f>
        <v>0</v>
      </c>
      <c r="CG45" s="51">
        <f>IF('Qte module'!CG45=1,1,IF('Qte module'!CG46=1,"A",0))</f>
        <v>0</v>
      </c>
      <c r="CH45" s="51">
        <f>IF('Qte module'!CH45=1,1,IF('Qte module'!CH46=1,"A",0))</f>
        <v>0</v>
      </c>
      <c r="CI45" s="51">
        <f>IF('Qte module'!CI45=1,1,IF('Qte module'!CI46=1,"A",0))</f>
        <v>0</v>
      </c>
      <c r="CJ45" s="51">
        <f>IF('Qte module'!CJ45=1,1,IF('Qte module'!CJ46=1,"A",0))</f>
        <v>0</v>
      </c>
      <c r="CK45" s="51">
        <f>IF('Qte module'!CK45=1,1,IF('Qte module'!CK46=1,"A",0))</f>
        <v>0</v>
      </c>
      <c r="CL45" s="51">
        <f>IF('Qte module'!CL45=1,1,IF('Qte module'!CL46=1,"A",0))</f>
        <v>0</v>
      </c>
      <c r="CM45" s="51">
        <f>IF('Qte module'!CM45=1,1,IF('Qte module'!CM46=1,"A",0))</f>
        <v>0</v>
      </c>
      <c r="CN45" s="51">
        <f>IF('Qte module'!CN45=1,1,IF('Qte module'!CN46=1,"A",0))</f>
        <v>0</v>
      </c>
      <c r="CO45" s="51">
        <f>IF('Qte module'!CO45=1,1,IF('Qte module'!CO46=1,"A",0))</f>
        <v>0</v>
      </c>
      <c r="CP45" s="51">
        <f>IF('Qte module'!CP45=1,1,IF('Qte module'!CP46=1,"A",0))</f>
        <v>0</v>
      </c>
      <c r="CQ45" s="51">
        <f>IF('Qte module'!CQ45=1,1,IF('Qte module'!CQ46=1,"A",0))</f>
        <v>0</v>
      </c>
      <c r="CR45" s="51">
        <f>IF('Qte module'!CR45=1,1,IF('Qte module'!CR46=1,"A",0))</f>
        <v>0</v>
      </c>
      <c r="CS45" s="51">
        <f>IF('Qte module'!CS45=1,1,IF('Qte module'!CS46=1,"A",0))</f>
        <v>0</v>
      </c>
      <c r="CT45" s="51">
        <f>IF('Qte module'!CT45=1,1,IF('Qte module'!CT46=1,"A",0))</f>
        <v>0</v>
      </c>
      <c r="CU45" s="51">
        <f>IF('Qte module'!CU45=1,1,IF('Qte module'!CU46=1,"A",0))</f>
        <v>0</v>
      </c>
      <c r="CV45" s="51">
        <f>IF('Qte module'!CV45=1,1,IF('Qte module'!CV46=1,"A",0))</f>
        <v>0</v>
      </c>
      <c r="CW45" s="51">
        <f>IF('Qte module'!CW45=1,1,IF('Qte module'!CW46=1,"A",0))</f>
        <v>0</v>
      </c>
      <c r="CX45" s="51">
        <f>IF('Qte module'!CX45=1,1,IF('Qte module'!CX46=1,"A",0))</f>
        <v>0</v>
      </c>
      <c r="CY45" s="51">
        <f>IF('Qte module'!CY45=1,1,IF('Qte module'!CY46=1,"A",0))</f>
        <v>0</v>
      </c>
      <c r="CZ45" s="51">
        <f>IF('Qte module'!CZ45=1,1,IF('Qte module'!CZ46=1,"A",0))</f>
        <v>0</v>
      </c>
      <c r="DA45" s="51">
        <f>IF('Qte module'!DA45=1,1,IF('Qte module'!DA46=1,"A",0))</f>
        <v>0</v>
      </c>
      <c r="DB45" s="51">
        <f>IF('Qte module'!DB45=1,1,IF('Qte module'!DB46=1,"A",0))</f>
        <v>0</v>
      </c>
      <c r="DC45" s="51">
        <f>IF('Qte module'!DC45=1,1,IF('Qte module'!DC46=1,"A",0))</f>
        <v>0</v>
      </c>
      <c r="DD45" s="52">
        <f>IF('Qte module'!DD45=1,1,IF('Qte module'!DD46=1,"A",0))</f>
        <v>0</v>
      </c>
      <c r="DE45" s="5">
        <f>IF('Qte module'!DE45=1,1,IF('Qte module'!DE46=1,"A",0))</f>
        <v>0</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f>IF('Qte module'!B46=1,1,IF('Qte module'!B47=1,"A",0))</f>
        <v>0</v>
      </c>
      <c r="C46" s="50">
        <f>IF('Qte module'!C46=1,1,IF('Qte module'!C47=1,"A",0))</f>
        <v>0</v>
      </c>
      <c r="D46" s="51">
        <f>IF('Qte module'!D46=1,1,IF('Qte module'!D47=1,"A",0))</f>
        <v>0</v>
      </c>
      <c r="E46" s="51">
        <f>IF('Qte module'!E46=1,1,IF('Qte module'!E47=1,"A",0))</f>
        <v>0</v>
      </c>
      <c r="F46" s="51">
        <f>IF('Qte module'!F46=1,1,IF('Qte module'!F47=1,"A",0))</f>
        <v>0</v>
      </c>
      <c r="G46" s="51">
        <f>IF('Qte module'!G46=1,1,IF('Qte module'!G47=1,"A",0))</f>
        <v>0</v>
      </c>
      <c r="H46" s="51">
        <f>IF('Qte module'!H46=1,1,IF('Qte module'!H47=1,"A",0))</f>
        <v>0</v>
      </c>
      <c r="I46" s="51">
        <f>IF('Qte module'!I46=1,1,IF('Qte module'!I47=1,"A",0))</f>
        <v>0</v>
      </c>
      <c r="J46" s="51">
        <f>IF('Qte module'!J46=1,1,IF('Qte module'!J47=1,"A",0))</f>
        <v>0</v>
      </c>
      <c r="K46" s="51">
        <f>IF('Qte module'!K46=1,1,IF('Qte module'!K47=1,"A",0))</f>
        <v>0</v>
      </c>
      <c r="L46" s="51">
        <f>IF('Qte module'!L46=1,1,IF('Qte module'!L47=1,"A",0))</f>
        <v>0</v>
      </c>
      <c r="M46" s="51">
        <f>IF('Qte module'!M46=1,1,IF('Qte module'!M47=1,"A",0))</f>
        <v>0</v>
      </c>
      <c r="N46" s="51">
        <f>IF('Qte module'!N46=1,1,IF('Qte module'!N47=1,"A",0))</f>
        <v>0</v>
      </c>
      <c r="O46" s="51">
        <f>IF('Qte module'!O46=1,1,IF('Qte module'!O47=1,"A",0))</f>
        <v>0</v>
      </c>
      <c r="P46" s="51">
        <f>IF('Qte module'!P46=1,1,IF('Qte module'!P47=1,"A",0))</f>
        <v>0</v>
      </c>
      <c r="Q46" s="51">
        <f>IF('Qte module'!Q46=1,1,IF('Qte module'!Q47=1,"A",0))</f>
        <v>0</v>
      </c>
      <c r="R46" s="51">
        <f>IF('Qte module'!R46=1,1,IF('Qte module'!R47=1,"A",0))</f>
        <v>0</v>
      </c>
      <c r="S46" s="51">
        <f>IF('Qte module'!S46=1,1,IF('Qte module'!S47=1,"A",0))</f>
        <v>0</v>
      </c>
      <c r="T46" s="51">
        <f>IF('Qte module'!T46=1,1,IF('Qte module'!T47=1,"A",0))</f>
        <v>0</v>
      </c>
      <c r="U46" s="51">
        <f>IF('Qte module'!U46=1,1,IF('Qte module'!U47=1,"A",0))</f>
        <v>0</v>
      </c>
      <c r="V46" s="51">
        <f>IF('Qte module'!V46=1,1,IF('Qte module'!V47=1,"A",0))</f>
        <v>0</v>
      </c>
      <c r="W46" s="51">
        <f>IF('Qte module'!W46=1,1,IF('Qte module'!W47=1,"A",0))</f>
        <v>0</v>
      </c>
      <c r="X46" s="51">
        <f>IF('Qte module'!X46=1,1,IF('Qte module'!X47=1,"A",0))</f>
        <v>0</v>
      </c>
      <c r="Y46" s="51">
        <f>IF('Qte module'!Y46=1,1,IF('Qte module'!Y47=1,"A",0))</f>
        <v>0</v>
      </c>
      <c r="Z46" s="51">
        <f>IF('Qte module'!Z46=1,1,IF('Qte module'!Z47=1,"A",0))</f>
        <v>0</v>
      </c>
      <c r="AA46" s="51">
        <f>IF('Qte module'!AA46=1,1,IF('Qte module'!AA47=1,"A",0))</f>
        <v>0</v>
      </c>
      <c r="AB46" s="51">
        <f>IF('Qte module'!AB46=1,1,IF('Qte module'!AB47=1,"A",0))</f>
        <v>0</v>
      </c>
      <c r="AC46" s="51">
        <f>IF('Qte module'!AC46=1,1,IF('Qte module'!AC47=1,"A",0))</f>
        <v>0</v>
      </c>
      <c r="AD46" s="51">
        <f>IF('Qte module'!AD46=1,1,IF('Qte module'!AD47=1,"A",0))</f>
        <v>0</v>
      </c>
      <c r="AE46" s="51">
        <f>IF('Qte module'!AE46=1,1,IF('Qte module'!AE47=1,"A",0))</f>
        <v>0</v>
      </c>
      <c r="AF46" s="51">
        <f>IF('Qte module'!AF46=1,1,IF('Qte module'!AF47=1,"A",0))</f>
        <v>0</v>
      </c>
      <c r="AG46" s="51">
        <f>IF('Qte module'!AG46=1,1,IF('Qte module'!AG47=1,"A",0))</f>
        <v>0</v>
      </c>
      <c r="AH46" s="51">
        <f>IF('Qte module'!AH46=1,1,IF('Qte module'!AH47=1,"A",0))</f>
        <v>0</v>
      </c>
      <c r="AI46" s="51">
        <f>IF('Qte module'!AI46=1,1,IF('Qte module'!AI47=1,"A",0))</f>
        <v>0</v>
      </c>
      <c r="AJ46" s="51">
        <f>IF('Qte module'!AJ46=1,1,IF('Qte module'!AJ47=1,"A",0))</f>
        <v>0</v>
      </c>
      <c r="AK46" s="51">
        <f>IF('Qte module'!AK46=1,1,IF('Qte module'!AK47=1,"A",0))</f>
        <v>0</v>
      </c>
      <c r="AL46" s="51">
        <f>IF('Qte module'!AL46=1,1,IF('Qte module'!AL47=1,"A",0))</f>
        <v>0</v>
      </c>
      <c r="AM46" s="51">
        <f>IF('Qte module'!AM46=1,1,IF('Qte module'!AM47=1,"A",0))</f>
        <v>0</v>
      </c>
      <c r="AN46" s="51">
        <f>IF('Qte module'!AN46=1,1,IF('Qte module'!AN47=1,"A",0))</f>
        <v>0</v>
      </c>
      <c r="AO46" s="51">
        <f>IF('Qte module'!AO46=1,1,IF('Qte module'!AO47=1,"A",0))</f>
        <v>0</v>
      </c>
      <c r="AP46" s="51">
        <f>IF('Qte module'!AP46=1,1,IF('Qte module'!AP47=1,"A",0))</f>
        <v>0</v>
      </c>
      <c r="AQ46" s="51">
        <f>IF('Qte module'!AQ46=1,1,IF('Qte module'!AQ47=1,"A",0))</f>
        <v>0</v>
      </c>
      <c r="AR46" s="51">
        <f>IF('Qte module'!AR46=1,1,IF('Qte module'!AR47=1,"A",0))</f>
        <v>0</v>
      </c>
      <c r="AS46" s="51">
        <f>IF('Qte module'!AS46=1,1,IF('Qte module'!AS47=1,"A",0))</f>
        <v>0</v>
      </c>
      <c r="AT46" s="51">
        <f>IF('Qte module'!AT46=1,1,IF('Qte module'!AT47=1,"A",0))</f>
        <v>0</v>
      </c>
      <c r="AU46" s="51">
        <f>IF('Qte module'!AU46=1,1,IF('Qte module'!AU47=1,"A",0))</f>
        <v>0</v>
      </c>
      <c r="AV46" s="51">
        <f>IF('Qte module'!AV46=1,1,IF('Qte module'!AV47=1,"A",0))</f>
        <v>0</v>
      </c>
      <c r="AW46" s="51">
        <f>IF('Qte module'!AW46=1,1,IF('Qte module'!AW47=1,"A",0))</f>
        <v>0</v>
      </c>
      <c r="AX46" s="51">
        <f>IF('Qte module'!AX46=1,1,IF('Qte module'!AX47=1,"A",0))</f>
        <v>0</v>
      </c>
      <c r="AY46" s="51">
        <f>IF('Qte module'!AY46=1,1,IF('Qte module'!AY47=1,"A",0))</f>
        <v>0</v>
      </c>
      <c r="AZ46" s="51">
        <f>IF('Qte module'!AZ46=1,1,IF('Qte module'!AZ47=1,"A",0))</f>
        <v>0</v>
      </c>
      <c r="BA46" s="51">
        <f>IF('Qte module'!BA46=1,1,IF('Qte module'!BA47=1,"A",0))</f>
        <v>0</v>
      </c>
      <c r="BB46" s="51">
        <f>IF('Qte module'!BB46=1,1,IF('Qte module'!BB47=1,"A",0))</f>
        <v>0</v>
      </c>
      <c r="BC46" s="51">
        <f>IF('Qte module'!BC46=1,1,IF('Qte module'!BC47=1,"A",0))</f>
        <v>0</v>
      </c>
      <c r="BD46" s="51">
        <f>IF('Qte module'!BD46=1,1,IF('Qte module'!BD47=1,"A",0))</f>
        <v>0</v>
      </c>
      <c r="BE46" s="51">
        <f>IF('Qte module'!BE46=1,1,IF('Qte module'!BE47=1,"A",0))</f>
        <v>0</v>
      </c>
      <c r="BF46" s="51">
        <f>IF('Qte module'!BF46=1,1,IF('Qte module'!BF47=1,"A",0))</f>
        <v>0</v>
      </c>
      <c r="BG46" s="51">
        <f>IF('Qte module'!BG46=1,1,IF('Qte module'!BG47=1,"A",0))</f>
        <v>0</v>
      </c>
      <c r="BH46" s="51">
        <f>IF('Qte module'!BH46=1,1,IF('Qte module'!BH47=1,"A",0))</f>
        <v>0</v>
      </c>
      <c r="BI46" s="51">
        <f>IF('Qte module'!BI46=1,1,IF('Qte module'!BI47=1,"A",0))</f>
        <v>0</v>
      </c>
      <c r="BJ46" s="51">
        <f>IF('Qte module'!BJ46=1,1,IF('Qte module'!BJ47=1,"A",0))</f>
        <v>0</v>
      </c>
      <c r="BK46" s="51">
        <f>IF('Qte module'!BK46=1,1,IF('Qte module'!BK47=1,"A",0))</f>
        <v>0</v>
      </c>
      <c r="BL46" s="51">
        <f>IF('Qte module'!BL46=1,1,IF('Qte module'!BL47=1,"A",0))</f>
        <v>0</v>
      </c>
      <c r="BM46" s="51">
        <f>IF('Qte module'!BM46=1,1,IF('Qte module'!BM47=1,"A",0))</f>
        <v>0</v>
      </c>
      <c r="BN46" s="51">
        <f>IF('Qte module'!BN46=1,1,IF('Qte module'!BN47=1,"A",0))</f>
        <v>0</v>
      </c>
      <c r="BO46" s="51">
        <f>IF('Qte module'!BO46=1,1,IF('Qte module'!BO47=1,"A",0))</f>
        <v>0</v>
      </c>
      <c r="BP46" s="51">
        <f>IF('Qte module'!BP46=1,1,IF('Qte module'!BP47=1,"A",0))</f>
        <v>0</v>
      </c>
      <c r="BQ46" s="51">
        <f>IF('Qte module'!BQ46=1,1,IF('Qte module'!BQ47=1,"A",0))</f>
        <v>0</v>
      </c>
      <c r="BR46" s="51">
        <f>IF('Qte module'!BR46=1,1,IF('Qte module'!BR47=1,"A",0))</f>
        <v>0</v>
      </c>
      <c r="BS46" s="51">
        <f>IF('Qte module'!BS46=1,1,IF('Qte module'!BS47=1,"A",0))</f>
        <v>0</v>
      </c>
      <c r="BT46" s="51">
        <f>IF('Qte module'!BT46=1,1,IF('Qte module'!BT47=1,"A",0))</f>
        <v>0</v>
      </c>
      <c r="BU46" s="51">
        <f>IF('Qte module'!BU46=1,1,IF('Qte module'!BU47=1,"A",0))</f>
        <v>0</v>
      </c>
      <c r="BV46" s="51">
        <f>IF('Qte module'!BV46=1,1,IF('Qte module'!BV47=1,"A",0))</f>
        <v>0</v>
      </c>
      <c r="BW46" s="51">
        <f>IF('Qte module'!BW46=1,1,IF('Qte module'!BW47=1,"A",0))</f>
        <v>0</v>
      </c>
      <c r="BX46" s="51">
        <f>IF('Qte module'!BX46=1,1,IF('Qte module'!BX47=1,"A",0))</f>
        <v>0</v>
      </c>
      <c r="BY46" s="51">
        <f>IF('Qte module'!BY46=1,1,IF('Qte module'!BY47=1,"A",0))</f>
        <v>0</v>
      </c>
      <c r="BZ46" s="51">
        <f>IF('Qte module'!BZ46=1,1,IF('Qte module'!BZ47=1,"A",0))</f>
        <v>0</v>
      </c>
      <c r="CA46" s="51">
        <f>IF('Qte module'!CA46=1,1,IF('Qte module'!CA47=1,"A",0))</f>
        <v>0</v>
      </c>
      <c r="CB46" s="51">
        <f>IF('Qte module'!CB46=1,1,IF('Qte module'!CB47=1,"A",0))</f>
        <v>0</v>
      </c>
      <c r="CC46" s="51">
        <f>IF('Qte module'!CC46=1,1,IF('Qte module'!CC47=1,"A",0))</f>
        <v>0</v>
      </c>
      <c r="CD46" s="51">
        <f>IF('Qte module'!CD46=1,1,IF('Qte module'!CD47=1,"A",0))</f>
        <v>0</v>
      </c>
      <c r="CE46" s="51">
        <f>IF('Qte module'!CE46=1,1,IF('Qte module'!CE47=1,"A",0))</f>
        <v>0</v>
      </c>
      <c r="CF46" s="51">
        <f>IF('Qte module'!CF46=1,1,IF('Qte module'!CF47=1,"A",0))</f>
        <v>0</v>
      </c>
      <c r="CG46" s="51">
        <f>IF('Qte module'!CG46=1,1,IF('Qte module'!CG47=1,"A",0))</f>
        <v>0</v>
      </c>
      <c r="CH46" s="51">
        <f>IF('Qte module'!CH46=1,1,IF('Qte module'!CH47=1,"A",0))</f>
        <v>0</v>
      </c>
      <c r="CI46" s="51">
        <f>IF('Qte module'!CI46=1,1,IF('Qte module'!CI47=1,"A",0))</f>
        <v>0</v>
      </c>
      <c r="CJ46" s="51">
        <f>IF('Qte module'!CJ46=1,1,IF('Qte module'!CJ47=1,"A",0))</f>
        <v>0</v>
      </c>
      <c r="CK46" s="51">
        <f>IF('Qte module'!CK46=1,1,IF('Qte module'!CK47=1,"A",0))</f>
        <v>0</v>
      </c>
      <c r="CL46" s="51">
        <f>IF('Qte module'!CL46=1,1,IF('Qte module'!CL47=1,"A",0))</f>
        <v>0</v>
      </c>
      <c r="CM46" s="51">
        <f>IF('Qte module'!CM46=1,1,IF('Qte module'!CM47=1,"A",0))</f>
        <v>0</v>
      </c>
      <c r="CN46" s="51">
        <f>IF('Qte module'!CN46=1,1,IF('Qte module'!CN47=1,"A",0))</f>
        <v>0</v>
      </c>
      <c r="CO46" s="51">
        <f>IF('Qte module'!CO46=1,1,IF('Qte module'!CO47=1,"A",0))</f>
        <v>0</v>
      </c>
      <c r="CP46" s="51">
        <f>IF('Qte module'!CP46=1,1,IF('Qte module'!CP47=1,"A",0))</f>
        <v>0</v>
      </c>
      <c r="CQ46" s="51">
        <f>IF('Qte module'!CQ46=1,1,IF('Qte module'!CQ47=1,"A",0))</f>
        <v>0</v>
      </c>
      <c r="CR46" s="51">
        <f>IF('Qte module'!CR46=1,1,IF('Qte module'!CR47=1,"A",0))</f>
        <v>0</v>
      </c>
      <c r="CS46" s="51">
        <f>IF('Qte module'!CS46=1,1,IF('Qte module'!CS47=1,"A",0))</f>
        <v>0</v>
      </c>
      <c r="CT46" s="51">
        <f>IF('Qte module'!CT46=1,1,IF('Qte module'!CT47=1,"A",0))</f>
        <v>0</v>
      </c>
      <c r="CU46" s="51">
        <f>IF('Qte module'!CU46=1,1,IF('Qte module'!CU47=1,"A",0))</f>
        <v>0</v>
      </c>
      <c r="CV46" s="51">
        <f>IF('Qte module'!CV46=1,1,IF('Qte module'!CV47=1,"A",0))</f>
        <v>0</v>
      </c>
      <c r="CW46" s="51">
        <f>IF('Qte module'!CW46=1,1,IF('Qte module'!CW47=1,"A",0))</f>
        <v>0</v>
      </c>
      <c r="CX46" s="51">
        <f>IF('Qte module'!CX46=1,1,IF('Qte module'!CX47=1,"A",0))</f>
        <v>0</v>
      </c>
      <c r="CY46" s="51">
        <f>IF('Qte module'!CY46=1,1,IF('Qte module'!CY47=1,"A",0))</f>
        <v>0</v>
      </c>
      <c r="CZ46" s="51">
        <f>IF('Qte module'!CZ46=1,1,IF('Qte module'!CZ47=1,"A",0))</f>
        <v>0</v>
      </c>
      <c r="DA46" s="51">
        <f>IF('Qte module'!DA46=1,1,IF('Qte module'!DA47=1,"A",0))</f>
        <v>0</v>
      </c>
      <c r="DB46" s="51">
        <f>IF('Qte module'!DB46=1,1,IF('Qte module'!DB47=1,"A",0))</f>
        <v>0</v>
      </c>
      <c r="DC46" s="51">
        <f>IF('Qte module'!DC46=1,1,IF('Qte module'!DC47=1,"A",0))</f>
        <v>0</v>
      </c>
      <c r="DD46" s="52">
        <f>IF('Qte module'!DD46=1,1,IF('Qte module'!DD47=1,"A",0))</f>
        <v>0</v>
      </c>
      <c r="DE46" s="5">
        <f>IF('Qte module'!DE46=1,1,IF('Qte module'!DE47=1,"A",0))</f>
        <v>0</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f>IF('Qte module'!B47=1,1,IF('Qte module'!B48=1,"A",0))</f>
        <v>0</v>
      </c>
      <c r="C47" s="50">
        <f>IF('Qte module'!C47=1,1,IF('Qte module'!C48=1,"A",0))</f>
        <v>0</v>
      </c>
      <c r="D47" s="51">
        <f>IF('Qte module'!D47=1,1,IF('Qte module'!D48=1,"A",0))</f>
        <v>0</v>
      </c>
      <c r="E47" s="51">
        <f>IF('Qte module'!E47=1,1,IF('Qte module'!E48=1,"A",0))</f>
        <v>0</v>
      </c>
      <c r="F47" s="51">
        <f>IF('Qte module'!F47=1,1,IF('Qte module'!F48=1,"A",0))</f>
        <v>0</v>
      </c>
      <c r="G47" s="51">
        <f>IF('Qte module'!G47=1,1,IF('Qte module'!G48=1,"A",0))</f>
        <v>0</v>
      </c>
      <c r="H47" s="51">
        <f>IF('Qte module'!H47=1,1,IF('Qte module'!H48=1,"A",0))</f>
        <v>0</v>
      </c>
      <c r="I47" s="51">
        <f>IF('Qte module'!I47=1,1,IF('Qte module'!I48=1,"A",0))</f>
        <v>0</v>
      </c>
      <c r="J47" s="51">
        <f>IF('Qte module'!J47=1,1,IF('Qte module'!J48=1,"A",0))</f>
        <v>0</v>
      </c>
      <c r="K47" s="51">
        <f>IF('Qte module'!K47=1,1,IF('Qte module'!K48=1,"A",0))</f>
        <v>0</v>
      </c>
      <c r="L47" s="51">
        <f>IF('Qte module'!L47=1,1,IF('Qte module'!L48=1,"A",0))</f>
        <v>0</v>
      </c>
      <c r="M47" s="51">
        <f>IF('Qte module'!M47=1,1,IF('Qte module'!M48=1,"A",0))</f>
        <v>0</v>
      </c>
      <c r="N47" s="51">
        <f>IF('Qte module'!N47=1,1,IF('Qte module'!N48=1,"A",0))</f>
        <v>0</v>
      </c>
      <c r="O47" s="51">
        <f>IF('Qte module'!O47=1,1,IF('Qte module'!O48=1,"A",0))</f>
        <v>0</v>
      </c>
      <c r="P47" s="51">
        <f>IF('Qte module'!P47=1,1,IF('Qte module'!P48=1,"A",0))</f>
        <v>0</v>
      </c>
      <c r="Q47" s="51">
        <f>IF('Qte module'!Q47=1,1,IF('Qte module'!Q48=1,"A",0))</f>
        <v>0</v>
      </c>
      <c r="R47" s="51">
        <f>IF('Qte module'!R47=1,1,IF('Qte module'!R48=1,"A",0))</f>
        <v>0</v>
      </c>
      <c r="S47" s="51">
        <f>IF('Qte module'!S47=1,1,IF('Qte module'!S48=1,"A",0))</f>
        <v>0</v>
      </c>
      <c r="T47" s="51">
        <f>IF('Qte module'!T47=1,1,IF('Qte module'!T48=1,"A",0))</f>
        <v>0</v>
      </c>
      <c r="U47" s="51">
        <f>IF('Qte module'!U47=1,1,IF('Qte module'!U48=1,"A",0))</f>
        <v>0</v>
      </c>
      <c r="V47" s="51">
        <f>IF('Qte module'!V47=1,1,IF('Qte module'!V48=1,"A",0))</f>
        <v>0</v>
      </c>
      <c r="W47" s="51">
        <f>IF('Qte module'!W47=1,1,IF('Qte module'!W48=1,"A",0))</f>
        <v>0</v>
      </c>
      <c r="X47" s="51">
        <f>IF('Qte module'!X47=1,1,IF('Qte module'!X48=1,"A",0))</f>
        <v>0</v>
      </c>
      <c r="Y47" s="51">
        <f>IF('Qte module'!Y47=1,1,IF('Qte module'!Y48=1,"A",0))</f>
        <v>0</v>
      </c>
      <c r="Z47" s="51">
        <f>IF('Qte module'!Z47=1,1,IF('Qte module'!Z48=1,"A",0))</f>
        <v>0</v>
      </c>
      <c r="AA47" s="51">
        <f>IF('Qte module'!AA47=1,1,IF('Qte module'!AA48=1,"A",0))</f>
        <v>0</v>
      </c>
      <c r="AB47" s="51">
        <f>IF('Qte module'!AB47=1,1,IF('Qte module'!AB48=1,"A",0))</f>
        <v>0</v>
      </c>
      <c r="AC47" s="51">
        <f>IF('Qte module'!AC47=1,1,IF('Qte module'!AC48=1,"A",0))</f>
        <v>0</v>
      </c>
      <c r="AD47" s="51">
        <f>IF('Qte module'!AD47=1,1,IF('Qte module'!AD48=1,"A",0))</f>
        <v>0</v>
      </c>
      <c r="AE47" s="51">
        <f>IF('Qte module'!AE47=1,1,IF('Qte module'!AE48=1,"A",0))</f>
        <v>0</v>
      </c>
      <c r="AF47" s="51">
        <f>IF('Qte module'!AF47=1,1,IF('Qte module'!AF48=1,"A",0))</f>
        <v>0</v>
      </c>
      <c r="AG47" s="51">
        <f>IF('Qte module'!AG47=1,1,IF('Qte module'!AG48=1,"A",0))</f>
        <v>0</v>
      </c>
      <c r="AH47" s="51">
        <f>IF('Qte module'!AH47=1,1,IF('Qte module'!AH48=1,"A",0))</f>
        <v>0</v>
      </c>
      <c r="AI47" s="51">
        <f>IF('Qte module'!AI47=1,1,IF('Qte module'!AI48=1,"A",0))</f>
        <v>0</v>
      </c>
      <c r="AJ47" s="51">
        <f>IF('Qte module'!AJ47=1,1,IF('Qte module'!AJ48=1,"A",0))</f>
        <v>0</v>
      </c>
      <c r="AK47" s="51">
        <f>IF('Qte module'!AK47=1,1,IF('Qte module'!AK48=1,"A",0))</f>
        <v>0</v>
      </c>
      <c r="AL47" s="51">
        <f>IF('Qte module'!AL47=1,1,IF('Qte module'!AL48=1,"A",0))</f>
        <v>0</v>
      </c>
      <c r="AM47" s="51">
        <f>IF('Qte module'!AM47=1,1,IF('Qte module'!AM48=1,"A",0))</f>
        <v>0</v>
      </c>
      <c r="AN47" s="51">
        <f>IF('Qte module'!AN47=1,1,IF('Qte module'!AN48=1,"A",0))</f>
        <v>0</v>
      </c>
      <c r="AO47" s="51">
        <f>IF('Qte module'!AO47=1,1,IF('Qte module'!AO48=1,"A",0))</f>
        <v>0</v>
      </c>
      <c r="AP47" s="51">
        <f>IF('Qte module'!AP47=1,1,IF('Qte module'!AP48=1,"A",0))</f>
        <v>0</v>
      </c>
      <c r="AQ47" s="51">
        <f>IF('Qte module'!AQ47=1,1,IF('Qte module'!AQ48=1,"A",0))</f>
        <v>0</v>
      </c>
      <c r="AR47" s="51">
        <f>IF('Qte module'!AR47=1,1,IF('Qte module'!AR48=1,"A",0))</f>
        <v>0</v>
      </c>
      <c r="AS47" s="51">
        <f>IF('Qte module'!AS47=1,1,IF('Qte module'!AS48=1,"A",0))</f>
        <v>0</v>
      </c>
      <c r="AT47" s="51">
        <f>IF('Qte module'!AT47=1,1,IF('Qte module'!AT48=1,"A",0))</f>
        <v>0</v>
      </c>
      <c r="AU47" s="51">
        <f>IF('Qte module'!AU47=1,1,IF('Qte module'!AU48=1,"A",0))</f>
        <v>0</v>
      </c>
      <c r="AV47" s="51">
        <f>IF('Qte module'!AV47=1,1,IF('Qte module'!AV48=1,"A",0))</f>
        <v>0</v>
      </c>
      <c r="AW47" s="51">
        <f>IF('Qte module'!AW47=1,1,IF('Qte module'!AW48=1,"A",0))</f>
        <v>0</v>
      </c>
      <c r="AX47" s="51">
        <f>IF('Qte module'!AX47=1,1,IF('Qte module'!AX48=1,"A",0))</f>
        <v>0</v>
      </c>
      <c r="AY47" s="51">
        <f>IF('Qte module'!AY47=1,1,IF('Qte module'!AY48=1,"A",0))</f>
        <v>0</v>
      </c>
      <c r="AZ47" s="51">
        <f>IF('Qte module'!AZ47=1,1,IF('Qte module'!AZ48=1,"A",0))</f>
        <v>0</v>
      </c>
      <c r="BA47" s="51">
        <f>IF('Qte module'!BA47=1,1,IF('Qte module'!BA48=1,"A",0))</f>
        <v>0</v>
      </c>
      <c r="BB47" s="51">
        <f>IF('Qte module'!BB47=1,1,IF('Qte module'!BB48=1,"A",0))</f>
        <v>0</v>
      </c>
      <c r="BC47" s="51">
        <f>IF('Qte module'!BC47=1,1,IF('Qte module'!BC48=1,"A",0))</f>
        <v>0</v>
      </c>
      <c r="BD47" s="51">
        <f>IF('Qte module'!BD47=1,1,IF('Qte module'!BD48=1,"A",0))</f>
        <v>0</v>
      </c>
      <c r="BE47" s="51">
        <f>IF('Qte module'!BE47=1,1,IF('Qte module'!BE48=1,"A",0))</f>
        <v>0</v>
      </c>
      <c r="BF47" s="51">
        <f>IF('Qte module'!BF47=1,1,IF('Qte module'!BF48=1,"A",0))</f>
        <v>0</v>
      </c>
      <c r="BG47" s="51">
        <f>IF('Qte module'!BG47=1,1,IF('Qte module'!BG48=1,"A",0))</f>
        <v>0</v>
      </c>
      <c r="BH47" s="51">
        <f>IF('Qte module'!BH47=1,1,IF('Qte module'!BH48=1,"A",0))</f>
        <v>0</v>
      </c>
      <c r="BI47" s="51">
        <f>IF('Qte module'!BI47=1,1,IF('Qte module'!BI48=1,"A",0))</f>
        <v>0</v>
      </c>
      <c r="BJ47" s="51">
        <f>IF('Qte module'!BJ47=1,1,IF('Qte module'!BJ48=1,"A",0))</f>
        <v>0</v>
      </c>
      <c r="BK47" s="51">
        <f>IF('Qte module'!BK47=1,1,IF('Qte module'!BK48=1,"A",0))</f>
        <v>0</v>
      </c>
      <c r="BL47" s="51">
        <f>IF('Qte module'!BL47=1,1,IF('Qte module'!BL48=1,"A",0))</f>
        <v>0</v>
      </c>
      <c r="BM47" s="51">
        <f>IF('Qte module'!BM47=1,1,IF('Qte module'!BM48=1,"A",0))</f>
        <v>0</v>
      </c>
      <c r="BN47" s="51">
        <f>IF('Qte module'!BN47=1,1,IF('Qte module'!BN48=1,"A",0))</f>
        <v>0</v>
      </c>
      <c r="BO47" s="51">
        <f>IF('Qte module'!BO47=1,1,IF('Qte module'!BO48=1,"A",0))</f>
        <v>0</v>
      </c>
      <c r="BP47" s="51">
        <f>IF('Qte module'!BP47=1,1,IF('Qte module'!BP48=1,"A",0))</f>
        <v>0</v>
      </c>
      <c r="BQ47" s="51">
        <f>IF('Qte module'!BQ47=1,1,IF('Qte module'!BQ48=1,"A",0))</f>
        <v>0</v>
      </c>
      <c r="BR47" s="51">
        <f>IF('Qte module'!BR47=1,1,IF('Qte module'!BR48=1,"A",0))</f>
        <v>0</v>
      </c>
      <c r="BS47" s="51">
        <f>IF('Qte module'!BS47=1,1,IF('Qte module'!BS48=1,"A",0))</f>
        <v>0</v>
      </c>
      <c r="BT47" s="51">
        <f>IF('Qte module'!BT47=1,1,IF('Qte module'!BT48=1,"A",0))</f>
        <v>0</v>
      </c>
      <c r="BU47" s="51">
        <f>IF('Qte module'!BU47=1,1,IF('Qte module'!BU48=1,"A",0))</f>
        <v>0</v>
      </c>
      <c r="BV47" s="51">
        <f>IF('Qte module'!BV47=1,1,IF('Qte module'!BV48=1,"A",0))</f>
        <v>0</v>
      </c>
      <c r="BW47" s="51">
        <f>IF('Qte module'!BW47=1,1,IF('Qte module'!BW48=1,"A",0))</f>
        <v>0</v>
      </c>
      <c r="BX47" s="51">
        <f>IF('Qte module'!BX47=1,1,IF('Qte module'!BX48=1,"A",0))</f>
        <v>0</v>
      </c>
      <c r="BY47" s="51">
        <f>IF('Qte module'!BY47=1,1,IF('Qte module'!BY48=1,"A",0))</f>
        <v>0</v>
      </c>
      <c r="BZ47" s="51">
        <f>IF('Qte module'!BZ47=1,1,IF('Qte module'!BZ48=1,"A",0))</f>
        <v>0</v>
      </c>
      <c r="CA47" s="51">
        <f>IF('Qte module'!CA47=1,1,IF('Qte module'!CA48=1,"A",0))</f>
        <v>0</v>
      </c>
      <c r="CB47" s="51">
        <f>IF('Qte module'!CB47=1,1,IF('Qte module'!CB48=1,"A",0))</f>
        <v>0</v>
      </c>
      <c r="CC47" s="51">
        <f>IF('Qte module'!CC47=1,1,IF('Qte module'!CC48=1,"A",0))</f>
        <v>0</v>
      </c>
      <c r="CD47" s="51">
        <f>IF('Qte module'!CD47=1,1,IF('Qte module'!CD48=1,"A",0))</f>
        <v>0</v>
      </c>
      <c r="CE47" s="51">
        <f>IF('Qte module'!CE47=1,1,IF('Qte module'!CE48=1,"A",0))</f>
        <v>0</v>
      </c>
      <c r="CF47" s="51">
        <f>IF('Qte module'!CF47=1,1,IF('Qte module'!CF48=1,"A",0))</f>
        <v>0</v>
      </c>
      <c r="CG47" s="51">
        <f>IF('Qte module'!CG47=1,1,IF('Qte module'!CG48=1,"A",0))</f>
        <v>0</v>
      </c>
      <c r="CH47" s="51">
        <f>IF('Qte module'!CH47=1,1,IF('Qte module'!CH48=1,"A",0))</f>
        <v>0</v>
      </c>
      <c r="CI47" s="51">
        <f>IF('Qte module'!CI47=1,1,IF('Qte module'!CI48=1,"A",0))</f>
        <v>0</v>
      </c>
      <c r="CJ47" s="51">
        <f>IF('Qte module'!CJ47=1,1,IF('Qte module'!CJ48=1,"A",0))</f>
        <v>0</v>
      </c>
      <c r="CK47" s="51">
        <f>IF('Qte module'!CK47=1,1,IF('Qte module'!CK48=1,"A",0))</f>
        <v>0</v>
      </c>
      <c r="CL47" s="51">
        <f>IF('Qte module'!CL47=1,1,IF('Qte module'!CL48=1,"A",0))</f>
        <v>0</v>
      </c>
      <c r="CM47" s="51">
        <f>IF('Qte module'!CM47=1,1,IF('Qte module'!CM48=1,"A",0))</f>
        <v>0</v>
      </c>
      <c r="CN47" s="51">
        <f>IF('Qte module'!CN47=1,1,IF('Qte module'!CN48=1,"A",0))</f>
        <v>0</v>
      </c>
      <c r="CO47" s="51">
        <f>IF('Qte module'!CO47=1,1,IF('Qte module'!CO48=1,"A",0))</f>
        <v>0</v>
      </c>
      <c r="CP47" s="51">
        <f>IF('Qte module'!CP47=1,1,IF('Qte module'!CP48=1,"A",0))</f>
        <v>0</v>
      </c>
      <c r="CQ47" s="51">
        <f>IF('Qte module'!CQ47=1,1,IF('Qte module'!CQ48=1,"A",0))</f>
        <v>0</v>
      </c>
      <c r="CR47" s="51">
        <f>IF('Qte module'!CR47=1,1,IF('Qte module'!CR48=1,"A",0))</f>
        <v>0</v>
      </c>
      <c r="CS47" s="51">
        <f>IF('Qte module'!CS47=1,1,IF('Qte module'!CS48=1,"A",0))</f>
        <v>0</v>
      </c>
      <c r="CT47" s="51">
        <f>IF('Qte module'!CT47=1,1,IF('Qte module'!CT48=1,"A",0))</f>
        <v>0</v>
      </c>
      <c r="CU47" s="51">
        <f>IF('Qte module'!CU47=1,1,IF('Qte module'!CU48=1,"A",0))</f>
        <v>0</v>
      </c>
      <c r="CV47" s="51">
        <f>IF('Qte module'!CV47=1,1,IF('Qte module'!CV48=1,"A",0))</f>
        <v>0</v>
      </c>
      <c r="CW47" s="51">
        <f>IF('Qte module'!CW47=1,1,IF('Qte module'!CW48=1,"A",0))</f>
        <v>0</v>
      </c>
      <c r="CX47" s="51">
        <f>IF('Qte module'!CX47=1,1,IF('Qte module'!CX48=1,"A",0))</f>
        <v>0</v>
      </c>
      <c r="CY47" s="51">
        <f>IF('Qte module'!CY47=1,1,IF('Qte module'!CY48=1,"A",0))</f>
        <v>0</v>
      </c>
      <c r="CZ47" s="51">
        <f>IF('Qte module'!CZ47=1,1,IF('Qte module'!CZ48=1,"A",0))</f>
        <v>0</v>
      </c>
      <c r="DA47" s="51">
        <f>IF('Qte module'!DA47=1,1,IF('Qte module'!DA48=1,"A",0))</f>
        <v>0</v>
      </c>
      <c r="DB47" s="51">
        <f>IF('Qte module'!DB47=1,1,IF('Qte module'!DB48=1,"A",0))</f>
        <v>0</v>
      </c>
      <c r="DC47" s="51">
        <f>IF('Qte module'!DC47=1,1,IF('Qte module'!DC48=1,"A",0))</f>
        <v>0</v>
      </c>
      <c r="DD47" s="52">
        <f>IF('Qte module'!DD47=1,1,IF('Qte module'!DD48=1,"A",0))</f>
        <v>0</v>
      </c>
      <c r="DE47" s="5">
        <f>IF('Qte module'!DE47=1,1,IF('Qte module'!DE48=1,"A",0))</f>
        <v>0</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f>IF('Qte module'!B48=1,1,IF('Qte module'!B49=1,"A",0))</f>
        <v>0</v>
      </c>
      <c r="C48" s="50">
        <f>IF('Qte module'!C48=1,1,IF('Qte module'!C49=1,"A",0))</f>
        <v>0</v>
      </c>
      <c r="D48" s="51">
        <f>IF('Qte module'!D48=1,1,IF('Qte module'!D49=1,"A",0))</f>
        <v>0</v>
      </c>
      <c r="E48" s="51">
        <f>IF('Qte module'!E48=1,1,IF('Qte module'!E49=1,"A",0))</f>
        <v>0</v>
      </c>
      <c r="F48" s="51">
        <f>IF('Qte module'!F48=1,1,IF('Qte module'!F49=1,"A",0))</f>
        <v>0</v>
      </c>
      <c r="G48" s="51">
        <f>IF('Qte module'!G48=1,1,IF('Qte module'!G49=1,"A",0))</f>
        <v>0</v>
      </c>
      <c r="H48" s="51">
        <f>IF('Qte module'!H48=1,1,IF('Qte module'!H49=1,"A",0))</f>
        <v>0</v>
      </c>
      <c r="I48" s="51">
        <f>IF('Qte module'!I48=1,1,IF('Qte module'!I49=1,"A",0))</f>
        <v>0</v>
      </c>
      <c r="J48" s="51">
        <f>IF('Qte module'!J48=1,1,IF('Qte module'!J49=1,"A",0))</f>
        <v>0</v>
      </c>
      <c r="K48" s="51">
        <f>IF('Qte module'!K48=1,1,IF('Qte module'!K49=1,"A",0))</f>
        <v>0</v>
      </c>
      <c r="L48" s="51">
        <f>IF('Qte module'!L48=1,1,IF('Qte module'!L49=1,"A",0))</f>
        <v>0</v>
      </c>
      <c r="M48" s="51">
        <f>IF('Qte module'!M48=1,1,IF('Qte module'!M49=1,"A",0))</f>
        <v>0</v>
      </c>
      <c r="N48" s="51">
        <f>IF('Qte module'!N48=1,1,IF('Qte module'!N49=1,"A",0))</f>
        <v>0</v>
      </c>
      <c r="O48" s="51">
        <f>IF('Qte module'!O48=1,1,IF('Qte module'!O49=1,"A",0))</f>
        <v>0</v>
      </c>
      <c r="P48" s="51">
        <f>IF('Qte module'!P48=1,1,IF('Qte module'!P49=1,"A",0))</f>
        <v>0</v>
      </c>
      <c r="Q48" s="51">
        <f>IF('Qte module'!Q48=1,1,IF('Qte module'!Q49=1,"A",0))</f>
        <v>0</v>
      </c>
      <c r="R48" s="51">
        <f>IF('Qte module'!R48=1,1,IF('Qte module'!R49=1,"A",0))</f>
        <v>0</v>
      </c>
      <c r="S48" s="51">
        <f>IF('Qte module'!S48=1,1,IF('Qte module'!S49=1,"A",0))</f>
        <v>0</v>
      </c>
      <c r="T48" s="51">
        <f>IF('Qte module'!T48=1,1,IF('Qte module'!T49=1,"A",0))</f>
        <v>0</v>
      </c>
      <c r="U48" s="51">
        <f>IF('Qte module'!U48=1,1,IF('Qte module'!U49=1,"A",0))</f>
        <v>0</v>
      </c>
      <c r="V48" s="51">
        <f>IF('Qte module'!V48=1,1,IF('Qte module'!V49=1,"A",0))</f>
        <v>0</v>
      </c>
      <c r="W48" s="51">
        <f>IF('Qte module'!W48=1,1,IF('Qte module'!W49=1,"A",0))</f>
        <v>0</v>
      </c>
      <c r="X48" s="51">
        <f>IF('Qte module'!X48=1,1,IF('Qte module'!X49=1,"A",0))</f>
        <v>0</v>
      </c>
      <c r="Y48" s="51">
        <f>IF('Qte module'!Y48=1,1,IF('Qte module'!Y49=1,"A",0))</f>
        <v>0</v>
      </c>
      <c r="Z48" s="51">
        <f>IF('Qte module'!Z48=1,1,IF('Qte module'!Z49=1,"A",0))</f>
        <v>0</v>
      </c>
      <c r="AA48" s="51">
        <f>IF('Qte module'!AA48=1,1,IF('Qte module'!AA49=1,"A",0))</f>
        <v>0</v>
      </c>
      <c r="AB48" s="51">
        <f>IF('Qte module'!AB48=1,1,IF('Qte module'!AB49=1,"A",0))</f>
        <v>0</v>
      </c>
      <c r="AC48" s="51">
        <f>IF('Qte module'!AC48=1,1,IF('Qte module'!AC49=1,"A",0))</f>
        <v>0</v>
      </c>
      <c r="AD48" s="51">
        <f>IF('Qte module'!AD48=1,1,IF('Qte module'!AD49=1,"A",0))</f>
        <v>0</v>
      </c>
      <c r="AE48" s="51">
        <f>IF('Qte module'!AE48=1,1,IF('Qte module'!AE49=1,"A",0))</f>
        <v>0</v>
      </c>
      <c r="AF48" s="51">
        <f>IF('Qte module'!AF48=1,1,IF('Qte module'!AF49=1,"A",0))</f>
        <v>0</v>
      </c>
      <c r="AG48" s="51">
        <f>IF('Qte module'!AG48=1,1,IF('Qte module'!AG49=1,"A",0))</f>
        <v>0</v>
      </c>
      <c r="AH48" s="51">
        <f>IF('Qte module'!AH48=1,1,IF('Qte module'!AH49=1,"A",0))</f>
        <v>0</v>
      </c>
      <c r="AI48" s="51">
        <f>IF('Qte module'!AI48=1,1,IF('Qte module'!AI49=1,"A",0))</f>
        <v>0</v>
      </c>
      <c r="AJ48" s="51">
        <f>IF('Qte module'!AJ48=1,1,IF('Qte module'!AJ49=1,"A",0))</f>
        <v>0</v>
      </c>
      <c r="AK48" s="51">
        <f>IF('Qte module'!AK48=1,1,IF('Qte module'!AK49=1,"A",0))</f>
        <v>0</v>
      </c>
      <c r="AL48" s="51">
        <f>IF('Qte module'!AL48=1,1,IF('Qte module'!AL49=1,"A",0))</f>
        <v>0</v>
      </c>
      <c r="AM48" s="51">
        <f>IF('Qte module'!AM48=1,1,IF('Qte module'!AM49=1,"A",0))</f>
        <v>0</v>
      </c>
      <c r="AN48" s="51">
        <f>IF('Qte module'!AN48=1,1,IF('Qte module'!AN49=1,"A",0))</f>
        <v>0</v>
      </c>
      <c r="AO48" s="51">
        <f>IF('Qte module'!AO48=1,1,IF('Qte module'!AO49=1,"A",0))</f>
        <v>0</v>
      </c>
      <c r="AP48" s="51">
        <f>IF('Qte module'!AP48=1,1,IF('Qte module'!AP49=1,"A",0))</f>
        <v>0</v>
      </c>
      <c r="AQ48" s="51">
        <f>IF('Qte module'!AQ48=1,1,IF('Qte module'!AQ49=1,"A",0))</f>
        <v>0</v>
      </c>
      <c r="AR48" s="51">
        <f>IF('Qte module'!AR48=1,1,IF('Qte module'!AR49=1,"A",0))</f>
        <v>0</v>
      </c>
      <c r="AS48" s="51">
        <f>IF('Qte module'!AS48=1,1,IF('Qte module'!AS49=1,"A",0))</f>
        <v>0</v>
      </c>
      <c r="AT48" s="51">
        <f>IF('Qte module'!AT48=1,1,IF('Qte module'!AT49=1,"A",0))</f>
        <v>0</v>
      </c>
      <c r="AU48" s="51">
        <f>IF('Qte module'!AU48=1,1,IF('Qte module'!AU49=1,"A",0))</f>
        <v>0</v>
      </c>
      <c r="AV48" s="51">
        <f>IF('Qte module'!AV48=1,1,IF('Qte module'!AV49=1,"A",0))</f>
        <v>0</v>
      </c>
      <c r="AW48" s="51">
        <f>IF('Qte module'!AW48=1,1,IF('Qte module'!AW49=1,"A",0))</f>
        <v>0</v>
      </c>
      <c r="AX48" s="51">
        <f>IF('Qte module'!AX48=1,1,IF('Qte module'!AX49=1,"A",0))</f>
        <v>0</v>
      </c>
      <c r="AY48" s="51">
        <f>IF('Qte module'!AY48=1,1,IF('Qte module'!AY49=1,"A",0))</f>
        <v>0</v>
      </c>
      <c r="AZ48" s="51">
        <f>IF('Qte module'!AZ48=1,1,IF('Qte module'!AZ49=1,"A",0))</f>
        <v>0</v>
      </c>
      <c r="BA48" s="51">
        <f>IF('Qte module'!BA48=1,1,IF('Qte module'!BA49=1,"A",0))</f>
        <v>0</v>
      </c>
      <c r="BB48" s="51">
        <f>IF('Qte module'!BB48=1,1,IF('Qte module'!BB49=1,"A",0))</f>
        <v>0</v>
      </c>
      <c r="BC48" s="51">
        <f>IF('Qte module'!BC48=1,1,IF('Qte module'!BC49=1,"A",0))</f>
        <v>0</v>
      </c>
      <c r="BD48" s="51">
        <f>IF('Qte module'!BD48=1,1,IF('Qte module'!BD49=1,"A",0))</f>
        <v>0</v>
      </c>
      <c r="BE48" s="51">
        <f>IF('Qte module'!BE48=1,1,IF('Qte module'!BE49=1,"A",0))</f>
        <v>0</v>
      </c>
      <c r="BF48" s="51">
        <f>IF('Qte module'!BF48=1,1,IF('Qte module'!BF49=1,"A",0))</f>
        <v>0</v>
      </c>
      <c r="BG48" s="51">
        <f>IF('Qte module'!BG48=1,1,IF('Qte module'!BG49=1,"A",0))</f>
        <v>0</v>
      </c>
      <c r="BH48" s="51">
        <f>IF('Qte module'!BH48=1,1,IF('Qte module'!BH49=1,"A",0))</f>
        <v>0</v>
      </c>
      <c r="BI48" s="51">
        <f>IF('Qte module'!BI48=1,1,IF('Qte module'!BI49=1,"A",0))</f>
        <v>0</v>
      </c>
      <c r="BJ48" s="51">
        <f>IF('Qte module'!BJ48=1,1,IF('Qte module'!BJ49=1,"A",0))</f>
        <v>0</v>
      </c>
      <c r="BK48" s="51">
        <f>IF('Qte module'!BK48=1,1,IF('Qte module'!BK49=1,"A",0))</f>
        <v>0</v>
      </c>
      <c r="BL48" s="51">
        <f>IF('Qte module'!BL48=1,1,IF('Qte module'!BL49=1,"A",0))</f>
        <v>0</v>
      </c>
      <c r="BM48" s="51">
        <f>IF('Qte module'!BM48=1,1,IF('Qte module'!BM49=1,"A",0))</f>
        <v>0</v>
      </c>
      <c r="BN48" s="51">
        <f>IF('Qte module'!BN48=1,1,IF('Qte module'!BN49=1,"A",0))</f>
        <v>0</v>
      </c>
      <c r="BO48" s="51">
        <f>IF('Qte module'!BO48=1,1,IF('Qte module'!BO49=1,"A",0))</f>
        <v>0</v>
      </c>
      <c r="BP48" s="51">
        <f>IF('Qte module'!BP48=1,1,IF('Qte module'!BP49=1,"A",0))</f>
        <v>0</v>
      </c>
      <c r="BQ48" s="51">
        <f>IF('Qte module'!BQ48=1,1,IF('Qte module'!BQ49=1,"A",0))</f>
        <v>0</v>
      </c>
      <c r="BR48" s="51">
        <f>IF('Qte module'!BR48=1,1,IF('Qte module'!BR49=1,"A",0))</f>
        <v>0</v>
      </c>
      <c r="BS48" s="51">
        <f>IF('Qte module'!BS48=1,1,IF('Qte module'!BS49=1,"A",0))</f>
        <v>0</v>
      </c>
      <c r="BT48" s="51">
        <f>IF('Qte module'!BT48=1,1,IF('Qte module'!BT49=1,"A",0))</f>
        <v>0</v>
      </c>
      <c r="BU48" s="51">
        <f>IF('Qte module'!BU48=1,1,IF('Qte module'!BU49=1,"A",0))</f>
        <v>0</v>
      </c>
      <c r="BV48" s="51">
        <f>IF('Qte module'!BV48=1,1,IF('Qte module'!BV49=1,"A",0))</f>
        <v>0</v>
      </c>
      <c r="BW48" s="51">
        <f>IF('Qte module'!BW48=1,1,IF('Qte module'!BW49=1,"A",0))</f>
        <v>0</v>
      </c>
      <c r="BX48" s="51">
        <f>IF('Qte module'!BX48=1,1,IF('Qte module'!BX49=1,"A",0))</f>
        <v>0</v>
      </c>
      <c r="BY48" s="51">
        <f>IF('Qte module'!BY48=1,1,IF('Qte module'!BY49=1,"A",0))</f>
        <v>0</v>
      </c>
      <c r="BZ48" s="51">
        <f>IF('Qte module'!BZ48=1,1,IF('Qte module'!BZ49=1,"A",0))</f>
        <v>0</v>
      </c>
      <c r="CA48" s="51">
        <f>IF('Qte module'!CA48=1,1,IF('Qte module'!CA49=1,"A",0))</f>
        <v>0</v>
      </c>
      <c r="CB48" s="51">
        <f>IF('Qte module'!CB48=1,1,IF('Qte module'!CB49=1,"A",0))</f>
        <v>0</v>
      </c>
      <c r="CC48" s="51">
        <f>IF('Qte module'!CC48=1,1,IF('Qte module'!CC49=1,"A",0))</f>
        <v>0</v>
      </c>
      <c r="CD48" s="51">
        <f>IF('Qte module'!CD48=1,1,IF('Qte module'!CD49=1,"A",0))</f>
        <v>0</v>
      </c>
      <c r="CE48" s="51">
        <f>IF('Qte module'!CE48=1,1,IF('Qte module'!CE49=1,"A",0))</f>
        <v>0</v>
      </c>
      <c r="CF48" s="51">
        <f>IF('Qte module'!CF48=1,1,IF('Qte module'!CF49=1,"A",0))</f>
        <v>0</v>
      </c>
      <c r="CG48" s="51">
        <f>IF('Qte module'!CG48=1,1,IF('Qte module'!CG49=1,"A",0))</f>
        <v>0</v>
      </c>
      <c r="CH48" s="51">
        <f>IF('Qte module'!CH48=1,1,IF('Qte module'!CH49=1,"A",0))</f>
        <v>0</v>
      </c>
      <c r="CI48" s="51">
        <f>IF('Qte module'!CI48=1,1,IF('Qte module'!CI49=1,"A",0))</f>
        <v>0</v>
      </c>
      <c r="CJ48" s="51">
        <f>IF('Qte module'!CJ48=1,1,IF('Qte module'!CJ49=1,"A",0))</f>
        <v>0</v>
      </c>
      <c r="CK48" s="51">
        <f>IF('Qte module'!CK48=1,1,IF('Qte module'!CK49=1,"A",0))</f>
        <v>0</v>
      </c>
      <c r="CL48" s="51">
        <f>IF('Qte module'!CL48=1,1,IF('Qte module'!CL49=1,"A",0))</f>
        <v>0</v>
      </c>
      <c r="CM48" s="51">
        <f>IF('Qte module'!CM48=1,1,IF('Qte module'!CM49=1,"A",0))</f>
        <v>0</v>
      </c>
      <c r="CN48" s="51">
        <f>IF('Qte module'!CN48=1,1,IF('Qte module'!CN49=1,"A",0))</f>
        <v>0</v>
      </c>
      <c r="CO48" s="51">
        <f>IF('Qte module'!CO48=1,1,IF('Qte module'!CO49=1,"A",0))</f>
        <v>0</v>
      </c>
      <c r="CP48" s="51">
        <f>IF('Qte module'!CP48=1,1,IF('Qte module'!CP49=1,"A",0))</f>
        <v>0</v>
      </c>
      <c r="CQ48" s="51">
        <f>IF('Qte module'!CQ48=1,1,IF('Qte module'!CQ49=1,"A",0))</f>
        <v>0</v>
      </c>
      <c r="CR48" s="51">
        <f>IF('Qte module'!CR48=1,1,IF('Qte module'!CR49=1,"A",0))</f>
        <v>0</v>
      </c>
      <c r="CS48" s="51">
        <f>IF('Qte module'!CS48=1,1,IF('Qte module'!CS49=1,"A",0))</f>
        <v>0</v>
      </c>
      <c r="CT48" s="51">
        <f>IF('Qte module'!CT48=1,1,IF('Qte module'!CT49=1,"A",0))</f>
        <v>0</v>
      </c>
      <c r="CU48" s="51">
        <f>IF('Qte module'!CU48=1,1,IF('Qte module'!CU49=1,"A",0))</f>
        <v>0</v>
      </c>
      <c r="CV48" s="51">
        <f>IF('Qte module'!CV48=1,1,IF('Qte module'!CV49=1,"A",0))</f>
        <v>0</v>
      </c>
      <c r="CW48" s="51">
        <f>IF('Qte module'!CW48=1,1,IF('Qte module'!CW49=1,"A",0))</f>
        <v>0</v>
      </c>
      <c r="CX48" s="51">
        <f>IF('Qte module'!CX48=1,1,IF('Qte module'!CX49=1,"A",0))</f>
        <v>0</v>
      </c>
      <c r="CY48" s="51">
        <f>IF('Qte module'!CY48=1,1,IF('Qte module'!CY49=1,"A",0))</f>
        <v>0</v>
      </c>
      <c r="CZ48" s="51">
        <f>IF('Qte module'!CZ48=1,1,IF('Qte module'!CZ49=1,"A",0))</f>
        <v>0</v>
      </c>
      <c r="DA48" s="51">
        <f>IF('Qte module'!DA48=1,1,IF('Qte module'!DA49=1,"A",0))</f>
        <v>0</v>
      </c>
      <c r="DB48" s="51">
        <f>IF('Qte module'!DB48=1,1,IF('Qte module'!DB49=1,"A",0))</f>
        <v>0</v>
      </c>
      <c r="DC48" s="51">
        <f>IF('Qte module'!DC48=1,1,IF('Qte module'!DC49=1,"A",0))</f>
        <v>0</v>
      </c>
      <c r="DD48" s="52">
        <f>IF('Qte module'!DD48=1,1,IF('Qte module'!DD49=1,"A",0))</f>
        <v>0</v>
      </c>
      <c r="DE48" s="5">
        <f>IF('Qte module'!DE48=1,1,IF('Qte module'!DE49=1,"A",0))</f>
        <v>0</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f>IF('Qte module'!B49=1,1,IF('Qte module'!B50=1,"A",0))</f>
        <v>0</v>
      </c>
      <c r="C49" s="50">
        <f>IF('Qte module'!C49=1,1,IF('Qte module'!C50=1,"A",0))</f>
        <v>0</v>
      </c>
      <c r="D49" s="51">
        <f>IF('Qte module'!D49=1,1,IF('Qte module'!D50=1,"A",0))</f>
        <v>0</v>
      </c>
      <c r="E49" s="51">
        <f>IF('Qte module'!E49=1,1,IF('Qte module'!E50=1,"A",0))</f>
        <v>0</v>
      </c>
      <c r="F49" s="51">
        <f>IF('Qte module'!F49=1,1,IF('Qte module'!F50=1,"A",0))</f>
        <v>0</v>
      </c>
      <c r="G49" s="51">
        <f>IF('Qte module'!G49=1,1,IF('Qte module'!G50=1,"A",0))</f>
        <v>0</v>
      </c>
      <c r="H49" s="51">
        <f>IF('Qte module'!H49=1,1,IF('Qte module'!H50=1,"A",0))</f>
        <v>0</v>
      </c>
      <c r="I49" s="51">
        <f>IF('Qte module'!I49=1,1,IF('Qte module'!I50=1,"A",0))</f>
        <v>0</v>
      </c>
      <c r="J49" s="51">
        <f>IF('Qte module'!J49=1,1,IF('Qte module'!J50=1,"A",0))</f>
        <v>0</v>
      </c>
      <c r="K49" s="51">
        <f>IF('Qte module'!K49=1,1,IF('Qte module'!K50=1,"A",0))</f>
        <v>0</v>
      </c>
      <c r="L49" s="51">
        <f>IF('Qte module'!L49=1,1,IF('Qte module'!L50=1,"A",0))</f>
        <v>0</v>
      </c>
      <c r="M49" s="51">
        <f>IF('Qte module'!M49=1,1,IF('Qte module'!M50=1,"A",0))</f>
        <v>0</v>
      </c>
      <c r="N49" s="51">
        <f>IF('Qte module'!N49=1,1,IF('Qte module'!N50=1,"A",0))</f>
        <v>0</v>
      </c>
      <c r="O49" s="51">
        <f>IF('Qte module'!O49=1,1,IF('Qte module'!O50=1,"A",0))</f>
        <v>0</v>
      </c>
      <c r="P49" s="51">
        <f>IF('Qte module'!P49=1,1,IF('Qte module'!P50=1,"A",0))</f>
        <v>0</v>
      </c>
      <c r="Q49" s="51">
        <f>IF('Qte module'!Q49=1,1,IF('Qte module'!Q50=1,"A",0))</f>
        <v>0</v>
      </c>
      <c r="R49" s="51">
        <f>IF('Qte module'!R49=1,1,IF('Qte module'!R50=1,"A",0))</f>
        <v>0</v>
      </c>
      <c r="S49" s="51">
        <f>IF('Qte module'!S49=1,1,IF('Qte module'!S50=1,"A",0))</f>
        <v>0</v>
      </c>
      <c r="T49" s="51">
        <f>IF('Qte module'!T49=1,1,IF('Qte module'!T50=1,"A",0))</f>
        <v>0</v>
      </c>
      <c r="U49" s="51">
        <f>IF('Qte module'!U49=1,1,IF('Qte module'!U50=1,"A",0))</f>
        <v>0</v>
      </c>
      <c r="V49" s="51">
        <f>IF('Qte module'!V49=1,1,IF('Qte module'!V50=1,"A",0))</f>
        <v>0</v>
      </c>
      <c r="W49" s="51">
        <f>IF('Qte module'!W49=1,1,IF('Qte module'!W50=1,"A",0))</f>
        <v>0</v>
      </c>
      <c r="X49" s="51">
        <f>IF('Qte module'!X49=1,1,IF('Qte module'!X50=1,"A",0))</f>
        <v>0</v>
      </c>
      <c r="Y49" s="51">
        <f>IF('Qte module'!Y49=1,1,IF('Qte module'!Y50=1,"A",0))</f>
        <v>0</v>
      </c>
      <c r="Z49" s="51">
        <f>IF('Qte module'!Z49=1,1,IF('Qte module'!Z50=1,"A",0))</f>
        <v>0</v>
      </c>
      <c r="AA49" s="51">
        <f>IF('Qte module'!AA49=1,1,IF('Qte module'!AA50=1,"A",0))</f>
        <v>0</v>
      </c>
      <c r="AB49" s="51">
        <f>IF('Qte module'!AB49=1,1,IF('Qte module'!AB50=1,"A",0))</f>
        <v>0</v>
      </c>
      <c r="AC49" s="51">
        <f>IF('Qte module'!AC49=1,1,IF('Qte module'!AC50=1,"A",0))</f>
        <v>0</v>
      </c>
      <c r="AD49" s="51">
        <f>IF('Qte module'!AD49=1,1,IF('Qte module'!AD50=1,"A",0))</f>
        <v>0</v>
      </c>
      <c r="AE49" s="51">
        <f>IF('Qte module'!AE49=1,1,IF('Qte module'!AE50=1,"A",0))</f>
        <v>0</v>
      </c>
      <c r="AF49" s="51">
        <f>IF('Qte module'!AF49=1,1,IF('Qte module'!AF50=1,"A",0))</f>
        <v>0</v>
      </c>
      <c r="AG49" s="51">
        <f>IF('Qte module'!AG49=1,1,IF('Qte module'!AG50=1,"A",0))</f>
        <v>0</v>
      </c>
      <c r="AH49" s="51">
        <f>IF('Qte module'!AH49=1,1,IF('Qte module'!AH50=1,"A",0))</f>
        <v>0</v>
      </c>
      <c r="AI49" s="51">
        <f>IF('Qte module'!AI49=1,1,IF('Qte module'!AI50=1,"A",0))</f>
        <v>0</v>
      </c>
      <c r="AJ49" s="51">
        <f>IF('Qte module'!AJ49=1,1,IF('Qte module'!AJ50=1,"A",0))</f>
        <v>0</v>
      </c>
      <c r="AK49" s="51">
        <f>IF('Qte module'!AK49=1,1,IF('Qte module'!AK50=1,"A",0))</f>
        <v>0</v>
      </c>
      <c r="AL49" s="51">
        <f>IF('Qte module'!AL49=1,1,IF('Qte module'!AL50=1,"A",0))</f>
        <v>0</v>
      </c>
      <c r="AM49" s="51">
        <f>IF('Qte module'!AM49=1,1,IF('Qte module'!AM50=1,"A",0))</f>
        <v>0</v>
      </c>
      <c r="AN49" s="51">
        <f>IF('Qte module'!AN49=1,1,IF('Qte module'!AN50=1,"A",0))</f>
        <v>0</v>
      </c>
      <c r="AO49" s="51">
        <f>IF('Qte module'!AO49=1,1,IF('Qte module'!AO50=1,"A",0))</f>
        <v>0</v>
      </c>
      <c r="AP49" s="51">
        <f>IF('Qte module'!AP49=1,1,IF('Qte module'!AP50=1,"A",0))</f>
        <v>0</v>
      </c>
      <c r="AQ49" s="51">
        <f>IF('Qte module'!AQ49=1,1,IF('Qte module'!AQ50=1,"A",0))</f>
        <v>0</v>
      </c>
      <c r="AR49" s="51">
        <f>IF('Qte module'!AR49=1,1,IF('Qte module'!AR50=1,"A",0))</f>
        <v>0</v>
      </c>
      <c r="AS49" s="51">
        <f>IF('Qte module'!AS49=1,1,IF('Qte module'!AS50=1,"A",0))</f>
        <v>0</v>
      </c>
      <c r="AT49" s="51">
        <f>IF('Qte module'!AT49=1,1,IF('Qte module'!AT50=1,"A",0))</f>
        <v>0</v>
      </c>
      <c r="AU49" s="51">
        <f>IF('Qte module'!AU49=1,1,IF('Qte module'!AU50=1,"A",0))</f>
        <v>0</v>
      </c>
      <c r="AV49" s="51">
        <f>IF('Qte module'!AV49=1,1,IF('Qte module'!AV50=1,"A",0))</f>
        <v>0</v>
      </c>
      <c r="AW49" s="51">
        <f>IF('Qte module'!AW49=1,1,IF('Qte module'!AW50=1,"A",0))</f>
        <v>0</v>
      </c>
      <c r="AX49" s="51">
        <f>IF('Qte module'!AX49=1,1,IF('Qte module'!AX50=1,"A",0))</f>
        <v>0</v>
      </c>
      <c r="AY49" s="51">
        <f>IF('Qte module'!AY49=1,1,IF('Qte module'!AY50=1,"A",0))</f>
        <v>0</v>
      </c>
      <c r="AZ49" s="51">
        <f>IF('Qte module'!AZ49=1,1,IF('Qte module'!AZ50=1,"A",0))</f>
        <v>0</v>
      </c>
      <c r="BA49" s="51">
        <f>IF('Qte module'!BA49=1,1,IF('Qte module'!BA50=1,"A",0))</f>
        <v>0</v>
      </c>
      <c r="BB49" s="51">
        <f>IF('Qte module'!BB49=1,1,IF('Qte module'!BB50=1,"A",0))</f>
        <v>0</v>
      </c>
      <c r="BC49" s="51">
        <f>IF('Qte module'!BC49=1,1,IF('Qte module'!BC50=1,"A",0))</f>
        <v>0</v>
      </c>
      <c r="BD49" s="51">
        <f>IF('Qte module'!BD49=1,1,IF('Qte module'!BD50=1,"A",0))</f>
        <v>0</v>
      </c>
      <c r="BE49" s="51">
        <f>IF('Qte module'!BE49=1,1,IF('Qte module'!BE50=1,"A",0))</f>
        <v>0</v>
      </c>
      <c r="BF49" s="51">
        <f>IF('Qte module'!BF49=1,1,IF('Qte module'!BF50=1,"A",0))</f>
        <v>0</v>
      </c>
      <c r="BG49" s="51">
        <f>IF('Qte module'!BG49=1,1,IF('Qte module'!BG50=1,"A",0))</f>
        <v>0</v>
      </c>
      <c r="BH49" s="51">
        <f>IF('Qte module'!BH49=1,1,IF('Qte module'!BH50=1,"A",0))</f>
        <v>0</v>
      </c>
      <c r="BI49" s="51">
        <f>IF('Qte module'!BI49=1,1,IF('Qte module'!BI50=1,"A",0))</f>
        <v>0</v>
      </c>
      <c r="BJ49" s="51">
        <f>IF('Qte module'!BJ49=1,1,IF('Qte module'!BJ50=1,"A",0))</f>
        <v>0</v>
      </c>
      <c r="BK49" s="51">
        <f>IF('Qte module'!BK49=1,1,IF('Qte module'!BK50=1,"A",0))</f>
        <v>0</v>
      </c>
      <c r="BL49" s="51">
        <f>IF('Qte module'!BL49=1,1,IF('Qte module'!BL50=1,"A",0))</f>
        <v>0</v>
      </c>
      <c r="BM49" s="51">
        <f>IF('Qte module'!BM49=1,1,IF('Qte module'!BM50=1,"A",0))</f>
        <v>0</v>
      </c>
      <c r="BN49" s="51">
        <f>IF('Qte module'!BN49=1,1,IF('Qte module'!BN50=1,"A",0))</f>
        <v>0</v>
      </c>
      <c r="BO49" s="51">
        <f>IF('Qte module'!BO49=1,1,IF('Qte module'!BO50=1,"A",0))</f>
        <v>0</v>
      </c>
      <c r="BP49" s="51">
        <f>IF('Qte module'!BP49=1,1,IF('Qte module'!BP50=1,"A",0))</f>
        <v>0</v>
      </c>
      <c r="BQ49" s="51">
        <f>IF('Qte module'!BQ49=1,1,IF('Qte module'!BQ50=1,"A",0))</f>
        <v>0</v>
      </c>
      <c r="BR49" s="51">
        <f>IF('Qte module'!BR49=1,1,IF('Qte module'!BR50=1,"A",0))</f>
        <v>0</v>
      </c>
      <c r="BS49" s="51">
        <f>IF('Qte module'!BS49=1,1,IF('Qte module'!BS50=1,"A",0))</f>
        <v>0</v>
      </c>
      <c r="BT49" s="51">
        <f>IF('Qte module'!BT49=1,1,IF('Qte module'!BT50=1,"A",0))</f>
        <v>0</v>
      </c>
      <c r="BU49" s="51">
        <f>IF('Qte module'!BU49=1,1,IF('Qte module'!BU50=1,"A",0))</f>
        <v>0</v>
      </c>
      <c r="BV49" s="51">
        <f>IF('Qte module'!BV49=1,1,IF('Qte module'!BV50=1,"A",0))</f>
        <v>0</v>
      </c>
      <c r="BW49" s="51">
        <f>IF('Qte module'!BW49=1,1,IF('Qte module'!BW50=1,"A",0))</f>
        <v>0</v>
      </c>
      <c r="BX49" s="51">
        <f>IF('Qte module'!BX49=1,1,IF('Qte module'!BX50=1,"A",0))</f>
        <v>0</v>
      </c>
      <c r="BY49" s="51">
        <f>IF('Qte module'!BY49=1,1,IF('Qte module'!BY50=1,"A",0))</f>
        <v>0</v>
      </c>
      <c r="BZ49" s="51">
        <f>IF('Qte module'!BZ49=1,1,IF('Qte module'!BZ50=1,"A",0))</f>
        <v>0</v>
      </c>
      <c r="CA49" s="51">
        <f>IF('Qte module'!CA49=1,1,IF('Qte module'!CA50=1,"A",0))</f>
        <v>0</v>
      </c>
      <c r="CB49" s="51">
        <f>IF('Qte module'!CB49=1,1,IF('Qte module'!CB50=1,"A",0))</f>
        <v>0</v>
      </c>
      <c r="CC49" s="51">
        <f>IF('Qte module'!CC49=1,1,IF('Qte module'!CC50=1,"A",0))</f>
        <v>0</v>
      </c>
      <c r="CD49" s="51">
        <f>IF('Qte module'!CD49=1,1,IF('Qte module'!CD50=1,"A",0))</f>
        <v>0</v>
      </c>
      <c r="CE49" s="51">
        <f>IF('Qte module'!CE49=1,1,IF('Qte module'!CE50=1,"A",0))</f>
        <v>0</v>
      </c>
      <c r="CF49" s="51">
        <f>IF('Qte module'!CF49=1,1,IF('Qte module'!CF50=1,"A",0))</f>
        <v>0</v>
      </c>
      <c r="CG49" s="51">
        <f>IF('Qte module'!CG49=1,1,IF('Qte module'!CG50=1,"A",0))</f>
        <v>0</v>
      </c>
      <c r="CH49" s="51">
        <f>IF('Qte module'!CH49=1,1,IF('Qte module'!CH50=1,"A",0))</f>
        <v>0</v>
      </c>
      <c r="CI49" s="51">
        <f>IF('Qte module'!CI49=1,1,IF('Qte module'!CI50=1,"A",0))</f>
        <v>0</v>
      </c>
      <c r="CJ49" s="51">
        <f>IF('Qte module'!CJ49=1,1,IF('Qte module'!CJ50=1,"A",0))</f>
        <v>0</v>
      </c>
      <c r="CK49" s="51">
        <f>IF('Qte module'!CK49=1,1,IF('Qte module'!CK50=1,"A",0))</f>
        <v>0</v>
      </c>
      <c r="CL49" s="51">
        <f>IF('Qte module'!CL49=1,1,IF('Qte module'!CL50=1,"A",0))</f>
        <v>0</v>
      </c>
      <c r="CM49" s="51">
        <f>IF('Qte module'!CM49=1,1,IF('Qte module'!CM50=1,"A",0))</f>
        <v>0</v>
      </c>
      <c r="CN49" s="51">
        <f>IF('Qte module'!CN49=1,1,IF('Qte module'!CN50=1,"A",0))</f>
        <v>0</v>
      </c>
      <c r="CO49" s="51">
        <f>IF('Qte module'!CO49=1,1,IF('Qte module'!CO50=1,"A",0))</f>
        <v>0</v>
      </c>
      <c r="CP49" s="51">
        <f>IF('Qte module'!CP49=1,1,IF('Qte module'!CP50=1,"A",0))</f>
        <v>0</v>
      </c>
      <c r="CQ49" s="51">
        <f>IF('Qte module'!CQ49=1,1,IF('Qte module'!CQ50=1,"A",0))</f>
        <v>0</v>
      </c>
      <c r="CR49" s="51">
        <f>IF('Qte module'!CR49=1,1,IF('Qte module'!CR50=1,"A",0))</f>
        <v>0</v>
      </c>
      <c r="CS49" s="51">
        <f>IF('Qte module'!CS49=1,1,IF('Qte module'!CS50=1,"A",0))</f>
        <v>0</v>
      </c>
      <c r="CT49" s="51">
        <f>IF('Qte module'!CT49=1,1,IF('Qte module'!CT50=1,"A",0))</f>
        <v>0</v>
      </c>
      <c r="CU49" s="51">
        <f>IF('Qte module'!CU49=1,1,IF('Qte module'!CU50=1,"A",0))</f>
        <v>0</v>
      </c>
      <c r="CV49" s="51">
        <f>IF('Qte module'!CV49=1,1,IF('Qte module'!CV50=1,"A",0))</f>
        <v>0</v>
      </c>
      <c r="CW49" s="51">
        <f>IF('Qte module'!CW49=1,1,IF('Qte module'!CW50=1,"A",0))</f>
        <v>0</v>
      </c>
      <c r="CX49" s="51">
        <f>IF('Qte module'!CX49=1,1,IF('Qte module'!CX50=1,"A",0))</f>
        <v>0</v>
      </c>
      <c r="CY49" s="51">
        <f>IF('Qte module'!CY49=1,1,IF('Qte module'!CY50=1,"A",0))</f>
        <v>0</v>
      </c>
      <c r="CZ49" s="51">
        <f>IF('Qte module'!CZ49=1,1,IF('Qte module'!CZ50=1,"A",0))</f>
        <v>0</v>
      </c>
      <c r="DA49" s="51">
        <f>IF('Qte module'!DA49=1,1,IF('Qte module'!DA50=1,"A",0))</f>
        <v>0</v>
      </c>
      <c r="DB49" s="51">
        <f>IF('Qte module'!DB49=1,1,IF('Qte module'!DB50=1,"A",0))</f>
        <v>0</v>
      </c>
      <c r="DC49" s="51">
        <f>IF('Qte module'!DC49=1,1,IF('Qte module'!DC50=1,"A",0))</f>
        <v>0</v>
      </c>
      <c r="DD49" s="52">
        <f>IF('Qte module'!DD49=1,1,IF('Qte module'!DD50=1,"A",0))</f>
        <v>0</v>
      </c>
      <c r="DE49" s="5">
        <f>IF('Qte module'!DE49=1,1,IF('Qte module'!DE50=1,"A",0))</f>
        <v>0</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f>IF('Qte module'!B50=1,1,IF('Qte module'!B51=1,"A",0))</f>
        <v>0</v>
      </c>
      <c r="C50" s="50">
        <f>IF('Qte module'!C50=1,1,IF('Qte module'!C51=1,"A",0))</f>
        <v>0</v>
      </c>
      <c r="D50" s="51">
        <f>IF('Qte module'!D50=1,1,IF('Qte module'!D51=1,"A",0))</f>
        <v>0</v>
      </c>
      <c r="E50" s="51">
        <f>IF('Qte module'!E50=1,1,IF('Qte module'!E51=1,"A",0))</f>
        <v>0</v>
      </c>
      <c r="F50" s="51">
        <f>IF('Qte module'!F50=1,1,IF('Qte module'!F51=1,"A",0))</f>
        <v>0</v>
      </c>
      <c r="G50" s="51">
        <f>IF('Qte module'!G50=1,1,IF('Qte module'!G51=1,"A",0))</f>
        <v>0</v>
      </c>
      <c r="H50" s="51">
        <f>IF('Qte module'!H50=1,1,IF('Qte module'!H51=1,"A",0))</f>
        <v>0</v>
      </c>
      <c r="I50" s="51">
        <f>IF('Qte module'!I50=1,1,IF('Qte module'!I51=1,"A",0))</f>
        <v>0</v>
      </c>
      <c r="J50" s="51">
        <f>IF('Qte module'!J50=1,1,IF('Qte module'!J51=1,"A",0))</f>
        <v>0</v>
      </c>
      <c r="K50" s="51">
        <f>IF('Qte module'!K50=1,1,IF('Qte module'!K51=1,"A",0))</f>
        <v>0</v>
      </c>
      <c r="L50" s="51">
        <f>IF('Qte module'!L50=1,1,IF('Qte module'!L51=1,"A",0))</f>
        <v>0</v>
      </c>
      <c r="M50" s="51">
        <f>IF('Qte module'!M50=1,1,IF('Qte module'!M51=1,"A",0))</f>
        <v>0</v>
      </c>
      <c r="N50" s="51">
        <f>IF('Qte module'!N50=1,1,IF('Qte module'!N51=1,"A",0))</f>
        <v>0</v>
      </c>
      <c r="O50" s="51">
        <f>IF('Qte module'!O50=1,1,IF('Qte module'!O51=1,"A",0))</f>
        <v>0</v>
      </c>
      <c r="P50" s="51">
        <f>IF('Qte module'!P50=1,1,IF('Qte module'!P51=1,"A",0))</f>
        <v>0</v>
      </c>
      <c r="Q50" s="51">
        <f>IF('Qte module'!Q50=1,1,IF('Qte module'!Q51=1,"A",0))</f>
        <v>0</v>
      </c>
      <c r="R50" s="51">
        <f>IF('Qte module'!R50=1,1,IF('Qte module'!R51=1,"A",0))</f>
        <v>0</v>
      </c>
      <c r="S50" s="51">
        <f>IF('Qte module'!S50=1,1,IF('Qte module'!S51=1,"A",0))</f>
        <v>0</v>
      </c>
      <c r="T50" s="51">
        <f>IF('Qte module'!T50=1,1,IF('Qte module'!T51=1,"A",0))</f>
        <v>0</v>
      </c>
      <c r="U50" s="51">
        <f>IF('Qte module'!U50=1,1,IF('Qte module'!U51=1,"A",0))</f>
        <v>0</v>
      </c>
      <c r="V50" s="51">
        <f>IF('Qte module'!V50=1,1,IF('Qte module'!V51=1,"A",0))</f>
        <v>0</v>
      </c>
      <c r="W50" s="51">
        <f>IF('Qte module'!W50=1,1,IF('Qte module'!W51=1,"A",0))</f>
        <v>0</v>
      </c>
      <c r="X50" s="51">
        <f>IF('Qte module'!X50=1,1,IF('Qte module'!X51=1,"A",0))</f>
        <v>0</v>
      </c>
      <c r="Y50" s="51">
        <f>IF('Qte module'!Y50=1,1,IF('Qte module'!Y51=1,"A",0))</f>
        <v>0</v>
      </c>
      <c r="Z50" s="51">
        <f>IF('Qte module'!Z50=1,1,IF('Qte module'!Z51=1,"A",0))</f>
        <v>0</v>
      </c>
      <c r="AA50" s="51">
        <f>IF('Qte module'!AA50=1,1,IF('Qte module'!AA51=1,"A",0))</f>
        <v>0</v>
      </c>
      <c r="AB50" s="51">
        <f>IF('Qte module'!AB50=1,1,IF('Qte module'!AB51=1,"A",0))</f>
        <v>0</v>
      </c>
      <c r="AC50" s="51">
        <f>IF('Qte module'!AC50=1,1,IF('Qte module'!AC51=1,"A",0))</f>
        <v>0</v>
      </c>
      <c r="AD50" s="51">
        <f>IF('Qte module'!AD50=1,1,IF('Qte module'!AD51=1,"A",0))</f>
        <v>0</v>
      </c>
      <c r="AE50" s="51">
        <f>IF('Qte module'!AE50=1,1,IF('Qte module'!AE51=1,"A",0))</f>
        <v>0</v>
      </c>
      <c r="AF50" s="51">
        <f>IF('Qte module'!AF50=1,1,IF('Qte module'!AF51=1,"A",0))</f>
        <v>0</v>
      </c>
      <c r="AG50" s="51">
        <f>IF('Qte module'!AG50=1,1,IF('Qte module'!AG51=1,"A",0))</f>
        <v>0</v>
      </c>
      <c r="AH50" s="51">
        <f>IF('Qte module'!AH50=1,1,IF('Qte module'!AH51=1,"A",0))</f>
        <v>0</v>
      </c>
      <c r="AI50" s="51">
        <f>IF('Qte module'!AI50=1,1,IF('Qte module'!AI51=1,"A",0))</f>
        <v>0</v>
      </c>
      <c r="AJ50" s="51">
        <f>IF('Qte module'!AJ50=1,1,IF('Qte module'!AJ51=1,"A",0))</f>
        <v>0</v>
      </c>
      <c r="AK50" s="51">
        <f>IF('Qte module'!AK50=1,1,IF('Qte module'!AK51=1,"A",0))</f>
        <v>0</v>
      </c>
      <c r="AL50" s="51">
        <f>IF('Qte module'!AL50=1,1,IF('Qte module'!AL51=1,"A",0))</f>
        <v>0</v>
      </c>
      <c r="AM50" s="51">
        <f>IF('Qte module'!AM50=1,1,IF('Qte module'!AM51=1,"A",0))</f>
        <v>0</v>
      </c>
      <c r="AN50" s="51">
        <f>IF('Qte module'!AN50=1,1,IF('Qte module'!AN51=1,"A",0))</f>
        <v>0</v>
      </c>
      <c r="AO50" s="51">
        <f>IF('Qte module'!AO50=1,1,IF('Qte module'!AO51=1,"A",0))</f>
        <v>0</v>
      </c>
      <c r="AP50" s="51">
        <f>IF('Qte module'!AP50=1,1,IF('Qte module'!AP51=1,"A",0))</f>
        <v>0</v>
      </c>
      <c r="AQ50" s="51">
        <f>IF('Qte module'!AQ50=1,1,IF('Qte module'!AQ51=1,"A",0))</f>
        <v>0</v>
      </c>
      <c r="AR50" s="51">
        <f>IF('Qte module'!AR50=1,1,IF('Qte module'!AR51=1,"A",0))</f>
        <v>0</v>
      </c>
      <c r="AS50" s="51">
        <f>IF('Qte module'!AS50=1,1,IF('Qte module'!AS51=1,"A",0))</f>
        <v>0</v>
      </c>
      <c r="AT50" s="51">
        <f>IF('Qte module'!AT50=1,1,IF('Qte module'!AT51=1,"A",0))</f>
        <v>0</v>
      </c>
      <c r="AU50" s="51">
        <f>IF('Qte module'!AU50=1,1,IF('Qte module'!AU51=1,"A",0))</f>
        <v>0</v>
      </c>
      <c r="AV50" s="51">
        <f>IF('Qte module'!AV50=1,1,IF('Qte module'!AV51=1,"A",0))</f>
        <v>0</v>
      </c>
      <c r="AW50" s="51">
        <f>IF('Qte module'!AW50=1,1,IF('Qte module'!AW51=1,"A",0))</f>
        <v>0</v>
      </c>
      <c r="AX50" s="51">
        <f>IF('Qte module'!AX50=1,1,IF('Qte module'!AX51=1,"A",0))</f>
        <v>0</v>
      </c>
      <c r="AY50" s="51">
        <f>IF('Qte module'!AY50=1,1,IF('Qte module'!AY51=1,"A",0))</f>
        <v>0</v>
      </c>
      <c r="AZ50" s="51">
        <f>IF('Qte module'!AZ50=1,1,IF('Qte module'!AZ51=1,"A",0))</f>
        <v>0</v>
      </c>
      <c r="BA50" s="51">
        <f>IF('Qte module'!BA50=1,1,IF('Qte module'!BA51=1,"A",0))</f>
        <v>0</v>
      </c>
      <c r="BB50" s="51">
        <f>IF('Qte module'!BB50=1,1,IF('Qte module'!BB51=1,"A",0))</f>
        <v>0</v>
      </c>
      <c r="BC50" s="51">
        <f>IF('Qte module'!BC50=1,1,IF('Qte module'!BC51=1,"A",0))</f>
        <v>0</v>
      </c>
      <c r="BD50" s="51">
        <f>IF('Qte module'!BD50=1,1,IF('Qte module'!BD51=1,"A",0))</f>
        <v>0</v>
      </c>
      <c r="BE50" s="51">
        <f>IF('Qte module'!BE50=1,1,IF('Qte module'!BE51=1,"A",0))</f>
        <v>0</v>
      </c>
      <c r="BF50" s="51">
        <f>IF('Qte module'!BF50=1,1,IF('Qte module'!BF51=1,"A",0))</f>
        <v>0</v>
      </c>
      <c r="BG50" s="51">
        <f>IF('Qte module'!BG50=1,1,IF('Qte module'!BG51=1,"A",0))</f>
        <v>0</v>
      </c>
      <c r="BH50" s="51">
        <f>IF('Qte module'!BH50=1,1,IF('Qte module'!BH51=1,"A",0))</f>
        <v>0</v>
      </c>
      <c r="BI50" s="51">
        <f>IF('Qte module'!BI50=1,1,IF('Qte module'!BI51=1,"A",0))</f>
        <v>0</v>
      </c>
      <c r="BJ50" s="51">
        <f>IF('Qte module'!BJ50=1,1,IF('Qte module'!BJ51=1,"A",0))</f>
        <v>0</v>
      </c>
      <c r="BK50" s="51">
        <f>IF('Qte module'!BK50=1,1,IF('Qte module'!BK51=1,"A",0))</f>
        <v>0</v>
      </c>
      <c r="BL50" s="51">
        <f>IF('Qte module'!BL50=1,1,IF('Qte module'!BL51=1,"A",0))</f>
        <v>0</v>
      </c>
      <c r="BM50" s="51">
        <f>IF('Qte module'!BM50=1,1,IF('Qte module'!BM51=1,"A",0))</f>
        <v>0</v>
      </c>
      <c r="BN50" s="51">
        <f>IF('Qte module'!BN50=1,1,IF('Qte module'!BN51=1,"A",0))</f>
        <v>0</v>
      </c>
      <c r="BO50" s="51">
        <f>IF('Qte module'!BO50=1,1,IF('Qte module'!BO51=1,"A",0))</f>
        <v>0</v>
      </c>
      <c r="BP50" s="51">
        <f>IF('Qte module'!BP50=1,1,IF('Qte module'!BP51=1,"A",0))</f>
        <v>0</v>
      </c>
      <c r="BQ50" s="51">
        <f>IF('Qte module'!BQ50=1,1,IF('Qte module'!BQ51=1,"A",0))</f>
        <v>0</v>
      </c>
      <c r="BR50" s="51">
        <f>IF('Qte module'!BR50=1,1,IF('Qte module'!BR51=1,"A",0))</f>
        <v>0</v>
      </c>
      <c r="BS50" s="51">
        <f>IF('Qte module'!BS50=1,1,IF('Qte module'!BS51=1,"A",0))</f>
        <v>0</v>
      </c>
      <c r="BT50" s="51">
        <f>IF('Qte module'!BT50=1,1,IF('Qte module'!BT51=1,"A",0))</f>
        <v>0</v>
      </c>
      <c r="BU50" s="51">
        <f>IF('Qte module'!BU50=1,1,IF('Qte module'!BU51=1,"A",0))</f>
        <v>0</v>
      </c>
      <c r="BV50" s="51">
        <f>IF('Qte module'!BV50=1,1,IF('Qte module'!BV51=1,"A",0))</f>
        <v>0</v>
      </c>
      <c r="BW50" s="51">
        <f>IF('Qte module'!BW50=1,1,IF('Qte module'!BW51=1,"A",0))</f>
        <v>0</v>
      </c>
      <c r="BX50" s="51">
        <f>IF('Qte module'!BX50=1,1,IF('Qte module'!BX51=1,"A",0))</f>
        <v>0</v>
      </c>
      <c r="BY50" s="51">
        <f>IF('Qte module'!BY50=1,1,IF('Qte module'!BY51=1,"A",0))</f>
        <v>0</v>
      </c>
      <c r="BZ50" s="51">
        <f>IF('Qte module'!BZ50=1,1,IF('Qte module'!BZ51=1,"A",0))</f>
        <v>0</v>
      </c>
      <c r="CA50" s="51">
        <f>IF('Qte module'!CA50=1,1,IF('Qte module'!CA51=1,"A",0))</f>
        <v>0</v>
      </c>
      <c r="CB50" s="51">
        <f>IF('Qte module'!CB50=1,1,IF('Qte module'!CB51=1,"A",0))</f>
        <v>0</v>
      </c>
      <c r="CC50" s="51">
        <f>IF('Qte module'!CC50=1,1,IF('Qte module'!CC51=1,"A",0))</f>
        <v>0</v>
      </c>
      <c r="CD50" s="51">
        <f>IF('Qte module'!CD50=1,1,IF('Qte module'!CD51=1,"A",0))</f>
        <v>0</v>
      </c>
      <c r="CE50" s="51">
        <f>IF('Qte module'!CE50=1,1,IF('Qte module'!CE51=1,"A",0))</f>
        <v>0</v>
      </c>
      <c r="CF50" s="51">
        <f>IF('Qte module'!CF50=1,1,IF('Qte module'!CF51=1,"A",0))</f>
        <v>0</v>
      </c>
      <c r="CG50" s="51">
        <f>IF('Qte module'!CG50=1,1,IF('Qte module'!CG51=1,"A",0))</f>
        <v>0</v>
      </c>
      <c r="CH50" s="51">
        <f>IF('Qte module'!CH50=1,1,IF('Qte module'!CH51=1,"A",0))</f>
        <v>0</v>
      </c>
      <c r="CI50" s="51">
        <f>IF('Qte module'!CI50=1,1,IF('Qte module'!CI51=1,"A",0))</f>
        <v>0</v>
      </c>
      <c r="CJ50" s="51">
        <f>IF('Qte module'!CJ50=1,1,IF('Qte module'!CJ51=1,"A",0))</f>
        <v>0</v>
      </c>
      <c r="CK50" s="51">
        <f>IF('Qte module'!CK50=1,1,IF('Qte module'!CK51=1,"A",0))</f>
        <v>0</v>
      </c>
      <c r="CL50" s="51">
        <f>IF('Qte module'!CL50=1,1,IF('Qte module'!CL51=1,"A",0))</f>
        <v>0</v>
      </c>
      <c r="CM50" s="51">
        <f>IF('Qte module'!CM50=1,1,IF('Qte module'!CM51=1,"A",0))</f>
        <v>0</v>
      </c>
      <c r="CN50" s="51">
        <f>IF('Qte module'!CN50=1,1,IF('Qte module'!CN51=1,"A",0))</f>
        <v>0</v>
      </c>
      <c r="CO50" s="51">
        <f>IF('Qte module'!CO50=1,1,IF('Qte module'!CO51=1,"A",0))</f>
        <v>0</v>
      </c>
      <c r="CP50" s="51">
        <f>IF('Qte module'!CP50=1,1,IF('Qte module'!CP51=1,"A",0))</f>
        <v>0</v>
      </c>
      <c r="CQ50" s="51">
        <f>IF('Qte module'!CQ50=1,1,IF('Qte module'!CQ51=1,"A",0))</f>
        <v>0</v>
      </c>
      <c r="CR50" s="51">
        <f>IF('Qte module'!CR50=1,1,IF('Qte module'!CR51=1,"A",0))</f>
        <v>0</v>
      </c>
      <c r="CS50" s="51">
        <f>IF('Qte module'!CS50=1,1,IF('Qte module'!CS51=1,"A",0))</f>
        <v>0</v>
      </c>
      <c r="CT50" s="51">
        <f>IF('Qte module'!CT50=1,1,IF('Qte module'!CT51=1,"A",0))</f>
        <v>0</v>
      </c>
      <c r="CU50" s="51">
        <f>IF('Qte module'!CU50=1,1,IF('Qte module'!CU51=1,"A",0))</f>
        <v>0</v>
      </c>
      <c r="CV50" s="51">
        <f>IF('Qte module'!CV50=1,1,IF('Qte module'!CV51=1,"A",0))</f>
        <v>0</v>
      </c>
      <c r="CW50" s="51">
        <f>IF('Qte module'!CW50=1,1,IF('Qte module'!CW51=1,"A",0))</f>
        <v>0</v>
      </c>
      <c r="CX50" s="51">
        <f>IF('Qte module'!CX50=1,1,IF('Qte module'!CX51=1,"A",0))</f>
        <v>0</v>
      </c>
      <c r="CY50" s="51">
        <f>IF('Qte module'!CY50=1,1,IF('Qte module'!CY51=1,"A",0))</f>
        <v>0</v>
      </c>
      <c r="CZ50" s="51">
        <f>IF('Qte module'!CZ50=1,1,IF('Qte module'!CZ51=1,"A",0))</f>
        <v>0</v>
      </c>
      <c r="DA50" s="51">
        <f>IF('Qte module'!DA50=1,1,IF('Qte module'!DA51=1,"A",0))</f>
        <v>0</v>
      </c>
      <c r="DB50" s="51">
        <f>IF('Qte module'!DB50=1,1,IF('Qte module'!DB51=1,"A",0))</f>
        <v>0</v>
      </c>
      <c r="DC50" s="51">
        <f>IF('Qte module'!DC50=1,1,IF('Qte module'!DC51=1,"A",0))</f>
        <v>0</v>
      </c>
      <c r="DD50" s="52">
        <f>IF('Qte module'!DD50=1,1,IF('Qte module'!DD51=1,"A",0))</f>
        <v>0</v>
      </c>
      <c r="DE50" s="5">
        <f>IF('Qte module'!DE50=1,1,IF('Qte module'!DE51=1,"A",0))</f>
        <v>0</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thickBot="1" x14ac:dyDescent="0.4">
      <c r="B51" s="4">
        <f>IF('Qte module'!B51=1,1,IF('Qte module'!B52=1,"A",0))</f>
        <v>0</v>
      </c>
      <c r="C51" s="53">
        <f>IF('Qte module'!C51=1,1,IF('Qte module'!C52=1,"A",0))</f>
        <v>0</v>
      </c>
      <c r="D51" s="54">
        <f>IF('Qte module'!D51=1,1,IF('Qte module'!D52=1,"A",0))</f>
        <v>0</v>
      </c>
      <c r="E51" s="54">
        <f>IF('Qte module'!E51=1,1,IF('Qte module'!E52=1,"A",0))</f>
        <v>0</v>
      </c>
      <c r="F51" s="54">
        <f>IF('Qte module'!F51=1,1,IF('Qte module'!F52=1,"A",0))</f>
        <v>0</v>
      </c>
      <c r="G51" s="54">
        <f>IF('Qte module'!G51=1,1,IF('Qte module'!G52=1,"A",0))</f>
        <v>0</v>
      </c>
      <c r="H51" s="54">
        <f>IF('Qte module'!H51=1,1,IF('Qte module'!H52=1,"A",0))</f>
        <v>0</v>
      </c>
      <c r="I51" s="54">
        <f>IF('Qte module'!I51=1,1,IF('Qte module'!I52=1,"A",0))</f>
        <v>0</v>
      </c>
      <c r="J51" s="54">
        <f>IF('Qte module'!J51=1,1,IF('Qte module'!J52=1,"A",0))</f>
        <v>0</v>
      </c>
      <c r="K51" s="54">
        <f>IF('Qte module'!K51=1,1,IF('Qte module'!K52=1,"A",0))</f>
        <v>0</v>
      </c>
      <c r="L51" s="54">
        <f>IF('Qte module'!L51=1,1,IF('Qte module'!L52=1,"A",0))</f>
        <v>0</v>
      </c>
      <c r="M51" s="54">
        <f>IF('Qte module'!M51=1,1,IF('Qte module'!M52=1,"A",0))</f>
        <v>0</v>
      </c>
      <c r="N51" s="54">
        <f>IF('Qte module'!N51=1,1,IF('Qte module'!N52=1,"A",0))</f>
        <v>0</v>
      </c>
      <c r="O51" s="54">
        <f>IF('Qte module'!O51=1,1,IF('Qte module'!O52=1,"A",0))</f>
        <v>0</v>
      </c>
      <c r="P51" s="54">
        <f>IF('Qte module'!P51=1,1,IF('Qte module'!P52=1,"A",0))</f>
        <v>0</v>
      </c>
      <c r="Q51" s="54">
        <f>IF('Qte module'!Q51=1,1,IF('Qte module'!Q52=1,"A",0))</f>
        <v>0</v>
      </c>
      <c r="R51" s="54">
        <f>IF('Qte module'!R51=1,1,IF('Qte module'!R52=1,"A",0))</f>
        <v>0</v>
      </c>
      <c r="S51" s="54">
        <f>IF('Qte module'!S51=1,1,IF('Qte module'!S52=1,"A",0))</f>
        <v>0</v>
      </c>
      <c r="T51" s="54">
        <f>IF('Qte module'!T51=1,1,IF('Qte module'!T52=1,"A",0))</f>
        <v>0</v>
      </c>
      <c r="U51" s="54">
        <f>IF('Qte module'!U51=1,1,IF('Qte module'!U52=1,"A",0))</f>
        <v>0</v>
      </c>
      <c r="V51" s="54">
        <f>IF('Qte module'!V51=1,1,IF('Qte module'!V52=1,"A",0))</f>
        <v>0</v>
      </c>
      <c r="W51" s="54">
        <f>IF('Qte module'!W51=1,1,IF('Qte module'!W52=1,"A",0))</f>
        <v>0</v>
      </c>
      <c r="X51" s="54">
        <f>IF('Qte module'!X51=1,1,IF('Qte module'!X52=1,"A",0))</f>
        <v>0</v>
      </c>
      <c r="Y51" s="54">
        <f>IF('Qte module'!Y51=1,1,IF('Qte module'!Y52=1,"A",0))</f>
        <v>0</v>
      </c>
      <c r="Z51" s="54">
        <f>IF('Qte module'!Z51=1,1,IF('Qte module'!Z52=1,"A",0))</f>
        <v>0</v>
      </c>
      <c r="AA51" s="54">
        <f>IF('Qte module'!AA51=1,1,IF('Qte module'!AA52=1,"A",0))</f>
        <v>0</v>
      </c>
      <c r="AB51" s="54">
        <f>IF('Qte module'!AB51=1,1,IF('Qte module'!AB52=1,"A",0))</f>
        <v>0</v>
      </c>
      <c r="AC51" s="54">
        <f>IF('Qte module'!AC51=1,1,IF('Qte module'!AC52=1,"A",0))</f>
        <v>0</v>
      </c>
      <c r="AD51" s="54">
        <f>IF('Qte module'!AD51=1,1,IF('Qte module'!AD52=1,"A",0))</f>
        <v>0</v>
      </c>
      <c r="AE51" s="54">
        <f>IF('Qte module'!AE51=1,1,IF('Qte module'!AE52=1,"A",0))</f>
        <v>0</v>
      </c>
      <c r="AF51" s="54">
        <f>IF('Qte module'!AF51=1,1,IF('Qte module'!AF52=1,"A",0))</f>
        <v>0</v>
      </c>
      <c r="AG51" s="54">
        <f>IF('Qte module'!AG51=1,1,IF('Qte module'!AG52=1,"A",0))</f>
        <v>0</v>
      </c>
      <c r="AH51" s="54">
        <f>IF('Qte module'!AH51=1,1,IF('Qte module'!AH52=1,"A",0))</f>
        <v>0</v>
      </c>
      <c r="AI51" s="54">
        <f>IF('Qte module'!AI51=1,1,IF('Qte module'!AI52=1,"A",0))</f>
        <v>0</v>
      </c>
      <c r="AJ51" s="54">
        <f>IF('Qte module'!AJ51=1,1,IF('Qte module'!AJ52=1,"A",0))</f>
        <v>0</v>
      </c>
      <c r="AK51" s="54">
        <f>IF('Qte module'!AK51=1,1,IF('Qte module'!AK52=1,"A",0))</f>
        <v>0</v>
      </c>
      <c r="AL51" s="54">
        <f>IF('Qte module'!AL51=1,1,IF('Qte module'!AL52=1,"A",0))</f>
        <v>0</v>
      </c>
      <c r="AM51" s="54">
        <f>IF('Qte module'!AM51=1,1,IF('Qte module'!AM52=1,"A",0))</f>
        <v>0</v>
      </c>
      <c r="AN51" s="54">
        <f>IF('Qte module'!AN51=1,1,IF('Qte module'!AN52=1,"A",0))</f>
        <v>0</v>
      </c>
      <c r="AO51" s="54">
        <f>IF('Qte module'!AO51=1,1,IF('Qte module'!AO52=1,"A",0))</f>
        <v>0</v>
      </c>
      <c r="AP51" s="54">
        <f>IF('Qte module'!AP51=1,1,IF('Qte module'!AP52=1,"A",0))</f>
        <v>0</v>
      </c>
      <c r="AQ51" s="54">
        <f>IF('Qte module'!AQ51=1,1,IF('Qte module'!AQ52=1,"A",0))</f>
        <v>0</v>
      </c>
      <c r="AR51" s="54">
        <f>IF('Qte module'!AR51=1,1,IF('Qte module'!AR52=1,"A",0))</f>
        <v>0</v>
      </c>
      <c r="AS51" s="54">
        <f>IF('Qte module'!AS51=1,1,IF('Qte module'!AS52=1,"A",0))</f>
        <v>0</v>
      </c>
      <c r="AT51" s="54">
        <f>IF('Qte module'!AT51=1,1,IF('Qte module'!AT52=1,"A",0))</f>
        <v>0</v>
      </c>
      <c r="AU51" s="54">
        <f>IF('Qte module'!AU51=1,1,IF('Qte module'!AU52=1,"A",0))</f>
        <v>0</v>
      </c>
      <c r="AV51" s="54">
        <f>IF('Qte module'!AV51=1,1,IF('Qte module'!AV52=1,"A",0))</f>
        <v>0</v>
      </c>
      <c r="AW51" s="54">
        <f>IF('Qte module'!AW51=1,1,IF('Qte module'!AW52=1,"A",0))</f>
        <v>0</v>
      </c>
      <c r="AX51" s="54">
        <f>IF('Qte module'!AX51=1,1,IF('Qte module'!AX52=1,"A",0))</f>
        <v>0</v>
      </c>
      <c r="AY51" s="54">
        <f>IF('Qte module'!AY51=1,1,IF('Qte module'!AY52=1,"A",0))</f>
        <v>0</v>
      </c>
      <c r="AZ51" s="54">
        <f>IF('Qte module'!AZ51=1,1,IF('Qte module'!AZ52=1,"A",0))</f>
        <v>0</v>
      </c>
      <c r="BA51" s="54">
        <f>IF('Qte module'!BA51=1,1,IF('Qte module'!BA52=1,"A",0))</f>
        <v>0</v>
      </c>
      <c r="BB51" s="54">
        <f>IF('Qte module'!BB51=1,1,IF('Qte module'!BB52=1,"A",0))</f>
        <v>0</v>
      </c>
      <c r="BC51" s="54">
        <f>IF('Qte module'!BC51=1,1,IF('Qte module'!BC52=1,"A",0))</f>
        <v>0</v>
      </c>
      <c r="BD51" s="54">
        <f>IF('Qte module'!BD51=1,1,IF('Qte module'!BD52=1,"A",0))</f>
        <v>0</v>
      </c>
      <c r="BE51" s="54">
        <f>IF('Qte module'!BE51=1,1,IF('Qte module'!BE52=1,"A",0))</f>
        <v>0</v>
      </c>
      <c r="BF51" s="54">
        <f>IF('Qte module'!BF51=1,1,IF('Qte module'!BF52=1,"A",0))</f>
        <v>0</v>
      </c>
      <c r="BG51" s="54">
        <f>IF('Qte module'!BG51=1,1,IF('Qte module'!BG52=1,"A",0))</f>
        <v>0</v>
      </c>
      <c r="BH51" s="54">
        <f>IF('Qte module'!BH51=1,1,IF('Qte module'!BH52=1,"A",0))</f>
        <v>0</v>
      </c>
      <c r="BI51" s="54">
        <f>IF('Qte module'!BI51=1,1,IF('Qte module'!BI52=1,"A",0))</f>
        <v>0</v>
      </c>
      <c r="BJ51" s="54">
        <f>IF('Qte module'!BJ51=1,1,IF('Qte module'!BJ52=1,"A",0))</f>
        <v>0</v>
      </c>
      <c r="BK51" s="54">
        <f>IF('Qte module'!BK51=1,1,IF('Qte module'!BK52=1,"A",0))</f>
        <v>0</v>
      </c>
      <c r="BL51" s="54">
        <f>IF('Qte module'!BL51=1,1,IF('Qte module'!BL52=1,"A",0))</f>
        <v>0</v>
      </c>
      <c r="BM51" s="54">
        <f>IF('Qte module'!BM51=1,1,IF('Qte module'!BM52=1,"A",0))</f>
        <v>0</v>
      </c>
      <c r="BN51" s="54">
        <f>IF('Qte module'!BN51=1,1,IF('Qte module'!BN52=1,"A",0))</f>
        <v>0</v>
      </c>
      <c r="BO51" s="54">
        <f>IF('Qte module'!BO51=1,1,IF('Qte module'!BO52=1,"A",0))</f>
        <v>0</v>
      </c>
      <c r="BP51" s="54">
        <f>IF('Qte module'!BP51=1,1,IF('Qte module'!BP52=1,"A",0))</f>
        <v>0</v>
      </c>
      <c r="BQ51" s="54">
        <f>IF('Qte module'!BQ51=1,1,IF('Qte module'!BQ52=1,"A",0))</f>
        <v>0</v>
      </c>
      <c r="BR51" s="54">
        <f>IF('Qte module'!BR51=1,1,IF('Qte module'!BR52=1,"A",0))</f>
        <v>0</v>
      </c>
      <c r="BS51" s="54">
        <f>IF('Qte module'!BS51=1,1,IF('Qte module'!BS52=1,"A",0))</f>
        <v>0</v>
      </c>
      <c r="BT51" s="54">
        <f>IF('Qte module'!BT51=1,1,IF('Qte module'!BT52=1,"A",0))</f>
        <v>0</v>
      </c>
      <c r="BU51" s="54">
        <f>IF('Qte module'!BU51=1,1,IF('Qte module'!BU52=1,"A",0))</f>
        <v>0</v>
      </c>
      <c r="BV51" s="54">
        <f>IF('Qte module'!BV51=1,1,IF('Qte module'!BV52=1,"A",0))</f>
        <v>0</v>
      </c>
      <c r="BW51" s="54">
        <f>IF('Qte module'!BW51=1,1,IF('Qte module'!BW52=1,"A",0))</f>
        <v>0</v>
      </c>
      <c r="BX51" s="54">
        <f>IF('Qte module'!BX51=1,1,IF('Qte module'!BX52=1,"A",0))</f>
        <v>0</v>
      </c>
      <c r="BY51" s="54">
        <f>IF('Qte module'!BY51=1,1,IF('Qte module'!BY52=1,"A",0))</f>
        <v>0</v>
      </c>
      <c r="BZ51" s="54">
        <f>IF('Qte module'!BZ51=1,1,IF('Qte module'!BZ52=1,"A",0))</f>
        <v>0</v>
      </c>
      <c r="CA51" s="54">
        <f>IF('Qte module'!CA51=1,1,IF('Qte module'!CA52=1,"A",0))</f>
        <v>0</v>
      </c>
      <c r="CB51" s="54">
        <f>IF('Qte module'!CB51=1,1,IF('Qte module'!CB52=1,"A",0))</f>
        <v>0</v>
      </c>
      <c r="CC51" s="54">
        <f>IF('Qte module'!CC51=1,1,IF('Qte module'!CC52=1,"A",0))</f>
        <v>0</v>
      </c>
      <c r="CD51" s="54">
        <f>IF('Qte module'!CD51=1,1,IF('Qte module'!CD52=1,"A",0))</f>
        <v>0</v>
      </c>
      <c r="CE51" s="54">
        <f>IF('Qte module'!CE51=1,1,IF('Qte module'!CE52=1,"A",0))</f>
        <v>0</v>
      </c>
      <c r="CF51" s="54">
        <f>IF('Qte module'!CF51=1,1,IF('Qte module'!CF52=1,"A",0))</f>
        <v>0</v>
      </c>
      <c r="CG51" s="54">
        <f>IF('Qte module'!CG51=1,1,IF('Qte module'!CG52=1,"A",0))</f>
        <v>0</v>
      </c>
      <c r="CH51" s="54">
        <f>IF('Qte module'!CH51=1,1,IF('Qte module'!CH52=1,"A",0))</f>
        <v>0</v>
      </c>
      <c r="CI51" s="54">
        <f>IF('Qte module'!CI51=1,1,IF('Qte module'!CI52=1,"A",0))</f>
        <v>0</v>
      </c>
      <c r="CJ51" s="54">
        <f>IF('Qte module'!CJ51=1,1,IF('Qte module'!CJ52=1,"A",0))</f>
        <v>0</v>
      </c>
      <c r="CK51" s="54">
        <f>IF('Qte module'!CK51=1,1,IF('Qte module'!CK52=1,"A",0))</f>
        <v>0</v>
      </c>
      <c r="CL51" s="54">
        <f>IF('Qte module'!CL51=1,1,IF('Qte module'!CL52=1,"A",0))</f>
        <v>0</v>
      </c>
      <c r="CM51" s="54">
        <f>IF('Qte module'!CM51=1,1,IF('Qte module'!CM52=1,"A",0))</f>
        <v>0</v>
      </c>
      <c r="CN51" s="54">
        <f>IF('Qte module'!CN51=1,1,IF('Qte module'!CN52=1,"A",0))</f>
        <v>0</v>
      </c>
      <c r="CO51" s="54">
        <f>IF('Qte module'!CO51=1,1,IF('Qte module'!CO52=1,"A",0))</f>
        <v>0</v>
      </c>
      <c r="CP51" s="54">
        <f>IF('Qte module'!CP51=1,1,IF('Qte module'!CP52=1,"A",0))</f>
        <v>0</v>
      </c>
      <c r="CQ51" s="54">
        <f>IF('Qte module'!CQ51=1,1,IF('Qte module'!CQ52=1,"A",0))</f>
        <v>0</v>
      </c>
      <c r="CR51" s="54">
        <f>IF('Qte module'!CR51=1,1,IF('Qte module'!CR52=1,"A",0))</f>
        <v>0</v>
      </c>
      <c r="CS51" s="54">
        <f>IF('Qte module'!CS51=1,1,IF('Qte module'!CS52=1,"A",0))</f>
        <v>0</v>
      </c>
      <c r="CT51" s="54">
        <f>IF('Qte module'!CT51=1,1,IF('Qte module'!CT52=1,"A",0))</f>
        <v>0</v>
      </c>
      <c r="CU51" s="54">
        <f>IF('Qte module'!CU51=1,1,IF('Qte module'!CU52=1,"A",0))</f>
        <v>0</v>
      </c>
      <c r="CV51" s="54">
        <f>IF('Qte module'!CV51=1,1,IF('Qte module'!CV52=1,"A",0))</f>
        <v>0</v>
      </c>
      <c r="CW51" s="54">
        <f>IF('Qte module'!CW51=1,1,IF('Qte module'!CW52=1,"A",0))</f>
        <v>0</v>
      </c>
      <c r="CX51" s="54">
        <f>IF('Qte module'!CX51=1,1,IF('Qte module'!CX52=1,"A",0))</f>
        <v>0</v>
      </c>
      <c r="CY51" s="54">
        <f>IF('Qte module'!CY51=1,1,IF('Qte module'!CY52=1,"A",0))</f>
        <v>0</v>
      </c>
      <c r="CZ51" s="54">
        <f>IF('Qte module'!CZ51=1,1,IF('Qte module'!CZ52=1,"A",0))</f>
        <v>0</v>
      </c>
      <c r="DA51" s="54">
        <f>IF('Qte module'!DA51=1,1,IF('Qte module'!DA52=1,"A",0))</f>
        <v>0</v>
      </c>
      <c r="DB51" s="54">
        <f>IF('Qte module'!DB51=1,1,IF('Qte module'!DB52=1,"A",0))</f>
        <v>0</v>
      </c>
      <c r="DC51" s="54">
        <f>IF('Qte module'!DC51=1,1,IF('Qte module'!DC52=1,"A",0))</f>
        <v>0</v>
      </c>
      <c r="DD51" s="55">
        <f>IF('Qte module'!DD51=1,1,IF('Qte module'!DD52=1,"A",0))</f>
        <v>0</v>
      </c>
      <c r="DE51" s="5">
        <f>IF('Qte module'!DE51=1,1,IF('Qte module'!DE52=1,"A",0))</f>
        <v>0</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c r="B53" s="9">
        <f>COUNTIF(B30:DE52,"A")</f>
        <v>0</v>
      </c>
    </row>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66" priority="77" stopIfTrue="1" operator="containsText" text="A-D">
      <formula>NOT(ISERROR(SEARCH("A-D",B4)))</formula>
    </cfRule>
    <cfRule type="containsText" dxfId="365" priority="78" operator="containsText" text="A-G">
      <formula>NOT(ISERROR(SEARCH("A-G",B4)))</formula>
    </cfRule>
  </conditionalFormatting>
  <conditionalFormatting sqref="S4:AI11 AZ4:AZ11">
    <cfRule type="containsText" dxfId="364" priority="75" operator="containsText" text="A-D">
      <formula>NOT(ISERROR(SEARCH("A-D",S4)))</formula>
    </cfRule>
    <cfRule type="containsText" dxfId="363" priority="76" operator="containsText" text="A-G">
      <formula>NOT(ISERROR(SEARCH("A-G",S4)))</formula>
    </cfRule>
  </conditionalFormatting>
  <conditionalFormatting sqref="AZ4:AZ11 B4:AI11 B30:EM52">
    <cfRule type="containsText" dxfId="362" priority="73" operator="containsText" text="A-G+A-D">
      <formula>NOT(ISERROR(SEARCH("A-G+A-D",B4)))</formula>
    </cfRule>
    <cfRule type="cellIs" dxfId="361" priority="74" operator="equal">
      <formula>1</formula>
    </cfRule>
  </conditionalFormatting>
  <conditionalFormatting sqref="R17:R24">
    <cfRule type="containsText" dxfId="360" priority="71" operator="containsText" text="A-D">
      <formula>NOT(ISERROR(SEARCH("A-D",R17)))</formula>
    </cfRule>
    <cfRule type="containsText" dxfId="359" priority="72" operator="containsText" text="A-G">
      <formula>NOT(ISERROR(SEARCH("A-G",R17)))</formula>
    </cfRule>
  </conditionalFormatting>
  <conditionalFormatting sqref="AI17:AI24 AZ17:AZ24">
    <cfRule type="containsText" dxfId="358" priority="69" operator="containsText" text="A-D">
      <formula>NOT(ISERROR(SEARCH("A-D",AI17)))</formula>
    </cfRule>
    <cfRule type="containsText" dxfId="357" priority="70" operator="containsText" text="A-G">
      <formula>NOT(ISERROR(SEARCH("A-G",AI17)))</formula>
    </cfRule>
  </conditionalFormatting>
  <conditionalFormatting sqref="R17:R24 AZ17:AZ24 AI17:AI24">
    <cfRule type="containsText" dxfId="356" priority="67" operator="containsText" text="A-G+A-D">
      <formula>NOT(ISERROR(SEARCH("A-G+A-D",R17)))</formula>
    </cfRule>
    <cfRule type="cellIs" dxfId="355" priority="68" stopIfTrue="1" operator="equal">
      <formula>1</formula>
    </cfRule>
  </conditionalFormatting>
  <conditionalFormatting sqref="S17:AH24">
    <cfRule type="containsText" dxfId="354" priority="17" operator="containsText" text="A-D">
      <formula>NOT(ISERROR(SEARCH("A-D",S17)))</formula>
    </cfRule>
    <cfRule type="containsText" dxfId="353" priority="18" operator="containsText" text="A-G">
      <formula>NOT(ISERROR(SEARCH("A-G",S17)))</formula>
    </cfRule>
  </conditionalFormatting>
  <conditionalFormatting sqref="S4:AH11">
    <cfRule type="containsText" dxfId="352" priority="49" stopIfTrue="1" operator="containsText" text="A-D">
      <formula>NOT(ISERROR(SEARCH("A-D",S4)))</formula>
    </cfRule>
    <cfRule type="containsText" dxfId="351" priority="50" operator="containsText" text="A-G">
      <formula>NOT(ISERROR(SEARCH("A-G",S4)))</formula>
    </cfRule>
  </conditionalFormatting>
  <conditionalFormatting sqref="AJ17:AY24">
    <cfRule type="containsText" dxfId="350" priority="11" operator="containsText" text="A-D">
      <formula>NOT(ISERROR(SEARCH("A-D",AJ17)))</formula>
    </cfRule>
    <cfRule type="containsText" dxfId="349" priority="12" operator="containsText" text="A-G">
      <formula>NOT(ISERROR(SEARCH("A-G",AJ17)))</formula>
    </cfRule>
  </conditionalFormatting>
  <conditionalFormatting sqref="AJ17:AY24">
    <cfRule type="containsText" dxfId="348" priority="9" operator="containsText" text="A-G+A-D">
      <formula>NOT(ISERROR(SEARCH("A-G+A-D",AJ17)))</formula>
    </cfRule>
    <cfRule type="cellIs" dxfId="347" priority="10" operator="equal">
      <formula>1</formula>
    </cfRule>
  </conditionalFormatting>
  <conditionalFormatting sqref="AJ17:AY24">
    <cfRule type="containsText" dxfId="346" priority="7" stopIfTrue="1" operator="containsText" text="A-D">
      <formula>NOT(ISERROR(SEARCH("A-D",AJ17)))</formula>
    </cfRule>
    <cfRule type="containsText" dxfId="345" priority="8" operator="containsText" text="A-G">
      <formula>NOT(ISERROR(SEARCH("A-G",AJ17)))</formula>
    </cfRule>
  </conditionalFormatting>
  <conditionalFormatting sqref="AJ4:AY11">
    <cfRule type="containsText" dxfId="344" priority="35" operator="containsText" text="A-D">
      <formula>NOT(ISERROR(SEARCH("A-D",AJ4)))</formula>
    </cfRule>
    <cfRule type="containsText" dxfId="343" priority="36" operator="containsText" text="A-G">
      <formula>NOT(ISERROR(SEARCH("A-G",AJ4)))</formula>
    </cfRule>
  </conditionalFormatting>
  <conditionalFormatting sqref="AJ4:AY11">
    <cfRule type="containsText" dxfId="342" priority="33" operator="containsText" text="A-G+A-D">
      <formula>NOT(ISERROR(SEARCH("A-G+A-D",AJ4)))</formula>
    </cfRule>
    <cfRule type="cellIs" dxfId="341" priority="34" operator="equal">
      <formula>1</formula>
    </cfRule>
  </conditionalFormatting>
  <conditionalFormatting sqref="AJ4:AY11">
    <cfRule type="containsText" dxfId="340" priority="31" stopIfTrue="1" operator="containsText" text="A-D">
      <formula>NOT(ISERROR(SEARCH("A-D",AJ4)))</formula>
    </cfRule>
    <cfRule type="containsText" dxfId="339" priority="32" operator="containsText" text="A-G">
      <formula>NOT(ISERROR(SEARCH("A-G",AJ4)))</formula>
    </cfRule>
  </conditionalFormatting>
  <conditionalFormatting sqref="BA4:BP11">
    <cfRule type="containsText" dxfId="338" priority="29" operator="containsText" text="A-D">
      <formula>NOT(ISERROR(SEARCH("A-D",BA4)))</formula>
    </cfRule>
    <cfRule type="containsText" dxfId="337" priority="30" operator="containsText" text="A-G">
      <formula>NOT(ISERROR(SEARCH("A-G",BA4)))</formula>
    </cfRule>
  </conditionalFormatting>
  <conditionalFormatting sqref="BA4:BP11">
    <cfRule type="containsText" dxfId="336" priority="27" operator="containsText" text="A-G+A-D">
      <formula>NOT(ISERROR(SEARCH("A-G+A-D",BA4)))</formula>
    </cfRule>
    <cfRule type="cellIs" dxfId="335" priority="28" operator="equal">
      <formula>1</formula>
    </cfRule>
  </conditionalFormatting>
  <conditionalFormatting sqref="BA4:BP11">
    <cfRule type="containsText" dxfId="334" priority="25" stopIfTrue="1" operator="containsText" text="A-D">
      <formula>NOT(ISERROR(SEARCH("A-D",BA4)))</formula>
    </cfRule>
    <cfRule type="containsText" dxfId="333" priority="26" operator="containsText" text="A-G">
      <formula>NOT(ISERROR(SEARCH("A-G",BA4)))</formula>
    </cfRule>
  </conditionalFormatting>
  <conditionalFormatting sqref="B17:Q24">
    <cfRule type="containsText" dxfId="332" priority="23" operator="containsText" text="A-D">
      <formula>NOT(ISERROR(SEARCH("A-D",B17)))</formula>
    </cfRule>
    <cfRule type="containsText" dxfId="331" priority="24" operator="containsText" text="A-G">
      <formula>NOT(ISERROR(SEARCH("A-G",B17)))</formula>
    </cfRule>
  </conditionalFormatting>
  <conditionalFormatting sqref="B17:Q24">
    <cfRule type="containsText" dxfId="330" priority="21" operator="containsText" text="A-G+A-D">
      <formula>NOT(ISERROR(SEARCH("A-G+A-D",B17)))</formula>
    </cfRule>
    <cfRule type="cellIs" dxfId="329" priority="22" operator="equal">
      <formula>1</formula>
    </cfRule>
  </conditionalFormatting>
  <conditionalFormatting sqref="B17:Q24">
    <cfRule type="containsText" dxfId="328" priority="19" stopIfTrue="1" operator="containsText" text="A-D">
      <formula>NOT(ISERROR(SEARCH("A-D",B17)))</formula>
    </cfRule>
    <cfRule type="containsText" dxfId="327" priority="20" operator="containsText" text="A-G">
      <formula>NOT(ISERROR(SEARCH("A-G",B17)))</formula>
    </cfRule>
  </conditionalFormatting>
  <conditionalFormatting sqref="S17:AH24">
    <cfRule type="containsText" dxfId="326" priority="15" operator="containsText" text="A-G+A-D">
      <formula>NOT(ISERROR(SEARCH("A-G+A-D",S17)))</formula>
    </cfRule>
    <cfRule type="cellIs" dxfId="325" priority="16" operator="equal">
      <formula>1</formula>
    </cfRule>
  </conditionalFormatting>
  <conditionalFormatting sqref="S17:AH24">
    <cfRule type="containsText" dxfId="324" priority="13" stopIfTrue="1" operator="containsText" text="A-D">
      <formula>NOT(ISERROR(SEARCH("A-D",S17)))</formula>
    </cfRule>
    <cfRule type="containsText" dxfId="323" priority="14" operator="containsText" text="A-G">
      <formula>NOT(ISERROR(SEARCH("A-G",S17)))</formula>
    </cfRule>
  </conditionalFormatting>
  <conditionalFormatting sqref="BA17:BP24">
    <cfRule type="containsText" dxfId="322" priority="5" operator="containsText" text="A-D">
      <formula>NOT(ISERROR(SEARCH("A-D",BA17)))</formula>
    </cfRule>
    <cfRule type="containsText" dxfId="321" priority="6" operator="containsText" text="A-G">
      <formula>NOT(ISERROR(SEARCH("A-G",BA17)))</formula>
    </cfRule>
  </conditionalFormatting>
  <conditionalFormatting sqref="BA17:BP24">
    <cfRule type="containsText" dxfId="320" priority="3" operator="containsText" text="A-G+A-D">
      <formula>NOT(ISERROR(SEARCH("A-G+A-D",BA17)))</formula>
    </cfRule>
    <cfRule type="cellIs" dxfId="319" priority="4" operator="equal">
      <formula>1</formula>
    </cfRule>
  </conditionalFormatting>
  <conditionalFormatting sqref="BA17:BP24">
    <cfRule type="containsText" dxfId="318" priority="1" stopIfTrue="1" operator="containsText" text="A-D">
      <formula>NOT(ISERROR(SEARCH("A-D",BA17)))</formula>
    </cfRule>
    <cfRule type="containsText" dxfId="317" priority="2" operator="containsText" text="A-G">
      <formula>NOT(ISERROR(SEARCH("A-G",BA17)))</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796875" defaultRowHeight="15" customHeight="1" x14ac:dyDescent="0.35"/>
  <cols>
    <col min="1" max="109" width="3.1796875" customWidth="1"/>
  </cols>
  <sheetData>
    <row r="1" spans="1:68" ht="21" customHeight="1" x14ac:dyDescent="0.35">
      <c r="B1" t="s">
        <v>242</v>
      </c>
    </row>
    <row r="2" spans="1:68" ht="21" customHeight="1" x14ac:dyDescent="0.35">
      <c r="A2" s="10"/>
      <c r="B2" s="392" t="s">
        <v>10</v>
      </c>
      <c r="C2" s="392"/>
      <c r="D2" s="392"/>
      <c r="E2" s="392"/>
      <c r="F2" s="392"/>
      <c r="G2" s="392"/>
      <c r="H2" s="392"/>
      <c r="I2" s="392"/>
      <c r="J2" s="392"/>
      <c r="K2" s="392"/>
      <c r="L2" s="392"/>
      <c r="M2" s="392"/>
      <c r="N2" s="392"/>
      <c r="O2" s="392"/>
      <c r="P2" s="392"/>
      <c r="Q2" s="392"/>
      <c r="R2" s="9"/>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3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3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3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3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3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4">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4">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92" t="s">
        <v>14</v>
      </c>
      <c r="C15" s="392"/>
      <c r="D15" s="392"/>
      <c r="E15" s="392"/>
      <c r="F15" s="392"/>
      <c r="G15" s="392"/>
      <c r="H15" s="392"/>
      <c r="I15" s="392"/>
      <c r="J15" s="392"/>
      <c r="K15" s="392"/>
      <c r="L15" s="392"/>
      <c r="M15" s="392"/>
      <c r="N15" s="392"/>
      <c r="O15" s="392"/>
      <c r="P15" s="392"/>
      <c r="Q15" s="392"/>
      <c r="R15" s="9"/>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3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3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3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3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3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4">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4">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92" t="s">
        <v>36</v>
      </c>
      <c r="C28" s="392"/>
      <c r="D28" s="392"/>
      <c r="E28" s="392"/>
      <c r="F28" s="392"/>
      <c r="G28" s="392"/>
      <c r="H28" s="392"/>
      <c r="I28" s="392"/>
      <c r="J28" s="392"/>
      <c r="K28" s="392"/>
      <c r="L28" s="392"/>
      <c r="M28" s="392"/>
      <c r="N28" s="392"/>
      <c r="O28" s="392"/>
      <c r="P28" s="392"/>
      <c r="Q28" s="392"/>
    </row>
    <row r="29" spans="1:143" ht="21" customHeight="1" thickBot="1" x14ac:dyDescent="0.4">
      <c r="B29" s="159"/>
      <c r="C29" s="159"/>
      <c r="D29" s="159"/>
      <c r="E29" s="159"/>
      <c r="F29" s="159"/>
      <c r="G29" s="159"/>
      <c r="H29" s="159"/>
      <c r="I29" s="159"/>
      <c r="J29" s="159"/>
      <c r="K29" s="159"/>
      <c r="L29" s="159"/>
      <c r="M29" s="159"/>
      <c r="N29" s="159"/>
      <c r="O29" s="159"/>
      <c r="P29" s="159"/>
      <c r="Q29" s="159"/>
    </row>
    <row r="30" spans="1:143" ht="21" customHeight="1" thickBot="1" x14ac:dyDescent="0.4">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16" priority="27" stopIfTrue="1" operator="containsText" text="A-D">
      <formula>NOT(ISERROR(SEARCH("A-D",B4)))</formula>
    </cfRule>
    <cfRule type="containsText" dxfId="315" priority="28" operator="containsText" text="A-G">
      <formula>NOT(ISERROR(SEARCH("A-G",B4)))</formula>
    </cfRule>
  </conditionalFormatting>
  <conditionalFormatting sqref="S4:AI11 AZ4:AZ11">
    <cfRule type="containsText" dxfId="314" priority="25" operator="containsText" text="A-D">
      <formula>NOT(ISERROR(SEARCH("A-D",S4)))</formula>
    </cfRule>
    <cfRule type="containsText" dxfId="313" priority="26" operator="containsText" text="A-G">
      <formula>NOT(ISERROR(SEARCH("A-G",S4)))</formula>
    </cfRule>
  </conditionalFormatting>
  <conditionalFormatting sqref="B4:AI11 AZ4:AZ11 B30:EM52">
    <cfRule type="containsText" dxfId="312" priority="23" operator="containsText" text="A-G+A-D">
      <formula>NOT(ISERROR(SEARCH("A-G+A-D",B4)))</formula>
    </cfRule>
    <cfRule type="cellIs" dxfId="311" priority="24" operator="equal">
      <formula>1</formula>
    </cfRule>
  </conditionalFormatting>
  <conditionalFormatting sqref="B17:R24">
    <cfRule type="containsText" dxfId="310" priority="21" operator="containsText" text="A-D">
      <formula>NOT(ISERROR(SEARCH("A-D",B17)))</formula>
    </cfRule>
    <cfRule type="containsText" dxfId="309" priority="22" operator="containsText" text="A-G">
      <formula>NOT(ISERROR(SEARCH("A-G",B17)))</formula>
    </cfRule>
  </conditionalFormatting>
  <conditionalFormatting sqref="S17:AI24 AZ17:AZ24">
    <cfRule type="containsText" dxfId="308" priority="19" operator="containsText" text="A-D">
      <formula>NOT(ISERROR(SEARCH("A-D",S17)))</formula>
    </cfRule>
    <cfRule type="containsText" dxfId="307" priority="20" operator="containsText" text="A-G">
      <formula>NOT(ISERROR(SEARCH("A-G",S17)))</formula>
    </cfRule>
  </conditionalFormatting>
  <conditionalFormatting sqref="B17:AI24 AZ17:AZ24">
    <cfRule type="containsText" dxfId="306" priority="17" operator="containsText" text="A-G+A-D">
      <formula>NOT(ISERROR(SEARCH("A-G+A-D",B17)))</formula>
    </cfRule>
    <cfRule type="cellIs" dxfId="305" priority="18" stopIfTrue="1" operator="equal">
      <formula>1</formula>
    </cfRule>
  </conditionalFormatting>
  <conditionalFormatting sqref="AJ4:AY11">
    <cfRule type="containsText" dxfId="304" priority="15" operator="containsText" text="A-D">
      <formula>NOT(ISERROR(SEARCH("A-D",AJ4)))</formula>
    </cfRule>
    <cfRule type="containsText" dxfId="303" priority="16" operator="containsText" text="A-G">
      <formula>NOT(ISERROR(SEARCH("A-G",AJ4)))</formula>
    </cfRule>
  </conditionalFormatting>
  <conditionalFormatting sqref="AJ4:AY11">
    <cfRule type="containsText" dxfId="302" priority="13" operator="containsText" text="A-G+A-D">
      <formula>NOT(ISERROR(SEARCH("A-G+A-D",AJ4)))</formula>
    </cfRule>
    <cfRule type="cellIs" dxfId="301" priority="14" stopIfTrue="1" operator="equal">
      <formula>1</formula>
    </cfRule>
  </conditionalFormatting>
  <conditionalFormatting sqref="AJ17:AY24">
    <cfRule type="containsText" dxfId="300" priority="11" operator="containsText" text="A-D">
      <formula>NOT(ISERROR(SEARCH("A-D",AJ17)))</formula>
    </cfRule>
    <cfRule type="containsText" dxfId="299" priority="12" operator="containsText" text="A-G">
      <formula>NOT(ISERROR(SEARCH("A-G",AJ17)))</formula>
    </cfRule>
  </conditionalFormatting>
  <conditionalFormatting sqref="AJ17:AY24">
    <cfRule type="containsText" dxfId="298" priority="9" operator="containsText" text="A-G+A-D">
      <formula>NOT(ISERROR(SEARCH("A-G+A-D",AJ17)))</formula>
    </cfRule>
    <cfRule type="cellIs" dxfId="297" priority="10" stopIfTrue="1" operator="equal">
      <formula>1</formula>
    </cfRule>
  </conditionalFormatting>
  <conditionalFormatting sqref="BA4:BP11">
    <cfRule type="containsText" dxfId="296" priority="7" operator="containsText" text="A-D">
      <formula>NOT(ISERROR(SEARCH("A-D",BA4)))</formula>
    </cfRule>
    <cfRule type="containsText" dxfId="295" priority="8" operator="containsText" text="A-G">
      <formula>NOT(ISERROR(SEARCH("A-G",BA4)))</formula>
    </cfRule>
  </conditionalFormatting>
  <conditionalFormatting sqref="BA4:BP11">
    <cfRule type="containsText" dxfId="294" priority="5" operator="containsText" text="A-G+A-D">
      <formula>NOT(ISERROR(SEARCH("A-G+A-D",BA4)))</formula>
    </cfRule>
    <cfRule type="cellIs" dxfId="293" priority="6" stopIfTrue="1" operator="equal">
      <formula>1</formula>
    </cfRule>
  </conditionalFormatting>
  <conditionalFormatting sqref="BA17:BP24">
    <cfRule type="containsText" dxfId="292" priority="3" operator="containsText" text="A-D">
      <formula>NOT(ISERROR(SEARCH("A-D",BA17)))</formula>
    </cfRule>
    <cfRule type="containsText" dxfId="291" priority="4" operator="containsText" text="A-G">
      <formula>NOT(ISERROR(SEARCH("A-G",BA17)))</formula>
    </cfRule>
  </conditionalFormatting>
  <conditionalFormatting sqref="BA17:BP24">
    <cfRule type="containsText" dxfId="290" priority="1" operator="containsText" text="A-G+A-D">
      <formula>NOT(ISERROR(SEARCH("A-G+A-D",BA17)))</formula>
    </cfRule>
    <cfRule type="cellIs" dxfId="289" priority="2" stopIfTrue="1" operator="equal">
      <formula>1</formula>
    </cfRule>
  </conditionalFormatting>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796875" defaultRowHeight="15" customHeight="1" x14ac:dyDescent="0.35"/>
  <cols>
    <col min="1" max="109" width="3.1796875" customWidth="1"/>
  </cols>
  <sheetData>
    <row r="1" spans="1:68" ht="21" customHeight="1" x14ac:dyDescent="0.35">
      <c r="B1" t="s">
        <v>48</v>
      </c>
    </row>
    <row r="2" spans="1:68"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J2" s="392" t="s">
        <v>12</v>
      </c>
      <c r="AK2" s="392"/>
      <c r="AL2" s="392"/>
      <c r="AM2" s="392"/>
      <c r="AN2" s="392"/>
      <c r="AO2" s="392"/>
      <c r="AP2" s="392"/>
      <c r="AQ2" s="392"/>
      <c r="AR2" s="392"/>
      <c r="AS2" s="392"/>
      <c r="AT2" s="392"/>
      <c r="AU2" s="392"/>
      <c r="AV2" s="392"/>
      <c r="AW2" s="392"/>
      <c r="AX2" s="392"/>
      <c r="AY2" s="392"/>
      <c r="BA2" s="392" t="s">
        <v>13</v>
      </c>
      <c r="BB2" s="392"/>
      <c r="BC2" s="392"/>
      <c r="BD2" s="392"/>
      <c r="BE2" s="392"/>
      <c r="BF2" s="392"/>
      <c r="BG2" s="392"/>
      <c r="BH2" s="392"/>
      <c r="BI2" s="392"/>
      <c r="BJ2" s="392"/>
      <c r="BK2" s="392"/>
      <c r="BL2" s="392"/>
      <c r="BM2" s="392"/>
      <c r="BN2" s="392"/>
      <c r="BO2" s="392"/>
      <c r="BP2" s="392"/>
    </row>
    <row r="3" spans="1:68" ht="21" customHeight="1" thickBot="1" x14ac:dyDescent="0.4">
      <c r="A3" s="11"/>
      <c r="B3" s="61"/>
      <c r="C3" s="159"/>
      <c r="D3" s="159"/>
      <c r="E3" s="159"/>
      <c r="F3" s="159"/>
      <c r="G3" s="159"/>
      <c r="H3" s="159"/>
      <c r="I3" s="159"/>
      <c r="J3" s="159"/>
      <c r="K3" s="159"/>
      <c r="L3" s="159"/>
      <c r="M3" s="159"/>
      <c r="N3" s="159"/>
      <c r="O3" s="159"/>
      <c r="P3" s="159"/>
      <c r="Q3" s="61"/>
      <c r="S3" s="61"/>
      <c r="T3" s="159"/>
      <c r="U3" s="159"/>
      <c r="V3" s="159"/>
      <c r="W3" s="159"/>
      <c r="X3" s="159"/>
      <c r="Y3" s="159"/>
      <c r="Z3" s="159"/>
      <c r="AA3" s="159"/>
      <c r="AB3" s="159"/>
      <c r="AC3" s="159"/>
      <c r="AD3" s="159"/>
      <c r="AE3" s="159"/>
      <c r="AF3" s="159"/>
      <c r="AG3" s="159"/>
      <c r="AH3" s="61"/>
      <c r="AJ3" s="61"/>
      <c r="AK3" s="159"/>
      <c r="AL3" s="159"/>
      <c r="AM3" s="159"/>
      <c r="AN3" s="159"/>
      <c r="AO3" s="159"/>
      <c r="AP3" s="159"/>
      <c r="AQ3" s="159"/>
      <c r="AR3" s="159"/>
      <c r="AS3" s="159"/>
      <c r="AT3" s="159"/>
      <c r="AU3" s="159"/>
      <c r="AV3" s="159"/>
      <c r="AW3" s="159"/>
      <c r="AX3" s="159"/>
      <c r="AY3" s="61"/>
      <c r="BA3" s="61"/>
      <c r="BB3" s="159"/>
      <c r="BC3" s="159"/>
      <c r="BD3" s="159"/>
      <c r="BE3" s="159"/>
      <c r="BF3" s="159"/>
      <c r="BG3" s="159"/>
      <c r="BH3" s="159"/>
      <c r="BI3" s="159"/>
      <c r="BJ3" s="159"/>
      <c r="BK3" s="159"/>
      <c r="BL3" s="159"/>
      <c r="BM3" s="159"/>
      <c r="BN3" s="159"/>
      <c r="BO3" s="159"/>
      <c r="BP3" s="61"/>
    </row>
    <row r="4" spans="1:68" ht="21" customHeight="1" thickBot="1" x14ac:dyDescent="0.4">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3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3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3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3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3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4">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4">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35">
      <c r="A12" s="11"/>
    </row>
    <row r="13" spans="1:68" ht="21" customHeight="1" x14ac:dyDescent="0.35"/>
    <row r="14" spans="1:68" ht="21" customHeight="1" x14ac:dyDescent="0.35"/>
    <row r="15" spans="1:68" ht="21" customHeight="1" x14ac:dyDescent="0.35">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J15" s="392" t="s">
        <v>16</v>
      </c>
      <c r="AK15" s="392"/>
      <c r="AL15" s="392"/>
      <c r="AM15" s="392"/>
      <c r="AN15" s="392"/>
      <c r="AO15" s="392"/>
      <c r="AP15" s="392"/>
      <c r="AQ15" s="392"/>
      <c r="AR15" s="392"/>
      <c r="AS15" s="392"/>
      <c r="AT15" s="392"/>
      <c r="AU15" s="392"/>
      <c r="AV15" s="392"/>
      <c r="AW15" s="392"/>
      <c r="AX15" s="392"/>
      <c r="AY15" s="392"/>
      <c r="BA15" s="392" t="s">
        <v>35</v>
      </c>
      <c r="BB15" s="392"/>
      <c r="BC15" s="392"/>
      <c r="BD15" s="392"/>
      <c r="BE15" s="392"/>
      <c r="BF15" s="392"/>
      <c r="BG15" s="392"/>
      <c r="BH15" s="392"/>
      <c r="BI15" s="392"/>
      <c r="BJ15" s="392"/>
      <c r="BK15" s="392"/>
      <c r="BL15" s="392"/>
      <c r="BM15" s="392"/>
      <c r="BN15" s="392"/>
      <c r="BO15" s="392"/>
      <c r="BP15" s="392"/>
    </row>
    <row r="16" spans="1:68" ht="21" customHeight="1" thickBot="1" x14ac:dyDescent="0.4">
      <c r="B16" s="61"/>
      <c r="C16" s="159"/>
      <c r="D16" s="159"/>
      <c r="E16" s="159"/>
      <c r="F16" s="159"/>
      <c r="G16" s="159"/>
      <c r="H16" s="159"/>
      <c r="I16" s="159"/>
      <c r="J16" s="159"/>
      <c r="K16" s="159"/>
      <c r="L16" s="159"/>
      <c r="M16" s="159"/>
      <c r="N16" s="159"/>
      <c r="O16" s="159"/>
      <c r="P16" s="159"/>
      <c r="Q16" s="61"/>
      <c r="S16" s="61"/>
      <c r="T16" s="159"/>
      <c r="U16" s="159"/>
      <c r="V16" s="159"/>
      <c r="W16" s="159"/>
      <c r="X16" s="159"/>
      <c r="Y16" s="159"/>
      <c r="Z16" s="159"/>
      <c r="AA16" s="159"/>
      <c r="AB16" s="159"/>
      <c r="AC16" s="159"/>
      <c r="AD16" s="159"/>
      <c r="AE16" s="159"/>
      <c r="AF16" s="159"/>
      <c r="AG16" s="159"/>
      <c r="AH16" s="61"/>
      <c r="AJ16" s="61"/>
      <c r="AK16" s="159"/>
      <c r="AL16" s="159"/>
      <c r="AM16" s="159"/>
      <c r="AN16" s="159"/>
      <c r="AO16" s="159"/>
      <c r="AP16" s="159"/>
      <c r="AQ16" s="159"/>
      <c r="AR16" s="159"/>
      <c r="AS16" s="159"/>
      <c r="AT16" s="159"/>
      <c r="AU16" s="159"/>
      <c r="AV16" s="159"/>
      <c r="AW16" s="159"/>
      <c r="AX16" s="159"/>
      <c r="AY16" s="61"/>
      <c r="BA16" s="61"/>
      <c r="BB16" s="159"/>
      <c r="BC16" s="159"/>
      <c r="BD16" s="159"/>
      <c r="BE16" s="159"/>
      <c r="BF16" s="159"/>
      <c r="BG16" s="159"/>
      <c r="BH16" s="159"/>
      <c r="BI16" s="159"/>
      <c r="BJ16" s="159"/>
      <c r="BK16" s="159"/>
      <c r="BL16" s="159"/>
      <c r="BM16" s="159"/>
      <c r="BN16" s="159"/>
      <c r="BO16" s="159"/>
      <c r="BP16" s="61"/>
    </row>
    <row r="17" spans="2:109" ht="21" customHeight="1" thickBot="1" x14ac:dyDescent="0.4">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3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3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3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3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3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4">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4">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35"/>
    <row r="26" spans="2:109" ht="21" customHeight="1" x14ac:dyDescent="0.35"/>
    <row r="27" spans="2:109" ht="21" customHeight="1" x14ac:dyDescent="0.35"/>
    <row r="28" spans="2:109" ht="21" customHeight="1" x14ac:dyDescent="0.35">
      <c r="B28" s="392" t="s">
        <v>36</v>
      </c>
      <c r="C28" s="392"/>
      <c r="D28" s="392"/>
      <c r="E28" s="392"/>
      <c r="F28" s="392"/>
      <c r="G28" s="392"/>
      <c r="H28" s="392"/>
      <c r="I28" s="392"/>
      <c r="J28" s="392"/>
      <c r="K28" s="392"/>
      <c r="L28" s="392"/>
      <c r="M28" s="392"/>
      <c r="N28" s="392"/>
      <c r="O28" s="392"/>
      <c r="P28" s="392"/>
      <c r="Q28" s="392"/>
    </row>
    <row r="29" spans="2:109" ht="21" customHeight="1" thickBot="1" x14ac:dyDescent="0.4">
      <c r="B29" s="159"/>
      <c r="C29" s="159"/>
      <c r="D29" s="159"/>
      <c r="E29" s="159"/>
      <c r="F29" s="159"/>
      <c r="G29" s="159"/>
      <c r="H29" s="159"/>
      <c r="I29" s="159"/>
      <c r="J29" s="159"/>
      <c r="K29" s="159"/>
      <c r="L29" s="159"/>
      <c r="M29" s="159"/>
      <c r="N29" s="159"/>
      <c r="O29" s="159"/>
      <c r="P29" s="159"/>
      <c r="Q29" s="159"/>
    </row>
    <row r="30" spans="2:109" ht="21" customHeight="1" thickBot="1" x14ac:dyDescent="0.4">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3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3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3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3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3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3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3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3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3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3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3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3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3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3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3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3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3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3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3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3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4">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4">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35"/>
    <row r="54" spans="2:109" ht="21" customHeight="1" x14ac:dyDescent="0.35"/>
  </sheetData>
  <sheetProtection sheet="1" objects="1" scenarios="1"/>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288" priority="32" operator="containsText" text="B-F-D">
      <formula>NOT(ISERROR(SEARCH("B-F-D",B4)))</formula>
    </cfRule>
    <cfRule type="containsText" dxfId="287" priority="33" operator="containsText" text="B-F-S">
      <formula>NOT(ISERROR(SEARCH("B-F-S",B4)))</formula>
    </cfRule>
  </conditionalFormatting>
  <conditionalFormatting sqref="S4:AH11">
    <cfRule type="containsText" dxfId="286" priority="28" operator="containsText" text="B-F-D">
      <formula>NOT(ISERROR(SEARCH("B-F-D",S4)))</formula>
    </cfRule>
    <cfRule type="containsText" dxfId="285" priority="29" operator="containsText" text="B-F-S">
      <formula>NOT(ISERROR(SEARCH("B-F-S",S4)))</formula>
    </cfRule>
  </conditionalFormatting>
  <conditionalFormatting sqref="B17:R24">
    <cfRule type="containsText" dxfId="284" priority="26" operator="containsText" text="B-F-D">
      <formula>NOT(ISERROR(SEARCH("B-F-D",B17)))</formula>
    </cfRule>
    <cfRule type="containsText" dxfId="283" priority="27" operator="containsText" text="B-F-S">
      <formula>NOT(ISERROR(SEARCH("B-F-S",B17)))</formula>
    </cfRule>
  </conditionalFormatting>
  <conditionalFormatting sqref="S17:AH24">
    <cfRule type="containsText" dxfId="282" priority="24" operator="containsText" text="B-F-D">
      <formula>NOT(ISERROR(SEARCH("B-F-D",S17)))</formula>
    </cfRule>
    <cfRule type="containsText" dxfId="281" priority="25" operator="containsText" text="B-F-S">
      <formula>NOT(ISERROR(SEARCH("B-F-S",S17)))</formula>
    </cfRule>
  </conditionalFormatting>
  <conditionalFormatting sqref="AJ4:AY11">
    <cfRule type="containsText" dxfId="280" priority="16" operator="containsText" text="B-F-D">
      <formula>NOT(ISERROR(SEARCH("B-F-D",AJ4)))</formula>
    </cfRule>
    <cfRule type="containsText" dxfId="279" priority="17" operator="containsText" text="B-F-S">
      <formula>NOT(ISERROR(SEARCH("B-F-S",AJ4)))</formula>
    </cfRule>
  </conditionalFormatting>
  <conditionalFormatting sqref="AJ17:AY24">
    <cfRule type="containsText" dxfId="278" priority="14" operator="containsText" text="B-F-D">
      <formula>NOT(ISERROR(SEARCH("B-F-D",AJ17)))</formula>
    </cfRule>
    <cfRule type="containsText" dxfId="277" priority="15" operator="containsText" text="B-F-S">
      <formula>NOT(ISERROR(SEARCH("B-F-S",AJ17)))</formula>
    </cfRule>
  </conditionalFormatting>
  <conditionalFormatting sqref="BA4:BP11">
    <cfRule type="containsText" dxfId="276" priority="10" operator="containsText" text="B-F-D">
      <formula>NOT(ISERROR(SEARCH("B-F-D",BA4)))</formula>
    </cfRule>
    <cfRule type="containsText" dxfId="275" priority="11" operator="containsText" text="B-F-S">
      <formula>NOT(ISERROR(SEARCH("B-F-S",BA4)))</formula>
    </cfRule>
  </conditionalFormatting>
  <conditionalFormatting sqref="BA17:BP24">
    <cfRule type="containsText" dxfId="274" priority="8" operator="containsText" text="B-F-D">
      <formula>NOT(ISERROR(SEARCH("B-F-D",BA17)))</formula>
    </cfRule>
    <cfRule type="containsText" dxfId="273" priority="9" operator="containsText" text="B-F-S">
      <formula>NOT(ISERROR(SEARCH("B-F-S",BA17)))</formula>
    </cfRule>
  </conditionalFormatting>
  <conditionalFormatting sqref="B5:Q11 S4:AH11 AJ4:AY11 BA4:BP11 B17:Q24 S17:AH24 AJ17:AY24 BA17:BP24 C4:Q4 B30:DE52">
    <cfRule type="containsText" dxfId="272" priority="3" stopIfTrue="1" operator="containsText" text="3B-F-S">
      <formula>NOT(ISERROR(SEARCH("3B-F-S",B4)))</formula>
    </cfRule>
  </conditionalFormatting>
  <conditionalFormatting sqref="B4">
    <cfRule type="containsText" dxfId="271" priority="1" operator="containsText" text="B-F-D">
      <formula>NOT(ISERROR(SEARCH("B-F-D",B4)))</formula>
    </cfRule>
    <cfRule type="containsText" dxfId="270" priority="2" operator="containsText" text="B-F-S">
      <formula>NOT(ISERROR(SEARCH("B-F-S",B4)))</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zoomScale="80" zoomScaleNormal="80" workbookViewId="0">
      <selection activeCell="R9" sqref="R9"/>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71"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4">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3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3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3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3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3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4">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4">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row>
    <row r="16" spans="1:71"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4">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3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3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3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3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3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4">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4">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35"/>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sheetData>
  <sheetProtection sheet="1" objects="1" scenarios="1"/>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269" priority="41" operator="containsText" text="P-F-D">
      <formula>NOT(ISERROR(SEARCH("P-F-D",B4)))</formula>
    </cfRule>
    <cfRule type="containsText" dxfId="268" priority="42" operator="containsText" text="P-F-S">
      <formula>NOT(ISERROR(SEARCH("P-F-S",B4)))</formula>
    </cfRule>
  </conditionalFormatting>
  <conditionalFormatting sqref="B17:Q24 BR17:BS24 S17:AH24">
    <cfRule type="containsText" dxfId="267" priority="39" operator="containsText" text="P-F-D">
      <formula>NOT(ISERROR(SEARCH("P-F-D",B17)))</formula>
    </cfRule>
    <cfRule type="containsText" dxfId="266" priority="40" operator="containsText" text="P-F-S">
      <formula>NOT(ISERROR(SEARCH("P-F-S",B17)))</formula>
    </cfRule>
  </conditionalFormatting>
  <conditionalFormatting sqref="B4:Q11 B30:EP52">
    <cfRule type="containsText" dxfId="265" priority="34" stopIfTrue="1" operator="containsText" text="P-F-H">
      <formula>NOT(ISERROR(SEARCH("P-F-H",B4)))</formula>
    </cfRule>
  </conditionalFormatting>
  <conditionalFormatting sqref="S4:AI11 AZ4:AZ11 BQ4:BS11">
    <cfRule type="containsText" dxfId="264" priority="33" stopIfTrue="1" operator="containsText" text="P-F-H">
      <formula>NOT(ISERROR(SEARCH("P-F-H",S4)))</formula>
    </cfRule>
  </conditionalFormatting>
  <conditionalFormatting sqref="B17:Q24 S17:AH24 BR17:BS24">
    <cfRule type="containsText" dxfId="263" priority="32" stopIfTrue="1" operator="containsText" text="P-F-H">
      <formula>NOT(ISERROR(SEARCH("P-F-H",B17)))</formula>
    </cfRule>
  </conditionalFormatting>
  <conditionalFormatting sqref="AJ4:AY11">
    <cfRule type="containsText" dxfId="262" priority="30" operator="containsText" text="P-F-D">
      <formula>NOT(ISERROR(SEARCH("P-F-D",AJ4)))</formula>
    </cfRule>
    <cfRule type="containsText" dxfId="261" priority="31" operator="containsText" text="P-F-S">
      <formula>NOT(ISERROR(SEARCH("P-F-S",AJ4)))</formula>
    </cfRule>
  </conditionalFormatting>
  <conditionalFormatting sqref="AJ17:AY24">
    <cfRule type="containsText" dxfId="260" priority="28" operator="containsText" text="P-F-D">
      <formula>NOT(ISERROR(SEARCH("P-F-D",AJ17)))</formula>
    </cfRule>
    <cfRule type="containsText" dxfId="259" priority="29" operator="containsText" text="P-F-S">
      <formula>NOT(ISERROR(SEARCH("P-F-S",AJ17)))</formula>
    </cfRule>
  </conditionalFormatting>
  <conditionalFormatting sqref="AJ4:AY11">
    <cfRule type="containsText" dxfId="258" priority="25" stopIfTrue="1" operator="containsText" text="P-F-H">
      <formula>NOT(ISERROR(SEARCH("P-F-H",AJ4)))</formula>
    </cfRule>
  </conditionalFormatting>
  <conditionalFormatting sqref="AJ17:AY24">
    <cfRule type="containsText" dxfId="257" priority="24" stopIfTrue="1" operator="containsText" text="P-F-H">
      <formula>NOT(ISERROR(SEARCH("P-F-H",AJ17)))</formula>
    </cfRule>
  </conditionalFormatting>
  <conditionalFormatting sqref="BA4:BP11">
    <cfRule type="containsText" dxfId="256" priority="22" operator="containsText" text="P-F-D">
      <formula>NOT(ISERROR(SEARCH("P-F-D",BA4)))</formula>
    </cfRule>
    <cfRule type="containsText" dxfId="255" priority="23" operator="containsText" text="P-F-S">
      <formula>NOT(ISERROR(SEARCH("P-F-S",BA4)))</formula>
    </cfRule>
  </conditionalFormatting>
  <conditionalFormatting sqref="BA17:BP24">
    <cfRule type="containsText" dxfId="254" priority="20" operator="containsText" text="P-F-D">
      <formula>NOT(ISERROR(SEARCH("P-F-D",BA17)))</formula>
    </cfRule>
    <cfRule type="containsText" dxfId="253" priority="21" operator="containsText" text="P-F-S">
      <formula>NOT(ISERROR(SEARCH("P-F-S",BA17)))</formula>
    </cfRule>
  </conditionalFormatting>
  <conditionalFormatting sqref="BA4:BP11">
    <cfRule type="containsText" dxfId="252" priority="17" stopIfTrue="1" operator="containsText" text="P-F-H">
      <formula>NOT(ISERROR(SEARCH("P-F-H",BA4)))</formula>
    </cfRule>
  </conditionalFormatting>
  <conditionalFormatting sqref="BA17:BP24">
    <cfRule type="containsText" dxfId="251" priority="16" stopIfTrue="1" operator="containsText" text="P-F-H">
      <formula>NOT(ISERROR(SEARCH("P-F-H",BA17)))</formula>
    </cfRule>
  </conditionalFormatting>
  <conditionalFormatting sqref="B4:Q11 S4:AH11 AJ4:AY11 BA4:BP11 B17:Q24 S17:AH24 AJ17:AY24 BA17:BP24 B30:DE52">
    <cfRule type="containsText" dxfId="250" priority="12" stopIfTrue="1" operator="containsText" text="3P-F-H">
      <formula>NOT(ISERROR(SEARCH("3P-F-H",B4)))</formula>
    </cfRule>
  </conditionalFormatting>
  <conditionalFormatting sqref="R17:R24">
    <cfRule type="containsText" dxfId="249" priority="10" operator="containsText" text="P-F-D">
      <formula>NOT(ISERROR(SEARCH("P-F-D",R17)))</formula>
    </cfRule>
    <cfRule type="containsText" dxfId="248" priority="11" operator="containsText" text="P-F-S">
      <formula>NOT(ISERROR(SEARCH("P-F-S",R17)))</formula>
    </cfRule>
  </conditionalFormatting>
  <conditionalFormatting sqref="AI17:AI24">
    <cfRule type="containsText" dxfId="247" priority="8" operator="containsText" text="P-F-D">
      <formula>NOT(ISERROR(SEARCH("P-F-D",AI17)))</formula>
    </cfRule>
    <cfRule type="containsText" dxfId="246" priority="9" operator="containsText" text="P-F-S">
      <formula>NOT(ISERROR(SEARCH("P-F-S",AI17)))</formula>
    </cfRule>
  </conditionalFormatting>
  <conditionalFormatting sqref="AZ17:AZ24">
    <cfRule type="containsText" dxfId="245" priority="6" operator="containsText" text="P-F-D">
      <formula>NOT(ISERROR(SEARCH("P-F-D",AZ17)))</formula>
    </cfRule>
    <cfRule type="containsText" dxfId="244" priority="7" operator="containsText" text="P-F-S">
      <formula>NOT(ISERROR(SEARCH("P-F-S",AZ17)))</formula>
    </cfRule>
  </conditionalFormatting>
  <conditionalFormatting sqref="BQ17:BQ24">
    <cfRule type="containsText" dxfId="243" priority="4" operator="containsText" text="P-F-D">
      <formula>NOT(ISERROR(SEARCH("P-F-D",BQ17)))</formula>
    </cfRule>
    <cfRule type="containsText" dxfId="242" priority="5" operator="containsText" text="P-F-S">
      <formula>NOT(ISERROR(SEARCH("P-F-S",BQ17)))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60"/>
  <sheetViews>
    <sheetView showGridLines="0" zoomScale="77" zoomScaleNormal="77" workbookViewId="0">
      <selection activeCell="AR15" sqref="AR15:AX15"/>
    </sheetView>
  </sheetViews>
  <sheetFormatPr baseColWidth="10" defaultColWidth="11.54296875" defaultRowHeight="14.5" x14ac:dyDescent="0.35"/>
  <cols>
    <col min="1" max="109" width="3.1796875" customWidth="1"/>
    <col min="111" max="111" width="12" customWidth="1"/>
  </cols>
  <sheetData>
    <row r="1" spans="1:111" ht="14.25" customHeight="1" x14ac:dyDescent="0.35">
      <c r="A1" s="245"/>
      <c r="B1" s="245"/>
      <c r="C1" s="245"/>
      <c r="D1" s="245"/>
      <c r="E1" s="245"/>
      <c r="F1" s="245"/>
      <c r="G1" s="245"/>
      <c r="H1" s="245"/>
      <c r="I1" s="245"/>
      <c r="J1" s="245"/>
      <c r="K1" s="245"/>
      <c r="L1" s="245"/>
      <c r="M1" s="245"/>
      <c r="N1" s="245"/>
      <c r="O1" s="245"/>
      <c r="P1" s="245"/>
      <c r="AF1" s="147"/>
      <c r="AH1" s="247"/>
      <c r="AI1" s="247"/>
      <c r="AJ1" s="247"/>
      <c r="AK1" s="247"/>
      <c r="AL1" s="247"/>
      <c r="AM1" s="247"/>
      <c r="AN1" s="247"/>
      <c r="AO1" s="247"/>
      <c r="AP1" s="247"/>
      <c r="DF1">
        <v>0</v>
      </c>
    </row>
    <row r="2" spans="1:111" ht="20.25" customHeight="1" x14ac:dyDescent="0.35">
      <c r="A2" s="315" t="str">
        <f>traduction!A214</f>
        <v>!! Pour les montages avec couvertures ardoises et tuiles plates, et pour les montages avec une forme pyramide, n'oubliez pas de commander votre OUTILLAGE ABERGEMENT EASY ROOF METAL !!</v>
      </c>
      <c r="B2" s="245"/>
      <c r="C2" s="245"/>
      <c r="D2" s="245"/>
      <c r="E2" s="245"/>
      <c r="F2" s="245"/>
      <c r="G2" s="245"/>
      <c r="H2" s="245"/>
      <c r="I2" s="245"/>
      <c r="J2" s="245"/>
      <c r="K2" s="245"/>
      <c r="L2" s="245"/>
      <c r="M2" s="245"/>
      <c r="N2" s="245"/>
      <c r="O2" s="245"/>
      <c r="P2" s="245"/>
      <c r="AF2" s="147"/>
      <c r="AH2" s="247"/>
      <c r="AI2" s="247"/>
      <c r="AJ2" s="247"/>
      <c r="AK2" s="247"/>
      <c r="AL2" s="247"/>
      <c r="AM2" s="247"/>
      <c r="AN2" s="247"/>
      <c r="AO2" s="247"/>
      <c r="AP2" s="247"/>
    </row>
    <row r="3" spans="1:111" ht="17.25" customHeight="1" x14ac:dyDescent="0.35">
      <c r="A3" s="184"/>
      <c r="B3" s="184"/>
      <c r="C3" s="184"/>
      <c r="D3" s="184"/>
      <c r="E3" s="223"/>
      <c r="F3" s="223"/>
      <c r="G3" s="223"/>
      <c r="H3" s="223"/>
      <c r="I3" s="223"/>
      <c r="J3" s="223"/>
      <c r="K3" s="223"/>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DG3">
        <v>0</v>
      </c>
    </row>
    <row r="4" spans="1:111" ht="21" customHeight="1" x14ac:dyDescent="0.35">
      <c r="A4" s="59"/>
      <c r="B4" s="392" t="str">
        <f>traduction!A13</f>
        <v>Champ PV 1</v>
      </c>
      <c r="C4" s="392"/>
      <c r="D4" s="392"/>
      <c r="E4" s="392"/>
      <c r="F4" s="392"/>
      <c r="G4" s="392"/>
      <c r="H4" s="392"/>
      <c r="I4" s="392"/>
      <c r="J4" s="392"/>
      <c r="K4" s="392"/>
      <c r="L4" s="392"/>
      <c r="M4" s="392"/>
      <c r="N4" s="392"/>
      <c r="O4" s="392"/>
      <c r="P4" s="392"/>
      <c r="Q4" s="392"/>
      <c r="R4" s="61"/>
      <c r="S4" s="392" t="str">
        <f>traduction!A14</f>
        <v>Champ PV 2</v>
      </c>
      <c r="T4" s="392"/>
      <c r="U4" s="392"/>
      <c r="V4" s="392"/>
      <c r="W4" s="392"/>
      <c r="X4" s="392"/>
      <c r="Y4" s="392"/>
      <c r="Z4" s="392"/>
      <c r="AA4" s="392"/>
      <c r="AB4" s="392"/>
      <c r="AC4" s="392"/>
      <c r="AD4" s="392"/>
      <c r="AE4" s="392"/>
      <c r="AF4" s="392"/>
      <c r="AG4" s="392"/>
      <c r="AH4" s="392"/>
      <c r="AI4" s="61"/>
      <c r="AJ4" s="392" t="str">
        <f>traduction!A15</f>
        <v>Champ PV 3</v>
      </c>
      <c r="AK4" s="392"/>
      <c r="AL4" s="392"/>
      <c r="AM4" s="392"/>
      <c r="AN4" s="392"/>
      <c r="AO4" s="392"/>
      <c r="AP4" s="392"/>
      <c r="AQ4" s="392"/>
      <c r="AR4" s="392"/>
      <c r="AS4" s="392"/>
      <c r="AT4" s="392"/>
      <c r="AU4" s="392"/>
      <c r="AV4" s="392"/>
      <c r="AW4" s="392"/>
      <c r="AX4" s="392"/>
      <c r="AY4" s="392"/>
      <c r="AZ4" s="61"/>
      <c r="BA4" s="392" t="str">
        <f>traduction!A16</f>
        <v>Champ PV 4</v>
      </c>
      <c r="BB4" s="392"/>
      <c r="BC4" s="392"/>
      <c r="BD4" s="392"/>
      <c r="BE4" s="392"/>
      <c r="BF4" s="392"/>
      <c r="BG4" s="392"/>
      <c r="BH4" s="392"/>
      <c r="BI4" s="392"/>
      <c r="BJ4" s="392"/>
      <c r="BK4" s="392"/>
      <c r="BL4" s="392"/>
      <c r="BM4" s="392"/>
      <c r="BN4" s="392"/>
      <c r="BO4" s="392"/>
      <c r="BP4" s="392"/>
      <c r="BQ4" s="60"/>
      <c r="DG4">
        <v>1</v>
      </c>
    </row>
    <row r="5" spans="1:111" ht="21" customHeight="1" thickBot="1" x14ac:dyDescent="0.4">
      <c r="A5" s="59"/>
      <c r="B5" s="161" t="str">
        <f>traduction!$A$160</f>
        <v>Choix abergement :</v>
      </c>
      <c r="C5" s="61"/>
      <c r="D5" s="61"/>
      <c r="E5" s="61"/>
      <c r="F5" s="61"/>
      <c r="G5" s="61"/>
      <c r="H5" s="395" t="s">
        <v>623</v>
      </c>
      <c r="I5" s="395"/>
      <c r="J5" s="395"/>
      <c r="K5" s="395"/>
      <c r="L5" s="395"/>
      <c r="M5" s="395"/>
      <c r="N5" s="395"/>
      <c r="O5" s="395"/>
      <c r="P5" s="395"/>
      <c r="Q5" s="162" t="str">
        <f>LEFT(H5,1)</f>
        <v>1</v>
      </c>
      <c r="R5" s="61"/>
      <c r="S5" s="161" t="str">
        <f>traduction!$A$160</f>
        <v>Choix abergement :</v>
      </c>
      <c r="T5" s="61"/>
      <c r="U5" s="61"/>
      <c r="V5" s="61"/>
      <c r="W5" s="61"/>
      <c r="X5" s="61"/>
      <c r="Y5" s="395" t="s">
        <v>623</v>
      </c>
      <c r="Z5" s="395"/>
      <c r="AA5" s="395"/>
      <c r="AB5" s="395"/>
      <c r="AC5" s="395"/>
      <c r="AD5" s="395"/>
      <c r="AE5" s="395"/>
      <c r="AF5" s="395"/>
      <c r="AG5" s="395"/>
      <c r="AH5" s="162" t="str">
        <f>LEFT(Y5,1)</f>
        <v>1</v>
      </c>
      <c r="AI5" s="61"/>
      <c r="AJ5" s="161" t="str">
        <f>traduction!$A$160</f>
        <v>Choix abergement :</v>
      </c>
      <c r="AK5" s="61"/>
      <c r="AL5" s="61"/>
      <c r="AM5" s="61"/>
      <c r="AN5" s="61"/>
      <c r="AO5" s="61"/>
      <c r="AP5" s="395" t="s">
        <v>623</v>
      </c>
      <c r="AQ5" s="395"/>
      <c r="AR5" s="395"/>
      <c r="AS5" s="395"/>
      <c r="AT5" s="395"/>
      <c r="AU5" s="395"/>
      <c r="AV5" s="395"/>
      <c r="AW5" s="395"/>
      <c r="AX5" s="395"/>
      <c r="AY5" s="162" t="str">
        <f>LEFT(AP5,1)</f>
        <v>1</v>
      </c>
      <c r="AZ5" s="61"/>
      <c r="BA5" s="161" t="str">
        <f>traduction!$A$160</f>
        <v>Choix abergement :</v>
      </c>
      <c r="BB5" s="61"/>
      <c r="BC5" s="61"/>
      <c r="BD5" s="61"/>
      <c r="BE5" s="61"/>
      <c r="BF5" s="61"/>
      <c r="BG5" s="395" t="s">
        <v>623</v>
      </c>
      <c r="BH5" s="395"/>
      <c r="BI5" s="395"/>
      <c r="BJ5" s="395"/>
      <c r="BK5" s="395"/>
      <c r="BL5" s="395"/>
      <c r="BM5" s="395"/>
      <c r="BN5" s="395"/>
      <c r="BO5" s="395"/>
      <c r="BP5" s="162" t="str">
        <f>LEFT(BG5,1)</f>
        <v>1</v>
      </c>
      <c r="BQ5" s="60"/>
      <c r="DG5">
        <v>2</v>
      </c>
    </row>
    <row r="6" spans="1:111" ht="21" customHeight="1" thickBot="1" x14ac:dyDescent="0.4">
      <c r="A6" s="62"/>
      <c r="B6" s="63"/>
      <c r="C6" s="64"/>
      <c r="D6" s="64"/>
      <c r="E6" s="64"/>
      <c r="F6" s="64"/>
      <c r="G6" s="64"/>
      <c r="H6" s="64"/>
      <c r="I6" s="64"/>
      <c r="J6" s="64"/>
      <c r="K6" s="64"/>
      <c r="L6" s="64"/>
      <c r="M6" s="64"/>
      <c r="N6" s="64"/>
      <c r="O6" s="64"/>
      <c r="P6" s="64"/>
      <c r="Q6" s="65"/>
      <c r="R6" s="60"/>
      <c r="S6" s="63"/>
      <c r="T6" s="64"/>
      <c r="U6" s="64"/>
      <c r="V6" s="64"/>
      <c r="W6" s="64"/>
      <c r="X6" s="64"/>
      <c r="Y6" s="64"/>
      <c r="Z6" s="64"/>
      <c r="AA6" s="64"/>
      <c r="AB6" s="64"/>
      <c r="AC6" s="64"/>
      <c r="AD6" s="64"/>
      <c r="AE6" s="64"/>
      <c r="AF6" s="64"/>
      <c r="AG6" s="64"/>
      <c r="AH6" s="65"/>
      <c r="AI6" s="60"/>
      <c r="AJ6" s="63"/>
      <c r="AK6" s="64"/>
      <c r="AL6" s="64"/>
      <c r="AM6" s="64"/>
      <c r="AN6" s="64"/>
      <c r="AO6" s="64"/>
      <c r="AP6" s="64"/>
      <c r="AQ6" s="64"/>
      <c r="AR6" s="64"/>
      <c r="AS6" s="64"/>
      <c r="AT6" s="64"/>
      <c r="AU6" s="64"/>
      <c r="AV6" s="64"/>
      <c r="AW6" s="64"/>
      <c r="AX6" s="64"/>
      <c r="AY6" s="65"/>
      <c r="AZ6" s="60"/>
      <c r="BA6" s="63"/>
      <c r="BB6" s="64"/>
      <c r="BC6" s="64"/>
      <c r="BD6" s="64"/>
      <c r="BE6" s="64"/>
      <c r="BF6" s="64"/>
      <c r="BG6" s="64"/>
      <c r="BH6" s="64"/>
      <c r="BI6" s="64"/>
      <c r="BJ6" s="64"/>
      <c r="BK6" s="64"/>
      <c r="BL6" s="64"/>
      <c r="BM6" s="64"/>
      <c r="BN6" s="64"/>
      <c r="BO6" s="64"/>
      <c r="BP6" s="65"/>
      <c r="BQ6" s="59"/>
    </row>
    <row r="7" spans="1:111" ht="30" customHeight="1" x14ac:dyDescent="0.35">
      <c r="A7" s="62"/>
      <c r="B7" s="66"/>
      <c r="C7" s="13"/>
      <c r="D7" s="14"/>
      <c r="E7" s="14"/>
      <c r="F7" s="14"/>
      <c r="G7" s="14"/>
      <c r="H7" s="14"/>
      <c r="I7" s="14"/>
      <c r="J7" s="14"/>
      <c r="K7" s="14"/>
      <c r="L7" s="14"/>
      <c r="M7" s="14"/>
      <c r="N7" s="14"/>
      <c r="O7" s="14"/>
      <c r="P7" s="15"/>
      <c r="Q7" s="67"/>
      <c r="R7" s="60"/>
      <c r="S7" s="66"/>
      <c r="T7" s="13"/>
      <c r="U7" s="14"/>
      <c r="V7" s="14"/>
      <c r="W7" s="14"/>
      <c r="X7" s="14"/>
      <c r="Y7" s="14"/>
      <c r="Z7" s="14"/>
      <c r="AA7" s="14"/>
      <c r="AB7" s="14"/>
      <c r="AC7" s="14"/>
      <c r="AD7" s="14"/>
      <c r="AE7" s="14"/>
      <c r="AF7" s="14"/>
      <c r="AG7" s="15"/>
      <c r="AH7" s="67"/>
      <c r="AI7" s="60"/>
      <c r="AJ7" s="66"/>
      <c r="AK7" s="13"/>
      <c r="AL7" s="14"/>
      <c r="AM7" s="14"/>
      <c r="AN7" s="14"/>
      <c r="AO7" s="14"/>
      <c r="AP7" s="14"/>
      <c r="AQ7" s="14"/>
      <c r="AR7" s="14"/>
      <c r="AS7" s="14"/>
      <c r="AT7" s="14"/>
      <c r="AU7" s="14"/>
      <c r="AV7" s="14"/>
      <c r="AW7" s="14"/>
      <c r="AX7" s="15"/>
      <c r="AY7" s="67"/>
      <c r="AZ7" s="60"/>
      <c r="BA7" s="66"/>
      <c r="BB7" s="13"/>
      <c r="BC7" s="14"/>
      <c r="BD7" s="14"/>
      <c r="BE7" s="14"/>
      <c r="BF7" s="14"/>
      <c r="BG7" s="14"/>
      <c r="BH7" s="14"/>
      <c r="BI7" s="14"/>
      <c r="BJ7" s="14"/>
      <c r="BK7" s="14"/>
      <c r="BL7" s="14"/>
      <c r="BM7" s="14"/>
      <c r="BN7" s="14"/>
      <c r="BO7" s="15"/>
      <c r="BP7" s="67"/>
      <c r="BQ7" s="59"/>
    </row>
    <row r="8" spans="1:111" ht="30" customHeight="1" x14ac:dyDescent="0.3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30" customHeight="1" x14ac:dyDescent="0.3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30" customHeight="1" x14ac:dyDescent="0.35">
      <c r="A10" s="59"/>
      <c r="B10" s="66"/>
      <c r="C10" s="16"/>
      <c r="D10" s="17"/>
      <c r="E10" s="17"/>
      <c r="F10" s="17"/>
      <c r="G10" s="17"/>
      <c r="H10" s="17"/>
      <c r="I10" s="17"/>
      <c r="J10" s="17"/>
      <c r="K10" s="17"/>
      <c r="L10" s="17"/>
      <c r="M10" s="17"/>
      <c r="N10" s="17"/>
      <c r="O10" s="17"/>
      <c r="P10" s="18"/>
      <c r="Q10" s="67"/>
      <c r="R10" s="60"/>
      <c r="S10" s="66"/>
      <c r="T10" s="16"/>
      <c r="U10" s="17"/>
      <c r="V10" s="17"/>
      <c r="W10" s="17"/>
      <c r="X10" s="17"/>
      <c r="Y10" s="17"/>
      <c r="Z10" s="17"/>
      <c r="AA10" s="17"/>
      <c r="AB10" s="17"/>
      <c r="AC10" s="17"/>
      <c r="AD10" s="17"/>
      <c r="AE10" s="17"/>
      <c r="AF10" s="17"/>
      <c r="AG10" s="18"/>
      <c r="AH10" s="67"/>
      <c r="AI10" s="60"/>
      <c r="AJ10" s="66"/>
      <c r="AK10" s="16"/>
      <c r="AL10" s="17"/>
      <c r="AM10" s="17"/>
      <c r="AN10" s="17"/>
      <c r="AO10" s="17"/>
      <c r="AP10" s="17"/>
      <c r="AQ10" s="17"/>
      <c r="AR10" s="17"/>
      <c r="AS10" s="17"/>
      <c r="AT10" s="17"/>
      <c r="AU10" s="17"/>
      <c r="AV10" s="17"/>
      <c r="AW10" s="17"/>
      <c r="AX10" s="18"/>
      <c r="AY10" s="67"/>
      <c r="AZ10" s="60"/>
      <c r="BA10" s="66"/>
      <c r="BB10" s="16"/>
      <c r="BC10" s="17"/>
      <c r="BD10" s="17"/>
      <c r="BE10" s="17"/>
      <c r="BF10" s="17"/>
      <c r="BG10" s="17"/>
      <c r="BH10" s="17"/>
      <c r="BI10" s="17"/>
      <c r="BJ10" s="17"/>
      <c r="BK10" s="17"/>
      <c r="BL10" s="17"/>
      <c r="BM10" s="17"/>
      <c r="BN10" s="17"/>
      <c r="BO10" s="18"/>
      <c r="BP10" s="67"/>
      <c r="BQ10" s="59"/>
    </row>
    <row r="11" spans="1:111" ht="30" customHeight="1" x14ac:dyDescent="0.35">
      <c r="A11" s="59"/>
      <c r="B11" s="66"/>
      <c r="C11" s="16"/>
      <c r="D11" s="17"/>
      <c r="E11" s="17"/>
      <c r="F11" s="17"/>
      <c r="G11" s="17"/>
      <c r="H11" s="17"/>
      <c r="I11" s="17"/>
      <c r="J11" s="17"/>
      <c r="K11" s="17"/>
      <c r="L11" s="17"/>
      <c r="M11" s="17"/>
      <c r="N11" s="17"/>
      <c r="O11" s="17"/>
      <c r="P11" s="18"/>
      <c r="Q11" s="67"/>
      <c r="R11" s="60"/>
      <c r="S11" s="66"/>
      <c r="T11" s="16"/>
      <c r="U11" s="17"/>
      <c r="V11" s="17"/>
      <c r="W11" s="17"/>
      <c r="X11" s="17"/>
      <c r="Y11" s="17"/>
      <c r="Z11" s="17"/>
      <c r="AA11" s="17"/>
      <c r="AB11" s="17"/>
      <c r="AC11" s="17"/>
      <c r="AD11" s="17"/>
      <c r="AE11" s="17"/>
      <c r="AF11" s="17"/>
      <c r="AG11" s="18"/>
      <c r="AH11" s="67"/>
      <c r="AI11" s="60"/>
      <c r="AJ11" s="66"/>
      <c r="AK11" s="16"/>
      <c r="AL11" s="17"/>
      <c r="AM11" s="17"/>
      <c r="AN11" s="17"/>
      <c r="AO11" s="17"/>
      <c r="AP11" s="17"/>
      <c r="AQ11" s="17"/>
      <c r="AR11" s="17"/>
      <c r="AS11" s="17"/>
      <c r="AT11" s="17"/>
      <c r="AU11" s="17"/>
      <c r="AV11" s="17"/>
      <c r="AW11" s="17"/>
      <c r="AX11" s="18"/>
      <c r="AY11" s="67"/>
      <c r="AZ11" s="60"/>
      <c r="BA11" s="66"/>
      <c r="BB11" s="16"/>
      <c r="BC11" s="17"/>
      <c r="BD11" s="17"/>
      <c r="BE11" s="17"/>
      <c r="BF11" s="17"/>
      <c r="BG11" s="17"/>
      <c r="BH11" s="17"/>
      <c r="BI11" s="17"/>
      <c r="BJ11" s="17"/>
      <c r="BK11" s="17"/>
      <c r="BL11" s="17"/>
      <c r="BM11" s="17"/>
      <c r="BN11" s="17"/>
      <c r="BO11" s="18"/>
      <c r="BP11" s="67"/>
      <c r="BQ11" s="59"/>
    </row>
    <row r="12" spans="1:111" ht="30" customHeight="1" thickBot="1" x14ac:dyDescent="0.4">
      <c r="A12" s="59"/>
      <c r="B12" s="66"/>
      <c r="C12" s="19"/>
      <c r="D12" s="20"/>
      <c r="E12" s="20"/>
      <c r="F12" s="20"/>
      <c r="G12" s="20"/>
      <c r="H12" s="20"/>
      <c r="I12" s="20"/>
      <c r="J12" s="20"/>
      <c r="K12" s="20"/>
      <c r="L12" s="20"/>
      <c r="M12" s="20"/>
      <c r="N12" s="20"/>
      <c r="O12" s="20"/>
      <c r="P12" s="21"/>
      <c r="Q12" s="67"/>
      <c r="R12" s="60"/>
      <c r="S12" s="66"/>
      <c r="T12" s="19"/>
      <c r="U12" s="20"/>
      <c r="V12" s="20"/>
      <c r="W12" s="20"/>
      <c r="X12" s="20"/>
      <c r="Y12" s="20"/>
      <c r="Z12" s="20"/>
      <c r="AA12" s="20"/>
      <c r="AB12" s="20"/>
      <c r="AC12" s="20"/>
      <c r="AD12" s="20"/>
      <c r="AE12" s="20"/>
      <c r="AF12" s="20"/>
      <c r="AG12" s="21"/>
      <c r="AH12" s="67"/>
      <c r="AI12" s="60"/>
      <c r="AJ12" s="66"/>
      <c r="AK12" s="19"/>
      <c r="AL12" s="20"/>
      <c r="AM12" s="20"/>
      <c r="AN12" s="20"/>
      <c r="AO12" s="20"/>
      <c r="AP12" s="20"/>
      <c r="AQ12" s="20"/>
      <c r="AR12" s="20"/>
      <c r="AS12" s="20"/>
      <c r="AT12" s="20"/>
      <c r="AU12" s="20"/>
      <c r="AV12" s="20"/>
      <c r="AW12" s="20"/>
      <c r="AX12" s="21"/>
      <c r="AY12" s="67"/>
      <c r="AZ12" s="60"/>
      <c r="BA12" s="66"/>
      <c r="BB12" s="19"/>
      <c r="BC12" s="20"/>
      <c r="BD12" s="20"/>
      <c r="BE12" s="20"/>
      <c r="BF12" s="20"/>
      <c r="BG12" s="20"/>
      <c r="BH12" s="20"/>
      <c r="BI12" s="20"/>
      <c r="BJ12" s="20"/>
      <c r="BK12" s="20"/>
      <c r="BL12" s="20"/>
      <c r="BM12" s="20"/>
      <c r="BN12" s="20"/>
      <c r="BO12" s="21"/>
      <c r="BP12" s="67"/>
      <c r="BQ12" s="59"/>
    </row>
    <row r="13" spans="1:111" ht="21" customHeight="1" thickBot="1" x14ac:dyDescent="0.4">
      <c r="A13" s="59"/>
      <c r="B13" s="68"/>
      <c r="C13" s="69"/>
      <c r="D13" s="69"/>
      <c r="E13" s="69"/>
      <c r="F13" s="69"/>
      <c r="G13" s="69"/>
      <c r="H13" s="69"/>
      <c r="I13" s="69"/>
      <c r="J13" s="69"/>
      <c r="K13" s="60"/>
      <c r="L13" s="60"/>
      <c r="M13" s="60"/>
      <c r="N13" s="60"/>
      <c r="O13" s="79" t="str">
        <f>traduction!$A$91</f>
        <v>Nombre de modules PV :</v>
      </c>
      <c r="P13" s="396">
        <f>SUM(C7:P12)+COUNTIF(C7:P12,"1a")</f>
        <v>0</v>
      </c>
      <c r="Q13" s="394"/>
      <c r="R13" s="60"/>
      <c r="S13" s="68"/>
      <c r="T13" s="69"/>
      <c r="U13" s="69"/>
      <c r="V13" s="69"/>
      <c r="W13" s="69"/>
      <c r="X13" s="69"/>
      <c r="Y13" s="69"/>
      <c r="Z13" s="69"/>
      <c r="AA13" s="69"/>
      <c r="AB13" s="69"/>
      <c r="AC13" s="69"/>
      <c r="AD13" s="69"/>
      <c r="AE13" s="69"/>
      <c r="AF13" s="85" t="str">
        <f>traduction!$A$91</f>
        <v>Nombre de modules PV :</v>
      </c>
      <c r="AG13" s="393">
        <f>SUM(T7:AG12)+COUNTIF(T7:AG12,"1a")</f>
        <v>0</v>
      </c>
      <c r="AH13" s="394"/>
      <c r="AI13" s="60"/>
      <c r="AJ13" s="68"/>
      <c r="AK13" s="69"/>
      <c r="AL13" s="69"/>
      <c r="AM13" s="69"/>
      <c r="AN13" s="69"/>
      <c r="AO13" s="69"/>
      <c r="AP13" s="69"/>
      <c r="AQ13" s="69"/>
      <c r="AR13" s="69"/>
      <c r="AS13" s="69"/>
      <c r="AT13" s="69"/>
      <c r="AU13" s="69"/>
      <c r="AV13" s="69"/>
      <c r="AW13" s="85" t="str">
        <f>traduction!$A$91</f>
        <v>Nombre de modules PV :</v>
      </c>
      <c r="AX13" s="393">
        <f>SUM(AK7:AX12)+COUNTIF(AK7:AX12,"1a")</f>
        <v>0</v>
      </c>
      <c r="AY13" s="394"/>
      <c r="AZ13" s="60"/>
      <c r="BA13" s="68"/>
      <c r="BB13" s="69"/>
      <c r="BC13" s="69"/>
      <c r="BD13" s="69"/>
      <c r="BE13" s="69"/>
      <c r="BF13" s="69"/>
      <c r="BG13" s="69"/>
      <c r="BH13" s="69"/>
      <c r="BI13" s="69"/>
      <c r="BJ13" s="69"/>
      <c r="BK13" s="69"/>
      <c r="BL13" s="69"/>
      <c r="BM13" s="69"/>
      <c r="BN13" s="85" t="str">
        <f>traduction!$A$91</f>
        <v>Nombre de modules PV :</v>
      </c>
      <c r="BO13" s="393">
        <f>SUM(BB7:BO12)+COUNTIF(BB7:BO12,"1a")</f>
        <v>0</v>
      </c>
      <c r="BP13" s="394"/>
      <c r="BQ13" s="59"/>
    </row>
    <row r="14" spans="1:111" ht="45.75" customHeight="1" thickBot="1" x14ac:dyDescent="0.4">
      <c r="A14" s="59"/>
      <c r="B14" s="386" t="str">
        <f>traduction!A210</f>
        <v>ERM OUTILLAGE PORTRAIT</v>
      </c>
      <c r="C14" s="386"/>
      <c r="D14" s="386"/>
      <c r="E14" s="386"/>
      <c r="F14" s="386"/>
      <c r="G14" s="386"/>
      <c r="H14" s="387"/>
      <c r="I14" s="73">
        <v>1</v>
      </c>
      <c r="J14" s="389" t="str">
        <f>traduction!$A$93</f>
        <v xml:space="preserve">6 points de fixation </v>
      </c>
      <c r="K14" s="386"/>
      <c r="L14" s="386"/>
      <c r="M14" s="386"/>
      <c r="N14" s="386"/>
      <c r="O14" s="386"/>
      <c r="P14" s="387"/>
      <c r="Q14" s="73"/>
      <c r="R14" s="60"/>
      <c r="S14" s="386" t="str">
        <f>traduction!A210</f>
        <v>ERM OUTILLAGE PORTRAIT</v>
      </c>
      <c r="T14" s="386"/>
      <c r="U14" s="386"/>
      <c r="V14" s="386"/>
      <c r="W14" s="386"/>
      <c r="X14" s="386"/>
      <c r="Y14" s="387"/>
      <c r="Z14" s="73">
        <v>1</v>
      </c>
      <c r="AA14" s="386" t="str">
        <f>traduction!$A$93</f>
        <v xml:space="preserve">6 points de fixation </v>
      </c>
      <c r="AB14" s="386"/>
      <c r="AC14" s="386"/>
      <c r="AD14" s="386"/>
      <c r="AE14" s="386"/>
      <c r="AF14" s="386"/>
      <c r="AG14" s="387"/>
      <c r="AH14" s="73"/>
      <c r="AI14" s="59"/>
      <c r="AJ14" s="386" t="str">
        <f>traduction!A210</f>
        <v>ERM OUTILLAGE PORTRAIT</v>
      </c>
      <c r="AK14" s="386"/>
      <c r="AL14" s="386"/>
      <c r="AM14" s="386"/>
      <c r="AN14" s="386"/>
      <c r="AO14" s="386"/>
      <c r="AP14" s="387"/>
      <c r="AQ14" s="73">
        <v>1</v>
      </c>
      <c r="AR14" s="386" t="str">
        <f>traduction!$A$93</f>
        <v xml:space="preserve">6 points de fixation </v>
      </c>
      <c r="AS14" s="386"/>
      <c r="AT14" s="386"/>
      <c r="AU14" s="386"/>
      <c r="AV14" s="386"/>
      <c r="AW14" s="386"/>
      <c r="AX14" s="387"/>
      <c r="AY14" s="73"/>
      <c r="AZ14" s="59"/>
      <c r="BA14" s="386" t="str">
        <f>traduction!A210</f>
        <v>ERM OUTILLAGE PORTRAIT</v>
      </c>
      <c r="BB14" s="386"/>
      <c r="BC14" s="386"/>
      <c r="BD14" s="386"/>
      <c r="BE14" s="386"/>
      <c r="BF14" s="386"/>
      <c r="BG14" s="387"/>
      <c r="BH14" s="73">
        <v>1</v>
      </c>
      <c r="BI14" s="386" t="str">
        <f>traduction!$A$93</f>
        <v xml:space="preserve">6 points de fixation </v>
      </c>
      <c r="BJ14" s="386"/>
      <c r="BK14" s="386"/>
      <c r="BL14" s="386"/>
      <c r="BM14" s="386"/>
      <c r="BN14" s="386"/>
      <c r="BO14" s="387"/>
      <c r="BP14" s="73"/>
      <c r="BQ14" s="59"/>
    </row>
    <row r="15" spans="1:111" ht="45.75" customHeight="1" thickBot="1" x14ac:dyDescent="0.4">
      <c r="A15" s="59"/>
      <c r="B15" s="390" t="str">
        <f>traduction!A121</f>
        <v>Nombre de modules par Easy Grounding</v>
      </c>
      <c r="C15" s="390"/>
      <c r="D15" s="390"/>
      <c r="E15" s="390"/>
      <c r="F15" s="390"/>
      <c r="G15" s="390"/>
      <c r="H15" s="390"/>
      <c r="I15" s="72"/>
      <c r="J15" s="391" t="str">
        <f>traduction!$A$211</f>
        <v>ERM OUTILLAGE ABERGEMENT</v>
      </c>
      <c r="K15" s="354"/>
      <c r="L15" s="354"/>
      <c r="M15" s="354"/>
      <c r="N15" s="354"/>
      <c r="O15" s="354"/>
      <c r="P15" s="388"/>
      <c r="Q15" s="73"/>
      <c r="R15" s="219"/>
      <c r="S15" s="390" t="str">
        <f>traduction!A121</f>
        <v>Nombre de modules par Easy Grounding</v>
      </c>
      <c r="T15" s="390"/>
      <c r="U15" s="390"/>
      <c r="V15" s="390"/>
      <c r="W15" s="390"/>
      <c r="X15" s="390"/>
      <c r="Y15" s="390"/>
      <c r="Z15" s="72"/>
      <c r="AA15" s="391" t="str">
        <f>traduction!$A$211</f>
        <v>ERM OUTILLAGE ABERGEMENT</v>
      </c>
      <c r="AB15" s="354"/>
      <c r="AC15" s="354"/>
      <c r="AD15" s="354"/>
      <c r="AE15" s="354"/>
      <c r="AF15" s="354"/>
      <c r="AG15" s="388"/>
      <c r="AH15" s="73"/>
      <c r="AI15" s="59"/>
      <c r="AJ15" s="390" t="str">
        <f>traduction!A121</f>
        <v>Nombre de modules par Easy Grounding</v>
      </c>
      <c r="AK15" s="390"/>
      <c r="AL15" s="390"/>
      <c r="AM15" s="390"/>
      <c r="AN15" s="390"/>
      <c r="AO15" s="390"/>
      <c r="AP15" s="390"/>
      <c r="AQ15" s="72"/>
      <c r="AR15" s="391" t="str">
        <f>traduction!$A$211</f>
        <v>ERM OUTILLAGE ABERGEMENT</v>
      </c>
      <c r="AS15" s="354"/>
      <c r="AT15" s="354"/>
      <c r="AU15" s="354"/>
      <c r="AV15" s="354"/>
      <c r="AW15" s="354"/>
      <c r="AX15" s="388"/>
      <c r="AY15" s="73"/>
      <c r="AZ15" s="59"/>
      <c r="BA15" s="390" t="str">
        <f>traduction!A121</f>
        <v>Nombre de modules par Easy Grounding</v>
      </c>
      <c r="BB15" s="390"/>
      <c r="BC15" s="390"/>
      <c r="BD15" s="390"/>
      <c r="BE15" s="390"/>
      <c r="BF15" s="390"/>
      <c r="BG15" s="390"/>
      <c r="BH15" s="72"/>
      <c r="BI15" s="391" t="str">
        <f>traduction!$A$211</f>
        <v>ERM OUTILLAGE ABERGEMENT</v>
      </c>
      <c r="BJ15" s="354"/>
      <c r="BK15" s="354"/>
      <c r="BL15" s="354"/>
      <c r="BM15" s="354"/>
      <c r="BN15" s="354"/>
      <c r="BO15" s="388"/>
      <c r="BP15" s="73"/>
      <c r="BQ15" s="59"/>
    </row>
    <row r="16" spans="1:111" ht="45.75" customHeight="1" thickBot="1" x14ac:dyDescent="0.4">
      <c r="A16" s="59"/>
      <c r="B16" s="354" t="str">
        <f>traduction!$A$222</f>
        <v>Vis en noir</v>
      </c>
      <c r="C16" s="354"/>
      <c r="D16" s="354"/>
      <c r="E16" s="354"/>
      <c r="F16" s="354"/>
      <c r="G16" s="354"/>
      <c r="H16" s="388"/>
      <c r="I16" s="73">
        <v>0</v>
      </c>
      <c r="J16" s="154"/>
      <c r="K16" s="154"/>
      <c r="L16" s="243"/>
      <c r="M16" s="243"/>
      <c r="N16" s="248"/>
      <c r="O16" s="248"/>
      <c r="P16" s="248"/>
      <c r="Q16" s="248"/>
      <c r="R16" s="248"/>
      <c r="S16" s="354" t="str">
        <f>traduction!$A$222</f>
        <v>Vis en noir</v>
      </c>
      <c r="T16" s="354"/>
      <c r="U16" s="354"/>
      <c r="V16" s="354"/>
      <c r="W16" s="354"/>
      <c r="X16" s="354"/>
      <c r="Y16" s="388"/>
      <c r="Z16" s="73"/>
      <c r="AA16" s="248"/>
      <c r="AB16" s="397"/>
      <c r="AC16" s="397"/>
      <c r="AD16" s="397"/>
      <c r="AE16" s="397"/>
      <c r="AF16" s="397"/>
      <c r="AG16" s="397"/>
      <c r="AH16" s="397"/>
      <c r="AI16" s="397"/>
      <c r="AJ16" s="354" t="str">
        <f>traduction!$A$222</f>
        <v>Vis en noir</v>
      </c>
      <c r="AK16" s="354"/>
      <c r="AL16" s="354"/>
      <c r="AM16" s="354"/>
      <c r="AN16" s="354"/>
      <c r="AO16" s="354"/>
      <c r="AP16" s="388"/>
      <c r="AQ16" s="73"/>
      <c r="AR16" s="154"/>
      <c r="AS16" s="154"/>
      <c r="AT16" s="154"/>
      <c r="AU16" s="154"/>
      <c r="AV16" s="154"/>
      <c r="AW16" s="154"/>
      <c r="AX16" s="154"/>
      <c r="AY16" s="155"/>
      <c r="AZ16" s="59"/>
      <c r="BA16" s="354" t="str">
        <f>traduction!$A$222</f>
        <v>Vis en noir</v>
      </c>
      <c r="BB16" s="354"/>
      <c r="BC16" s="354"/>
      <c r="BD16" s="354"/>
      <c r="BE16" s="354"/>
      <c r="BF16" s="354"/>
      <c r="BG16" s="388"/>
      <c r="BH16" s="73"/>
      <c r="BI16" s="154"/>
      <c r="BJ16" s="154"/>
      <c r="BK16" s="154"/>
      <c r="BL16" s="154"/>
      <c r="BM16" s="154"/>
      <c r="BN16" s="154"/>
      <c r="BO16" s="154"/>
      <c r="BP16" s="155"/>
      <c r="BQ16" s="59"/>
    </row>
    <row r="17" spans="1:109" s="350" customFormat="1" ht="18.5" customHeight="1" x14ac:dyDescent="0.35">
      <c r="A17" s="342"/>
      <c r="B17" s="343"/>
      <c r="C17" s="343"/>
      <c r="D17" s="343"/>
      <c r="E17" s="343"/>
      <c r="F17" s="343"/>
      <c r="G17" s="343"/>
      <c r="H17" s="343"/>
      <c r="I17" s="344"/>
      <c r="J17" s="345"/>
      <c r="K17" s="345"/>
      <c r="L17" s="346"/>
      <c r="M17" s="346"/>
      <c r="N17" s="347"/>
      <c r="O17" s="347"/>
      <c r="P17" s="347"/>
      <c r="Q17" s="347"/>
      <c r="R17" s="347"/>
      <c r="S17" s="343"/>
      <c r="T17" s="343"/>
      <c r="U17" s="343"/>
      <c r="V17" s="343"/>
      <c r="W17" s="343"/>
      <c r="X17" s="343"/>
      <c r="Y17" s="343"/>
      <c r="Z17" s="344"/>
      <c r="AA17" s="347"/>
      <c r="AB17" s="348"/>
      <c r="AC17" s="348"/>
      <c r="AD17" s="348"/>
      <c r="AE17" s="348"/>
      <c r="AF17" s="348"/>
      <c r="AG17" s="348"/>
      <c r="AH17" s="348"/>
      <c r="AI17" s="348"/>
      <c r="AJ17" s="343"/>
      <c r="AK17" s="343"/>
      <c r="AL17" s="343"/>
      <c r="AM17" s="343"/>
      <c r="AN17" s="343"/>
      <c r="AO17" s="343"/>
      <c r="AP17" s="343"/>
      <c r="AQ17" s="344"/>
      <c r="AR17" s="345"/>
      <c r="AS17" s="345"/>
      <c r="AT17" s="345"/>
      <c r="AU17" s="345"/>
      <c r="AV17" s="345"/>
      <c r="AW17" s="345"/>
      <c r="AX17" s="345"/>
      <c r="AY17" s="349"/>
      <c r="AZ17" s="342"/>
      <c r="BA17" s="343"/>
      <c r="BB17" s="343"/>
      <c r="BC17" s="343"/>
      <c r="BD17" s="343"/>
      <c r="BE17" s="343"/>
      <c r="BF17" s="343"/>
      <c r="BG17" s="343"/>
      <c r="BH17" s="344"/>
      <c r="BI17" s="345"/>
      <c r="BJ17" s="345"/>
      <c r="BK17" s="345"/>
      <c r="BL17" s="345"/>
      <c r="BM17" s="345"/>
      <c r="BN17" s="345"/>
      <c r="BO17" s="345"/>
      <c r="BP17" s="349"/>
      <c r="BQ17" s="342"/>
    </row>
    <row r="18" spans="1:109" ht="21" customHeight="1" x14ac:dyDescent="0.35">
      <c r="A18" s="59"/>
      <c r="B18" s="392" t="str">
        <f>traduction!A17</f>
        <v>Champ PV 5</v>
      </c>
      <c r="C18" s="392"/>
      <c r="D18" s="392"/>
      <c r="E18" s="392"/>
      <c r="F18" s="392"/>
      <c r="G18" s="392"/>
      <c r="H18" s="392"/>
      <c r="I18" s="392"/>
      <c r="J18" s="392"/>
      <c r="K18" s="392"/>
      <c r="L18" s="392"/>
      <c r="M18" s="392"/>
      <c r="N18" s="392"/>
      <c r="O18" s="392"/>
      <c r="P18" s="392"/>
      <c r="Q18" s="392"/>
      <c r="R18" s="61"/>
      <c r="S18" s="392" t="str">
        <f>traduction!A18</f>
        <v>Champ PV 6</v>
      </c>
      <c r="T18" s="392"/>
      <c r="U18" s="392"/>
      <c r="V18" s="392"/>
      <c r="W18" s="392"/>
      <c r="X18" s="392"/>
      <c r="Y18" s="392"/>
      <c r="Z18" s="392"/>
      <c r="AA18" s="392"/>
      <c r="AB18" s="392"/>
      <c r="AC18" s="392"/>
      <c r="AD18" s="392"/>
      <c r="AE18" s="392"/>
      <c r="AF18" s="392"/>
      <c r="AG18" s="392"/>
      <c r="AH18" s="392"/>
      <c r="AI18" s="61"/>
      <c r="AJ18" s="392" t="str">
        <f>traduction!A19</f>
        <v>Champ PV 7</v>
      </c>
      <c r="AK18" s="392"/>
      <c r="AL18" s="392"/>
      <c r="AM18" s="392"/>
      <c r="AN18" s="392"/>
      <c r="AO18" s="392"/>
      <c r="AP18" s="392"/>
      <c r="AQ18" s="392"/>
      <c r="AR18" s="392"/>
      <c r="AS18" s="392"/>
      <c r="AT18" s="392"/>
      <c r="AU18" s="392"/>
      <c r="AV18" s="392"/>
      <c r="AW18" s="392"/>
      <c r="AX18" s="392"/>
      <c r="AY18" s="392"/>
      <c r="AZ18" s="61"/>
      <c r="BA18" s="392" t="str">
        <f>traduction!A20</f>
        <v>Champ PV 8</v>
      </c>
      <c r="BB18" s="392"/>
      <c r="BC18" s="392"/>
      <c r="BD18" s="392"/>
      <c r="BE18" s="392"/>
      <c r="BF18" s="392"/>
      <c r="BG18" s="392"/>
      <c r="BH18" s="392"/>
      <c r="BI18" s="392"/>
      <c r="BJ18" s="392"/>
      <c r="BK18" s="392"/>
      <c r="BL18" s="392"/>
      <c r="BM18" s="392"/>
      <c r="BN18" s="392"/>
      <c r="BO18" s="392"/>
      <c r="BP18" s="392"/>
      <c r="BQ18" s="59"/>
    </row>
    <row r="19" spans="1:109" ht="21" customHeight="1" thickBot="1" x14ac:dyDescent="0.4">
      <c r="A19" s="59"/>
      <c r="B19" s="161" t="str">
        <f>traduction!$A$160</f>
        <v>Choix abergement :</v>
      </c>
      <c r="C19" s="61"/>
      <c r="D19" s="61"/>
      <c r="E19" s="61"/>
      <c r="F19" s="61"/>
      <c r="G19" s="61"/>
      <c r="H19" s="395" t="s">
        <v>623</v>
      </c>
      <c r="I19" s="395"/>
      <c r="J19" s="395"/>
      <c r="K19" s="395"/>
      <c r="L19" s="395"/>
      <c r="M19" s="395"/>
      <c r="N19" s="395"/>
      <c r="O19" s="395"/>
      <c r="P19" s="395"/>
      <c r="Q19" s="162" t="str">
        <f>LEFT(H19,1)</f>
        <v>1</v>
      </c>
      <c r="R19" s="61"/>
      <c r="S19" s="161" t="str">
        <f>traduction!$A$160</f>
        <v>Choix abergement :</v>
      </c>
      <c r="T19" s="61"/>
      <c r="U19" s="61"/>
      <c r="V19" s="61"/>
      <c r="W19" s="61"/>
      <c r="X19" s="61"/>
      <c r="Y19" s="395" t="s">
        <v>623</v>
      </c>
      <c r="Z19" s="395"/>
      <c r="AA19" s="395"/>
      <c r="AB19" s="395"/>
      <c r="AC19" s="395"/>
      <c r="AD19" s="395"/>
      <c r="AE19" s="395"/>
      <c r="AF19" s="395"/>
      <c r="AG19" s="395"/>
      <c r="AH19" s="162" t="str">
        <f>LEFT(Y19,1)</f>
        <v>1</v>
      </c>
      <c r="AI19" s="61"/>
      <c r="AJ19" s="161" t="str">
        <f>traduction!$A$160</f>
        <v>Choix abergement :</v>
      </c>
      <c r="AK19" s="61"/>
      <c r="AL19" s="61"/>
      <c r="AM19" s="61"/>
      <c r="AN19" s="61"/>
      <c r="AO19" s="61"/>
      <c r="AP19" s="395" t="s">
        <v>623</v>
      </c>
      <c r="AQ19" s="395"/>
      <c r="AR19" s="395"/>
      <c r="AS19" s="395"/>
      <c r="AT19" s="395"/>
      <c r="AU19" s="395"/>
      <c r="AV19" s="395"/>
      <c r="AW19" s="395"/>
      <c r="AX19" s="395"/>
      <c r="AY19" s="162" t="str">
        <f>LEFT(AP19,1)</f>
        <v>1</v>
      </c>
      <c r="AZ19" s="61"/>
      <c r="BA19" s="161" t="str">
        <f>traduction!$A$160</f>
        <v>Choix abergement :</v>
      </c>
      <c r="BB19" s="61"/>
      <c r="BC19" s="61"/>
      <c r="BD19" s="61"/>
      <c r="BE19" s="61"/>
      <c r="BF19" s="61"/>
      <c r="BG19" s="395" t="s">
        <v>623</v>
      </c>
      <c r="BH19" s="395"/>
      <c r="BI19" s="395"/>
      <c r="BJ19" s="395"/>
      <c r="BK19" s="395"/>
      <c r="BL19" s="395"/>
      <c r="BM19" s="395"/>
      <c r="BN19" s="395"/>
      <c r="BO19" s="395"/>
      <c r="BP19" s="162" t="str">
        <f>LEFT(BG19,1)</f>
        <v>1</v>
      </c>
      <c r="BQ19" s="59"/>
    </row>
    <row r="20" spans="1:109" ht="21" customHeight="1" thickBot="1" x14ac:dyDescent="0.4">
      <c r="A20" s="59"/>
      <c r="B20" s="63"/>
      <c r="C20" s="64"/>
      <c r="D20" s="64"/>
      <c r="E20" s="64"/>
      <c r="F20" s="64"/>
      <c r="G20" s="64"/>
      <c r="H20" s="64"/>
      <c r="I20" s="64"/>
      <c r="J20" s="64"/>
      <c r="K20" s="64"/>
      <c r="L20" s="64"/>
      <c r="M20" s="64"/>
      <c r="N20" s="64"/>
      <c r="O20" s="64"/>
      <c r="P20" s="64"/>
      <c r="Q20" s="65"/>
      <c r="R20" s="60"/>
      <c r="S20" s="63"/>
      <c r="T20" s="64"/>
      <c r="U20" s="64"/>
      <c r="V20" s="64"/>
      <c r="W20" s="64"/>
      <c r="X20" s="64"/>
      <c r="Y20" s="64"/>
      <c r="Z20" s="64"/>
      <c r="AA20" s="64"/>
      <c r="AB20" s="64"/>
      <c r="AC20" s="64"/>
      <c r="AD20" s="64"/>
      <c r="AE20" s="64"/>
      <c r="AF20" s="64"/>
      <c r="AG20" s="64"/>
      <c r="AH20" s="65"/>
      <c r="AI20" s="60"/>
      <c r="AJ20" s="63"/>
      <c r="AK20" s="64"/>
      <c r="AL20" s="64"/>
      <c r="AM20" s="64"/>
      <c r="AN20" s="64"/>
      <c r="AO20" s="64"/>
      <c r="AP20" s="64"/>
      <c r="AQ20" s="64"/>
      <c r="AR20" s="64"/>
      <c r="AS20" s="64"/>
      <c r="AT20" s="64"/>
      <c r="AU20" s="64"/>
      <c r="AV20" s="64"/>
      <c r="AW20" s="64"/>
      <c r="AX20" s="64"/>
      <c r="AY20" s="65"/>
      <c r="AZ20" s="60"/>
      <c r="BA20" s="63"/>
      <c r="BB20" s="64"/>
      <c r="BC20" s="64"/>
      <c r="BD20" s="64"/>
      <c r="BE20" s="64"/>
      <c r="BF20" s="64"/>
      <c r="BG20" s="64"/>
      <c r="BH20" s="64"/>
      <c r="BI20" s="64"/>
      <c r="BJ20" s="64"/>
      <c r="BK20" s="64"/>
      <c r="BL20" s="64"/>
      <c r="BM20" s="64"/>
      <c r="BN20" s="64"/>
      <c r="BO20" s="64"/>
      <c r="BP20" s="65"/>
      <c r="BQ20" s="59"/>
    </row>
    <row r="21" spans="1:109" ht="30" customHeight="1" x14ac:dyDescent="0.35">
      <c r="A21" s="59"/>
      <c r="B21" s="66"/>
      <c r="C21" s="13"/>
      <c r="D21" s="14"/>
      <c r="E21" s="14"/>
      <c r="F21" s="14"/>
      <c r="G21" s="14"/>
      <c r="H21" s="14"/>
      <c r="I21" s="14"/>
      <c r="J21" s="14"/>
      <c r="K21" s="14"/>
      <c r="L21" s="14"/>
      <c r="M21" s="14"/>
      <c r="N21" s="14"/>
      <c r="O21" s="14"/>
      <c r="P21" s="15"/>
      <c r="Q21" s="67"/>
      <c r="R21" s="60"/>
      <c r="S21" s="66"/>
      <c r="T21" s="13"/>
      <c r="U21" s="14"/>
      <c r="V21" s="14"/>
      <c r="W21" s="14"/>
      <c r="X21" s="14"/>
      <c r="Y21" s="14"/>
      <c r="Z21" s="14"/>
      <c r="AA21" s="14"/>
      <c r="AB21" s="14"/>
      <c r="AC21" s="14"/>
      <c r="AD21" s="14"/>
      <c r="AE21" s="14"/>
      <c r="AF21" s="14"/>
      <c r="AG21" s="15"/>
      <c r="AH21" s="67"/>
      <c r="AI21" s="60"/>
      <c r="AJ21" s="66"/>
      <c r="AK21" s="13"/>
      <c r="AL21" s="14"/>
      <c r="AM21" s="14"/>
      <c r="AN21" s="14"/>
      <c r="AO21" s="14"/>
      <c r="AP21" s="14"/>
      <c r="AQ21" s="14"/>
      <c r="AR21" s="14"/>
      <c r="AS21" s="14"/>
      <c r="AT21" s="14"/>
      <c r="AU21" s="14"/>
      <c r="AV21" s="14"/>
      <c r="AW21" s="14"/>
      <c r="AX21" s="15"/>
      <c r="AY21" s="67"/>
      <c r="AZ21" s="60"/>
      <c r="BA21" s="66"/>
      <c r="BB21" s="13"/>
      <c r="BC21" s="14"/>
      <c r="BD21" s="14"/>
      <c r="BE21" s="14"/>
      <c r="BF21" s="14"/>
      <c r="BG21" s="14"/>
      <c r="BH21" s="14"/>
      <c r="BI21" s="14"/>
      <c r="BJ21" s="14"/>
      <c r="BK21" s="14"/>
      <c r="BL21" s="14"/>
      <c r="BM21" s="14"/>
      <c r="BN21" s="14"/>
      <c r="BO21" s="15"/>
      <c r="BP21" s="67"/>
      <c r="BQ21" s="59"/>
    </row>
    <row r="22" spans="1:109" ht="30" customHeight="1" x14ac:dyDescent="0.3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09" ht="30" customHeight="1" x14ac:dyDescent="0.35">
      <c r="A23" s="59"/>
      <c r="B23" s="66"/>
      <c r="C23" s="16"/>
      <c r="D23" s="17"/>
      <c r="E23" s="17"/>
      <c r="F23" s="17"/>
      <c r="G23" s="17"/>
      <c r="H23" s="17"/>
      <c r="I23" s="17"/>
      <c r="J23" s="17"/>
      <c r="K23" s="17"/>
      <c r="L23" s="17"/>
      <c r="M23" s="17"/>
      <c r="N23" s="17"/>
      <c r="O23" s="17"/>
      <c r="P23" s="18"/>
      <c r="Q23" s="67"/>
      <c r="R23" s="60"/>
      <c r="S23" s="66"/>
      <c r="T23" s="16"/>
      <c r="U23" s="17"/>
      <c r="V23" s="17"/>
      <c r="W23" s="17"/>
      <c r="X23" s="17"/>
      <c r="Y23" s="17"/>
      <c r="Z23" s="17"/>
      <c r="AA23" s="17"/>
      <c r="AB23" s="17"/>
      <c r="AC23" s="17"/>
      <c r="AD23" s="17"/>
      <c r="AE23" s="17"/>
      <c r="AF23" s="17"/>
      <c r="AG23" s="18"/>
      <c r="AH23" s="67"/>
      <c r="AI23" s="60"/>
      <c r="AJ23" s="66"/>
      <c r="AK23" s="16"/>
      <c r="AL23" s="17"/>
      <c r="AM23" s="17"/>
      <c r="AN23" s="17"/>
      <c r="AO23" s="17"/>
      <c r="AP23" s="17"/>
      <c r="AQ23" s="17"/>
      <c r="AR23" s="17"/>
      <c r="AS23" s="17"/>
      <c r="AT23" s="17"/>
      <c r="AU23" s="17"/>
      <c r="AV23" s="17"/>
      <c r="AW23" s="17"/>
      <c r="AX23" s="18"/>
      <c r="AY23" s="67"/>
      <c r="AZ23" s="60"/>
      <c r="BA23" s="66"/>
      <c r="BB23" s="16"/>
      <c r="BC23" s="17"/>
      <c r="BD23" s="17"/>
      <c r="BE23" s="17"/>
      <c r="BF23" s="17"/>
      <c r="BG23" s="17"/>
      <c r="BH23" s="17"/>
      <c r="BI23" s="17"/>
      <c r="BJ23" s="17"/>
      <c r="BK23" s="17"/>
      <c r="BL23" s="17"/>
      <c r="BM23" s="17"/>
      <c r="BN23" s="17"/>
      <c r="BO23" s="18"/>
      <c r="BP23" s="67"/>
      <c r="BQ23" s="59"/>
    </row>
    <row r="24" spans="1:109" ht="30" customHeight="1" x14ac:dyDescent="0.35">
      <c r="A24" s="59"/>
      <c r="B24" s="66"/>
      <c r="C24" s="16"/>
      <c r="D24" s="17"/>
      <c r="E24" s="17"/>
      <c r="F24" s="17"/>
      <c r="G24" s="17"/>
      <c r="H24" s="17"/>
      <c r="I24" s="17"/>
      <c r="J24" s="17"/>
      <c r="K24" s="17"/>
      <c r="L24" s="17"/>
      <c r="M24" s="17"/>
      <c r="N24" s="17"/>
      <c r="O24" s="17"/>
      <c r="P24" s="18"/>
      <c r="Q24" s="67"/>
      <c r="R24" s="60"/>
      <c r="S24" s="66"/>
      <c r="T24" s="16"/>
      <c r="U24" s="17"/>
      <c r="V24" s="17"/>
      <c r="W24" s="17"/>
      <c r="X24" s="17"/>
      <c r="Y24" s="17"/>
      <c r="Z24" s="17"/>
      <c r="AA24" s="17"/>
      <c r="AB24" s="17"/>
      <c r="AC24" s="17"/>
      <c r="AD24" s="17"/>
      <c r="AE24" s="17"/>
      <c r="AF24" s="17"/>
      <c r="AG24" s="18"/>
      <c r="AH24" s="67"/>
      <c r="AI24" s="60"/>
      <c r="AJ24" s="66"/>
      <c r="AK24" s="16"/>
      <c r="AL24" s="17"/>
      <c r="AM24" s="17"/>
      <c r="AN24" s="17"/>
      <c r="AO24" s="17"/>
      <c r="AP24" s="17"/>
      <c r="AQ24" s="17"/>
      <c r="AR24" s="17"/>
      <c r="AS24" s="17"/>
      <c r="AT24" s="17"/>
      <c r="AU24" s="17"/>
      <c r="AV24" s="17"/>
      <c r="AW24" s="17"/>
      <c r="AX24" s="18"/>
      <c r="AY24" s="67"/>
      <c r="AZ24" s="60"/>
      <c r="BA24" s="66"/>
      <c r="BB24" s="16"/>
      <c r="BC24" s="17"/>
      <c r="BD24" s="17"/>
      <c r="BE24" s="17"/>
      <c r="BF24" s="17"/>
      <c r="BG24" s="17"/>
      <c r="BH24" s="17"/>
      <c r="BI24" s="17"/>
      <c r="BJ24" s="17"/>
      <c r="BK24" s="17"/>
      <c r="BL24" s="17"/>
      <c r="BM24" s="17"/>
      <c r="BN24" s="17"/>
      <c r="BO24" s="18"/>
      <c r="BP24" s="67"/>
      <c r="BQ24" s="59"/>
    </row>
    <row r="25" spans="1:109" ht="30" customHeight="1" x14ac:dyDescent="0.35">
      <c r="A25" s="59"/>
      <c r="B25" s="66"/>
      <c r="C25" s="16"/>
      <c r="D25" s="17"/>
      <c r="E25" s="17"/>
      <c r="F25" s="17"/>
      <c r="G25" s="17"/>
      <c r="H25" s="17"/>
      <c r="I25" s="17"/>
      <c r="J25" s="17"/>
      <c r="K25" s="17"/>
      <c r="L25" s="17"/>
      <c r="M25" s="17"/>
      <c r="N25" s="17"/>
      <c r="O25" s="17"/>
      <c r="P25" s="18"/>
      <c r="Q25" s="67"/>
      <c r="R25" s="60"/>
      <c r="S25" s="66"/>
      <c r="T25" s="16"/>
      <c r="U25" s="17"/>
      <c r="V25" s="17"/>
      <c r="W25" s="17"/>
      <c r="X25" s="17"/>
      <c r="Y25" s="17"/>
      <c r="Z25" s="17"/>
      <c r="AA25" s="17"/>
      <c r="AB25" s="17"/>
      <c r="AC25" s="17"/>
      <c r="AD25" s="17"/>
      <c r="AE25" s="17"/>
      <c r="AF25" s="17"/>
      <c r="AG25" s="18"/>
      <c r="AH25" s="67"/>
      <c r="AI25" s="60"/>
      <c r="AJ25" s="66"/>
      <c r="AK25" s="16"/>
      <c r="AL25" s="17"/>
      <c r="AM25" s="17"/>
      <c r="AN25" s="17"/>
      <c r="AO25" s="17"/>
      <c r="AP25" s="17"/>
      <c r="AQ25" s="17"/>
      <c r="AR25" s="17"/>
      <c r="AS25" s="17"/>
      <c r="AT25" s="17"/>
      <c r="AU25" s="17"/>
      <c r="AV25" s="17"/>
      <c r="AW25" s="17"/>
      <c r="AX25" s="18"/>
      <c r="AY25" s="67"/>
      <c r="AZ25" s="60"/>
      <c r="BA25" s="66"/>
      <c r="BB25" s="16"/>
      <c r="BC25" s="17"/>
      <c r="BD25" s="17"/>
      <c r="BE25" s="17"/>
      <c r="BF25" s="17"/>
      <c r="BG25" s="17"/>
      <c r="BH25" s="17"/>
      <c r="BI25" s="17"/>
      <c r="BJ25" s="17"/>
      <c r="BK25" s="17"/>
      <c r="BL25" s="17"/>
      <c r="BM25" s="17"/>
      <c r="BN25" s="17"/>
      <c r="BO25" s="18"/>
      <c r="BP25" s="67"/>
      <c r="BQ25" s="59"/>
    </row>
    <row r="26" spans="1:109" ht="30" customHeight="1" thickBot="1" x14ac:dyDescent="0.4">
      <c r="A26" s="59"/>
      <c r="B26" s="66"/>
      <c r="C26" s="19"/>
      <c r="D26" s="20"/>
      <c r="E26" s="20"/>
      <c r="F26" s="20"/>
      <c r="G26" s="20"/>
      <c r="H26" s="20"/>
      <c r="I26" s="20"/>
      <c r="J26" s="20"/>
      <c r="K26" s="20"/>
      <c r="L26" s="20"/>
      <c r="M26" s="20"/>
      <c r="N26" s="20"/>
      <c r="O26" s="20"/>
      <c r="P26" s="21"/>
      <c r="Q26" s="67"/>
      <c r="R26" s="60"/>
      <c r="S26" s="66"/>
      <c r="T26" s="19"/>
      <c r="U26" s="20"/>
      <c r="V26" s="20"/>
      <c r="W26" s="20"/>
      <c r="X26" s="20"/>
      <c r="Y26" s="20"/>
      <c r="Z26" s="20"/>
      <c r="AA26" s="20"/>
      <c r="AB26" s="20"/>
      <c r="AC26" s="20"/>
      <c r="AD26" s="20"/>
      <c r="AE26" s="20"/>
      <c r="AF26" s="20"/>
      <c r="AG26" s="21"/>
      <c r="AH26" s="67"/>
      <c r="AI26" s="60"/>
      <c r="AJ26" s="66"/>
      <c r="AK26" s="19"/>
      <c r="AL26" s="20"/>
      <c r="AM26" s="20"/>
      <c r="AN26" s="20"/>
      <c r="AO26" s="20"/>
      <c r="AP26" s="20"/>
      <c r="AQ26" s="20"/>
      <c r="AR26" s="20"/>
      <c r="AS26" s="20"/>
      <c r="AT26" s="20"/>
      <c r="AU26" s="20"/>
      <c r="AV26" s="20"/>
      <c r="AW26" s="20"/>
      <c r="AX26" s="21"/>
      <c r="AY26" s="67"/>
      <c r="AZ26" s="60"/>
      <c r="BA26" s="66"/>
      <c r="BB26" s="19"/>
      <c r="BC26" s="20"/>
      <c r="BD26" s="20"/>
      <c r="BE26" s="20"/>
      <c r="BF26" s="20"/>
      <c r="BG26" s="20"/>
      <c r="BH26" s="20"/>
      <c r="BI26" s="20"/>
      <c r="BJ26" s="20"/>
      <c r="BK26" s="20"/>
      <c r="BL26" s="20"/>
      <c r="BM26" s="20"/>
      <c r="BN26" s="20"/>
      <c r="BO26" s="21"/>
      <c r="BP26" s="67"/>
      <c r="BQ26" s="59"/>
    </row>
    <row r="27" spans="1:109" ht="21" customHeight="1" thickBot="1" x14ac:dyDescent="0.4">
      <c r="A27" s="59"/>
      <c r="B27" s="68"/>
      <c r="C27" s="69"/>
      <c r="D27" s="69"/>
      <c r="E27" s="69"/>
      <c r="F27" s="69"/>
      <c r="G27" s="69"/>
      <c r="H27" s="69"/>
      <c r="I27" s="69"/>
      <c r="J27" s="69"/>
      <c r="K27" s="69"/>
      <c r="L27" s="69"/>
      <c r="M27" s="69"/>
      <c r="N27" s="69"/>
      <c r="O27" s="85" t="s">
        <v>293</v>
      </c>
      <c r="P27" s="396">
        <f>SUM(C21:P26)+COUNTIF(C21:P26,"1a")</f>
        <v>0</v>
      </c>
      <c r="Q27" s="394"/>
      <c r="R27" s="60"/>
      <c r="S27" s="68"/>
      <c r="T27" s="69"/>
      <c r="U27" s="69"/>
      <c r="V27" s="69"/>
      <c r="W27" s="69"/>
      <c r="X27" s="69"/>
      <c r="Y27" s="69"/>
      <c r="Z27" s="69"/>
      <c r="AA27" s="69"/>
      <c r="AB27" s="69"/>
      <c r="AC27" s="69"/>
      <c r="AD27" s="69"/>
      <c r="AE27" s="69"/>
      <c r="AF27" s="85" t="str">
        <f>traduction!$A$91</f>
        <v>Nombre de modules PV :</v>
      </c>
      <c r="AG27" s="393">
        <f>SUM(T21:AG26)+COUNTIF(T21:AG26,"1a")</f>
        <v>0</v>
      </c>
      <c r="AH27" s="394"/>
      <c r="AI27" s="60"/>
      <c r="AJ27" s="68"/>
      <c r="AK27" s="69"/>
      <c r="AL27" s="69"/>
      <c r="AM27" s="69"/>
      <c r="AN27" s="69"/>
      <c r="AO27" s="69"/>
      <c r="AP27" s="69"/>
      <c r="AQ27" s="69"/>
      <c r="AR27" s="69"/>
      <c r="AS27" s="69"/>
      <c r="AT27" s="69"/>
      <c r="AU27" s="69"/>
      <c r="AV27" s="69"/>
      <c r="AW27" s="85" t="str">
        <f>traduction!$A$91</f>
        <v>Nombre de modules PV :</v>
      </c>
      <c r="AX27" s="393">
        <f>SUM(AK21:AX26)+COUNTIF(AK21:AX26,"1a")</f>
        <v>0</v>
      </c>
      <c r="AY27" s="394"/>
      <c r="AZ27" s="60"/>
      <c r="BA27" s="68"/>
      <c r="BB27" s="69"/>
      <c r="BC27" s="69"/>
      <c r="BD27" s="69"/>
      <c r="BE27" s="69"/>
      <c r="BF27" s="69"/>
      <c r="BG27" s="69"/>
      <c r="BH27" s="69"/>
      <c r="BI27" s="69"/>
      <c r="BJ27" s="69"/>
      <c r="BK27" s="69"/>
      <c r="BL27" s="69"/>
      <c r="BM27" s="69"/>
      <c r="BN27" s="85" t="str">
        <f>traduction!$A$91</f>
        <v>Nombre de modules PV :</v>
      </c>
      <c r="BO27" s="393">
        <f>SUM(BB21:BO26)+COUNTIF(BB21:BO26,"1a")</f>
        <v>0</v>
      </c>
      <c r="BP27" s="394"/>
      <c r="BQ27" s="59"/>
    </row>
    <row r="28" spans="1:109" ht="42" customHeight="1" thickBot="1" x14ac:dyDescent="0.4">
      <c r="A28" s="59"/>
      <c r="B28" s="386" t="str">
        <f>traduction!A210</f>
        <v>ERM OUTILLAGE PORTRAIT</v>
      </c>
      <c r="C28" s="386"/>
      <c r="D28" s="386"/>
      <c r="E28" s="386"/>
      <c r="F28" s="386"/>
      <c r="G28" s="386"/>
      <c r="H28" s="387"/>
      <c r="I28" s="287">
        <v>1</v>
      </c>
      <c r="J28" s="386" t="str">
        <f>traduction!$A$93</f>
        <v xml:space="preserve">6 points de fixation </v>
      </c>
      <c r="K28" s="386"/>
      <c r="L28" s="386"/>
      <c r="M28" s="386"/>
      <c r="N28" s="386"/>
      <c r="O28" s="386"/>
      <c r="P28" s="387"/>
      <c r="Q28" s="287"/>
      <c r="R28" s="59"/>
      <c r="S28" s="386" t="str">
        <f>traduction!A210</f>
        <v>ERM OUTILLAGE PORTRAIT</v>
      </c>
      <c r="T28" s="386"/>
      <c r="U28" s="386"/>
      <c r="V28" s="386"/>
      <c r="W28" s="386"/>
      <c r="X28" s="386"/>
      <c r="Y28" s="387"/>
      <c r="Z28" s="287">
        <v>1</v>
      </c>
      <c r="AA28" s="386" t="str">
        <f>traduction!$A$93</f>
        <v xml:space="preserve">6 points de fixation </v>
      </c>
      <c r="AB28" s="386"/>
      <c r="AC28" s="386"/>
      <c r="AD28" s="386"/>
      <c r="AE28" s="386"/>
      <c r="AF28" s="386"/>
      <c r="AG28" s="387"/>
      <c r="AH28" s="287"/>
      <c r="AI28" s="59"/>
      <c r="AJ28" s="386" t="str">
        <f>traduction!A210</f>
        <v>ERM OUTILLAGE PORTRAIT</v>
      </c>
      <c r="AK28" s="386"/>
      <c r="AL28" s="386"/>
      <c r="AM28" s="386"/>
      <c r="AN28" s="386"/>
      <c r="AO28" s="386"/>
      <c r="AP28" s="387"/>
      <c r="AQ28" s="287">
        <v>1</v>
      </c>
      <c r="AR28" s="386" t="str">
        <f>traduction!$A$93</f>
        <v xml:space="preserve">6 points de fixation </v>
      </c>
      <c r="AS28" s="386"/>
      <c r="AT28" s="386"/>
      <c r="AU28" s="386"/>
      <c r="AV28" s="386"/>
      <c r="AW28" s="386"/>
      <c r="AX28" s="387"/>
      <c r="AY28" s="287"/>
      <c r="AZ28" s="59"/>
      <c r="BA28" s="386" t="str">
        <f>traduction!A210</f>
        <v>ERM OUTILLAGE PORTRAIT</v>
      </c>
      <c r="BB28" s="386"/>
      <c r="BC28" s="386"/>
      <c r="BD28" s="386"/>
      <c r="BE28" s="386"/>
      <c r="BF28" s="386"/>
      <c r="BG28" s="387"/>
      <c r="BH28" s="287">
        <v>1</v>
      </c>
      <c r="BI28" s="386" t="str">
        <f>traduction!$A$93</f>
        <v xml:space="preserve">6 points de fixation </v>
      </c>
      <c r="BJ28" s="386"/>
      <c r="BK28" s="386"/>
      <c r="BL28" s="386"/>
      <c r="BM28" s="386"/>
      <c r="BN28" s="386"/>
      <c r="BO28" s="387"/>
      <c r="BP28" s="73"/>
      <c r="BQ28" s="59"/>
    </row>
    <row r="29" spans="1:109" ht="42" customHeight="1" thickBot="1" x14ac:dyDescent="0.4">
      <c r="A29" s="59"/>
      <c r="B29" s="390" t="str">
        <f>traduction!A121</f>
        <v>Nombre de modules par Easy Grounding</v>
      </c>
      <c r="C29" s="390"/>
      <c r="D29" s="390"/>
      <c r="E29" s="390"/>
      <c r="F29" s="390"/>
      <c r="G29" s="390"/>
      <c r="H29" s="390"/>
      <c r="I29" s="288"/>
      <c r="J29" s="391" t="str">
        <f>traduction!$A$211</f>
        <v>ERM OUTILLAGE ABERGEMENT</v>
      </c>
      <c r="K29" s="354"/>
      <c r="L29" s="354"/>
      <c r="M29" s="354"/>
      <c r="N29" s="354"/>
      <c r="O29" s="354"/>
      <c r="P29" s="388"/>
      <c r="Q29" s="73"/>
      <c r="R29" s="277"/>
      <c r="S29" s="390" t="str">
        <f>traduction!A121</f>
        <v>Nombre de modules par Easy Grounding</v>
      </c>
      <c r="T29" s="390"/>
      <c r="U29" s="390"/>
      <c r="V29" s="390"/>
      <c r="W29" s="390"/>
      <c r="X29" s="390"/>
      <c r="Y29" s="390"/>
      <c r="Z29" s="288"/>
      <c r="AA29" s="391" t="str">
        <f>traduction!$A$211</f>
        <v>ERM OUTILLAGE ABERGEMENT</v>
      </c>
      <c r="AB29" s="354"/>
      <c r="AC29" s="354"/>
      <c r="AD29" s="354"/>
      <c r="AE29" s="354"/>
      <c r="AF29" s="354"/>
      <c r="AG29" s="388"/>
      <c r="AH29" s="73"/>
      <c r="AI29" s="59"/>
      <c r="AJ29" s="390" t="str">
        <f>traduction!A121</f>
        <v>Nombre de modules par Easy Grounding</v>
      </c>
      <c r="AK29" s="390"/>
      <c r="AL29" s="390"/>
      <c r="AM29" s="390"/>
      <c r="AN29" s="390"/>
      <c r="AO29" s="390"/>
      <c r="AP29" s="390"/>
      <c r="AQ29" s="288"/>
      <c r="AR29" s="391" t="str">
        <f>traduction!$A$211</f>
        <v>ERM OUTILLAGE ABERGEMENT</v>
      </c>
      <c r="AS29" s="354"/>
      <c r="AT29" s="354"/>
      <c r="AU29" s="354"/>
      <c r="AV29" s="354"/>
      <c r="AW29" s="354"/>
      <c r="AX29" s="388"/>
      <c r="AY29" s="73"/>
      <c r="AZ29" s="59"/>
      <c r="BA29" s="390" t="str">
        <f>traduction!A121</f>
        <v>Nombre de modules par Easy Grounding</v>
      </c>
      <c r="BB29" s="390"/>
      <c r="BC29" s="390"/>
      <c r="BD29" s="390"/>
      <c r="BE29" s="390"/>
      <c r="BF29" s="390"/>
      <c r="BG29" s="390"/>
      <c r="BH29" s="288"/>
      <c r="BI29" s="391" t="str">
        <f>traduction!$A$211</f>
        <v>ERM OUTILLAGE ABERGEMENT</v>
      </c>
      <c r="BJ29" s="354"/>
      <c r="BK29" s="354"/>
      <c r="BL29" s="354"/>
      <c r="BM29" s="354"/>
      <c r="BN29" s="354"/>
      <c r="BO29" s="388"/>
      <c r="BP29" s="73"/>
      <c r="BQ29" s="59"/>
    </row>
    <row r="30" spans="1:109" ht="42" customHeight="1" thickBot="1" x14ac:dyDescent="0.4">
      <c r="A30" s="59"/>
      <c r="B30" s="354" t="str">
        <f>traduction!$A$222</f>
        <v>Vis en noir</v>
      </c>
      <c r="C30" s="354"/>
      <c r="D30" s="354"/>
      <c r="E30" s="354"/>
      <c r="F30" s="354"/>
      <c r="G30" s="354"/>
      <c r="H30" s="388"/>
      <c r="I30" s="73"/>
      <c r="J30" s="213"/>
      <c r="K30" s="213"/>
      <c r="L30" s="213"/>
      <c r="M30" s="213"/>
      <c r="N30" s="213"/>
      <c r="O30" s="213"/>
      <c r="P30" s="213"/>
      <c r="Q30" s="155"/>
      <c r="R30" s="60"/>
      <c r="S30" s="354" t="str">
        <f>traduction!$A$222</f>
        <v>Vis en noir</v>
      </c>
      <c r="T30" s="354"/>
      <c r="U30" s="354"/>
      <c r="V30" s="354"/>
      <c r="W30" s="354"/>
      <c r="X30" s="354"/>
      <c r="Y30" s="388"/>
      <c r="Z30" s="73"/>
      <c r="AA30" s="213"/>
      <c r="AB30" s="213"/>
      <c r="AC30" s="213"/>
      <c r="AD30" s="213"/>
      <c r="AE30" s="213"/>
      <c r="AF30" s="213"/>
      <c r="AG30" s="213"/>
      <c r="AH30" s="155"/>
      <c r="AI30" s="59"/>
      <c r="AJ30" s="354" t="str">
        <f>traduction!$A$222</f>
        <v>Vis en noir</v>
      </c>
      <c r="AK30" s="354"/>
      <c r="AL30" s="354"/>
      <c r="AM30" s="354"/>
      <c r="AN30" s="354"/>
      <c r="AO30" s="354"/>
      <c r="AP30" s="388"/>
      <c r="AQ30" s="73"/>
      <c r="AR30" s="213"/>
      <c r="AS30" s="213"/>
      <c r="AT30" s="213"/>
      <c r="AU30" s="213"/>
      <c r="AV30" s="213"/>
      <c r="AW30" s="213"/>
      <c r="AX30" s="213"/>
      <c r="AY30" s="155"/>
      <c r="AZ30" s="59"/>
      <c r="BA30" s="354" t="str">
        <f>traduction!$A$222</f>
        <v>Vis en noir</v>
      </c>
      <c r="BB30" s="354"/>
      <c r="BC30" s="354"/>
      <c r="BD30" s="354"/>
      <c r="BE30" s="354"/>
      <c r="BF30" s="354"/>
      <c r="BG30" s="388"/>
      <c r="BH30" s="73"/>
      <c r="BI30" s="213"/>
      <c r="BJ30" s="213"/>
      <c r="BK30" s="213"/>
      <c r="BL30" s="213"/>
      <c r="BM30" s="213"/>
      <c r="BN30" s="213"/>
      <c r="BO30" s="213"/>
      <c r="BP30" s="155"/>
      <c r="BQ30" s="59"/>
    </row>
    <row r="31" spans="1:109" s="350" customFormat="1" ht="20" customHeight="1" x14ac:dyDescent="0.35">
      <c r="A31" s="342"/>
      <c r="B31" s="343"/>
      <c r="C31" s="343"/>
      <c r="D31" s="343"/>
      <c r="E31" s="343"/>
      <c r="F31" s="343"/>
      <c r="G31" s="343"/>
      <c r="H31" s="343"/>
      <c r="I31" s="344"/>
      <c r="J31" s="345"/>
      <c r="K31" s="345"/>
      <c r="L31" s="345"/>
      <c r="M31" s="345"/>
      <c r="N31" s="345"/>
      <c r="O31" s="345"/>
      <c r="P31" s="345"/>
      <c r="Q31" s="349"/>
      <c r="R31" s="351"/>
      <c r="S31" s="343"/>
      <c r="T31" s="343"/>
      <c r="U31" s="343"/>
      <c r="V31" s="343"/>
      <c r="W31" s="343"/>
      <c r="X31" s="343"/>
      <c r="Y31" s="343"/>
      <c r="Z31" s="344"/>
      <c r="AA31" s="345"/>
      <c r="AB31" s="345"/>
      <c r="AC31" s="345"/>
      <c r="AD31" s="345"/>
      <c r="AE31" s="345"/>
      <c r="AF31" s="345"/>
      <c r="AG31" s="345"/>
      <c r="AH31" s="349"/>
      <c r="AI31" s="342"/>
      <c r="AJ31" s="343"/>
      <c r="AK31" s="343"/>
      <c r="AL31" s="343"/>
      <c r="AM31" s="343"/>
      <c r="AN31" s="343"/>
      <c r="AO31" s="343"/>
      <c r="AP31" s="343"/>
      <c r="AQ31" s="344"/>
      <c r="AR31" s="345"/>
      <c r="AS31" s="345"/>
      <c r="AT31" s="345"/>
      <c r="AU31" s="345"/>
      <c r="AV31" s="345"/>
      <c r="AW31" s="345"/>
      <c r="AX31" s="345"/>
      <c r="AY31" s="349"/>
      <c r="AZ31" s="342"/>
      <c r="BA31" s="343"/>
      <c r="BB31" s="343"/>
      <c r="BC31" s="343"/>
      <c r="BD31" s="343"/>
      <c r="BE31" s="343"/>
      <c r="BF31" s="343"/>
      <c r="BG31" s="343"/>
      <c r="BH31" s="344"/>
      <c r="BI31" s="345"/>
      <c r="BJ31" s="345"/>
      <c r="BK31" s="345"/>
      <c r="BL31" s="345"/>
      <c r="BM31" s="345"/>
      <c r="BN31" s="345"/>
      <c r="BO31" s="345"/>
      <c r="BP31" s="349"/>
      <c r="BQ31" s="342"/>
    </row>
    <row r="32" spans="1:109" ht="21" customHeight="1" x14ac:dyDescent="0.35">
      <c r="A32" s="59"/>
      <c r="B32" s="392" t="str">
        <f>traduction!A21</f>
        <v>Champ PV 9</v>
      </c>
      <c r="C32" s="392"/>
      <c r="D32" s="392"/>
      <c r="E32" s="392"/>
      <c r="F32" s="392"/>
      <c r="G32" s="392"/>
      <c r="H32" s="392"/>
      <c r="I32" s="392"/>
      <c r="J32" s="392"/>
      <c r="K32" s="392"/>
      <c r="L32" s="392"/>
      <c r="M32" s="392"/>
      <c r="N32" s="392"/>
      <c r="O32" s="392"/>
      <c r="P32" s="392"/>
      <c r="Q32" s="392"/>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8"/>
      <c r="CN32" s="398"/>
      <c r="CO32" s="398"/>
      <c r="CP32" s="398"/>
      <c r="CQ32" s="398"/>
      <c r="CR32" s="398"/>
      <c r="CS32" s="398"/>
      <c r="CT32" s="398"/>
      <c r="CU32" s="398"/>
      <c r="CV32" s="398"/>
      <c r="CW32" s="398"/>
      <c r="CX32" s="398"/>
      <c r="CY32" s="398"/>
      <c r="CZ32" s="398"/>
      <c r="DA32" s="398"/>
      <c r="DB32" s="398"/>
      <c r="DC32" s="398"/>
      <c r="DD32" s="398"/>
      <c r="DE32" s="398"/>
    </row>
    <row r="33" spans="1:110" ht="21" customHeight="1" thickBot="1" x14ac:dyDescent="0.4">
      <c r="A33" s="59"/>
      <c r="B33" s="161" t="str">
        <f>traduction!$A$160</f>
        <v>Choix abergement :</v>
      </c>
      <c r="C33" s="159"/>
      <c r="D33" s="159"/>
      <c r="E33" s="159"/>
      <c r="F33" s="159"/>
      <c r="G33" s="159"/>
      <c r="H33" s="395" t="s">
        <v>623</v>
      </c>
      <c r="I33" s="395"/>
      <c r="J33" s="395"/>
      <c r="K33" s="395"/>
      <c r="L33" s="395"/>
      <c r="M33" s="395"/>
      <c r="N33" s="395"/>
      <c r="O33" s="395"/>
      <c r="P33" s="395"/>
      <c r="Q33" s="162" t="str">
        <f>LEFT(H33,1)</f>
        <v>1</v>
      </c>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row>
    <row r="34" spans="1:110" ht="21" customHeight="1" x14ac:dyDescent="0.35">
      <c r="A34" s="59"/>
      <c r="B34" s="63"/>
      <c r="C34" s="86">
        <v>1</v>
      </c>
      <c r="D34" s="86">
        <v>2</v>
      </c>
      <c r="E34" s="86">
        <v>3</v>
      </c>
      <c r="F34" s="86">
        <v>4</v>
      </c>
      <c r="G34" s="86">
        <v>5</v>
      </c>
      <c r="H34" s="86">
        <v>6</v>
      </c>
      <c r="I34" s="86">
        <v>7</v>
      </c>
      <c r="J34" s="86">
        <v>8</v>
      </c>
      <c r="K34" s="86">
        <v>9</v>
      </c>
      <c r="L34" s="86">
        <v>10</v>
      </c>
      <c r="M34" s="86">
        <v>11</v>
      </c>
      <c r="N34" s="86">
        <v>12</v>
      </c>
      <c r="O34" s="86">
        <v>13</v>
      </c>
      <c r="P34" s="86">
        <v>14</v>
      </c>
      <c r="Q34" s="86">
        <v>15</v>
      </c>
      <c r="R34" s="86">
        <v>16</v>
      </c>
      <c r="S34" s="86">
        <v>17</v>
      </c>
      <c r="T34" s="86">
        <v>18</v>
      </c>
      <c r="U34" s="86">
        <v>19</v>
      </c>
      <c r="V34" s="86">
        <v>20</v>
      </c>
      <c r="W34" s="86">
        <v>21</v>
      </c>
      <c r="X34" s="86">
        <v>22</v>
      </c>
      <c r="Y34" s="86">
        <v>23</v>
      </c>
      <c r="Z34" s="86">
        <v>24</v>
      </c>
      <c r="AA34" s="86">
        <v>25</v>
      </c>
      <c r="AB34" s="86">
        <v>26</v>
      </c>
      <c r="AC34" s="86">
        <v>27</v>
      </c>
      <c r="AD34" s="86">
        <v>28</v>
      </c>
      <c r="AE34" s="86">
        <v>29</v>
      </c>
      <c r="AF34" s="86">
        <v>30</v>
      </c>
      <c r="AG34" s="86">
        <v>31</v>
      </c>
      <c r="AH34" s="86">
        <v>32</v>
      </c>
      <c r="AI34" s="86">
        <v>33</v>
      </c>
      <c r="AJ34" s="86">
        <v>34</v>
      </c>
      <c r="AK34" s="86">
        <v>35</v>
      </c>
      <c r="AL34" s="86">
        <v>36</v>
      </c>
      <c r="AM34" s="86">
        <v>37</v>
      </c>
      <c r="AN34" s="86">
        <v>38</v>
      </c>
      <c r="AO34" s="86">
        <v>39</v>
      </c>
      <c r="AP34" s="86">
        <v>40</v>
      </c>
      <c r="AQ34" s="86">
        <v>41</v>
      </c>
      <c r="AR34" s="86">
        <v>42</v>
      </c>
      <c r="AS34" s="86">
        <v>43</v>
      </c>
      <c r="AT34" s="86">
        <v>44</v>
      </c>
      <c r="AU34" s="86">
        <v>45</v>
      </c>
      <c r="AV34" s="86">
        <v>46</v>
      </c>
      <c r="AW34" s="86">
        <v>47</v>
      </c>
      <c r="AX34" s="86">
        <v>48</v>
      </c>
      <c r="AY34" s="86">
        <v>49</v>
      </c>
      <c r="AZ34" s="86">
        <v>50</v>
      </c>
      <c r="BA34" s="86">
        <v>51</v>
      </c>
      <c r="BB34" s="86">
        <v>52</v>
      </c>
      <c r="BC34" s="86">
        <v>53</v>
      </c>
      <c r="BD34" s="86">
        <v>54</v>
      </c>
      <c r="BE34" s="86">
        <v>55</v>
      </c>
      <c r="BF34" s="86">
        <v>56</v>
      </c>
      <c r="BG34" s="86">
        <v>57</v>
      </c>
      <c r="BH34" s="86">
        <v>58</v>
      </c>
      <c r="BI34" s="86">
        <v>59</v>
      </c>
      <c r="BJ34" s="86">
        <v>60</v>
      </c>
      <c r="BK34" s="86">
        <v>61</v>
      </c>
      <c r="BL34" s="86">
        <v>62</v>
      </c>
      <c r="BM34" s="86">
        <v>63</v>
      </c>
      <c r="BN34" s="86">
        <v>64</v>
      </c>
      <c r="BO34" s="86">
        <v>65</v>
      </c>
      <c r="BP34" s="86">
        <v>66</v>
      </c>
      <c r="BQ34" s="86">
        <v>67</v>
      </c>
      <c r="BR34" s="86">
        <v>68</v>
      </c>
      <c r="BS34" s="86">
        <v>69</v>
      </c>
      <c r="BT34" s="86">
        <v>70</v>
      </c>
      <c r="BU34" s="86">
        <v>71</v>
      </c>
      <c r="BV34" s="86">
        <v>72</v>
      </c>
      <c r="BW34" s="86">
        <v>73</v>
      </c>
      <c r="BX34" s="86">
        <v>74</v>
      </c>
      <c r="BY34" s="86">
        <v>75</v>
      </c>
      <c r="BZ34" s="86">
        <v>76</v>
      </c>
      <c r="CA34" s="86">
        <v>77</v>
      </c>
      <c r="CB34" s="86">
        <v>78</v>
      </c>
      <c r="CC34" s="86">
        <v>79</v>
      </c>
      <c r="CD34" s="86">
        <v>80</v>
      </c>
      <c r="CE34" s="86">
        <v>81</v>
      </c>
      <c r="CF34" s="86">
        <v>82</v>
      </c>
      <c r="CG34" s="86">
        <v>83</v>
      </c>
      <c r="CH34" s="86">
        <v>84</v>
      </c>
      <c r="CI34" s="86">
        <v>85</v>
      </c>
      <c r="CJ34" s="86">
        <v>86</v>
      </c>
      <c r="CK34" s="86">
        <v>87</v>
      </c>
      <c r="CL34" s="86">
        <v>88</v>
      </c>
      <c r="CM34" s="86">
        <v>89</v>
      </c>
      <c r="CN34" s="86">
        <v>90</v>
      </c>
      <c r="CO34" s="86">
        <v>91</v>
      </c>
      <c r="CP34" s="86">
        <v>92</v>
      </c>
      <c r="CQ34" s="86">
        <v>93</v>
      </c>
      <c r="CR34" s="86">
        <v>94</v>
      </c>
      <c r="CS34" s="86">
        <v>95</v>
      </c>
      <c r="CT34" s="86">
        <v>96</v>
      </c>
      <c r="CU34" s="86">
        <v>97</v>
      </c>
      <c r="CV34" s="86">
        <v>98</v>
      </c>
      <c r="CW34" s="86">
        <v>99</v>
      </c>
      <c r="CX34" s="86">
        <v>100</v>
      </c>
      <c r="CY34" s="86">
        <v>101</v>
      </c>
      <c r="CZ34" s="86">
        <v>102</v>
      </c>
      <c r="DA34" s="86">
        <v>103</v>
      </c>
      <c r="DB34" s="86">
        <v>104</v>
      </c>
      <c r="DC34" s="86">
        <v>105</v>
      </c>
      <c r="DD34" s="86">
        <v>106</v>
      </c>
      <c r="DE34" s="65"/>
      <c r="DF34" s="60"/>
    </row>
    <row r="35" spans="1:110" ht="21" customHeight="1" thickBot="1" x14ac:dyDescent="0.4">
      <c r="A35" s="59"/>
      <c r="B35" s="66"/>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c r="CJ35" s="305"/>
      <c r="CK35" s="305"/>
      <c r="CL35" s="305"/>
      <c r="CM35" s="305"/>
      <c r="CN35" s="305"/>
      <c r="CO35" s="305"/>
      <c r="CP35" s="305"/>
      <c r="CQ35" s="305"/>
      <c r="CR35" s="305"/>
      <c r="CS35" s="305"/>
      <c r="CT35" s="305"/>
      <c r="CU35" s="305"/>
      <c r="CV35" s="305"/>
      <c r="CW35" s="305"/>
      <c r="CX35" s="305"/>
      <c r="CY35" s="305"/>
      <c r="CZ35" s="305"/>
      <c r="DA35" s="305"/>
      <c r="DB35" s="305"/>
      <c r="DC35" s="305"/>
      <c r="DD35" s="305"/>
      <c r="DE35" s="67"/>
      <c r="DF35" s="304"/>
    </row>
    <row r="36" spans="1:110" ht="30" customHeight="1" x14ac:dyDescent="0.35">
      <c r="A36" s="59"/>
      <c r="B36" s="87">
        <v>21</v>
      </c>
      <c r="C36" s="13"/>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5"/>
      <c r="DE36" s="67"/>
      <c r="DF36" s="60"/>
    </row>
    <row r="37" spans="1:110" ht="30" customHeight="1" x14ac:dyDescent="0.35">
      <c r="A37" s="59"/>
      <c r="B37" s="87">
        <v>20</v>
      </c>
      <c r="C37" s="4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17"/>
      <c r="AS37" s="17"/>
      <c r="AT37" s="17"/>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6"/>
      <c r="DE37" s="67"/>
      <c r="DF37" s="60"/>
    </row>
    <row r="38" spans="1:110" ht="30" customHeight="1" x14ac:dyDescent="0.35">
      <c r="A38" s="59"/>
      <c r="B38" s="87">
        <v>19</v>
      </c>
      <c r="C38" s="4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17"/>
      <c r="AS38" s="17"/>
      <c r="AT38" s="17"/>
      <c r="AU38" s="45"/>
      <c r="AV38" s="45"/>
      <c r="AW38" s="45"/>
      <c r="AX38" s="45"/>
      <c r="AY38" s="45"/>
      <c r="AZ38" s="45"/>
      <c r="BA38" s="45"/>
      <c r="BB38" s="45"/>
      <c r="BC38" s="45"/>
      <c r="BD38" s="45"/>
      <c r="BE38" s="45"/>
      <c r="BF38" s="45"/>
      <c r="BG38" s="45"/>
      <c r="BH38" s="45"/>
      <c r="BI38" s="45"/>
      <c r="BJ38" s="45"/>
      <c r="BK38" s="45"/>
      <c r="BL38" s="45"/>
      <c r="BM38" s="17"/>
      <c r="BN38" s="17"/>
      <c r="BO38" s="17"/>
      <c r="BP38" s="17"/>
      <c r="BQ38" s="17"/>
      <c r="BR38" s="17"/>
      <c r="BS38" s="17"/>
      <c r="BT38" s="17"/>
      <c r="BU38" s="17"/>
      <c r="BV38" s="17"/>
      <c r="BW38" s="17"/>
      <c r="BX38" s="17"/>
      <c r="BY38" s="17"/>
      <c r="BZ38" s="17"/>
      <c r="CA38" s="17"/>
      <c r="CB38" s="17"/>
      <c r="CC38" s="17"/>
      <c r="CD38" s="17"/>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6"/>
      <c r="DE38" s="67"/>
      <c r="DF38" s="60"/>
    </row>
    <row r="39" spans="1:110" ht="30" customHeight="1" x14ac:dyDescent="0.35">
      <c r="A39" s="59"/>
      <c r="B39" s="87">
        <v>18</v>
      </c>
      <c r="C39" s="44"/>
      <c r="D39" s="45"/>
      <c r="E39" s="45"/>
      <c r="F39" s="45"/>
      <c r="G39" s="45"/>
      <c r="H39" s="45"/>
      <c r="I39" s="45"/>
      <c r="J39" s="45"/>
      <c r="K39" s="45"/>
      <c r="L39" s="45"/>
      <c r="M39" s="45"/>
      <c r="N39" s="17"/>
      <c r="O39" s="17"/>
      <c r="P39" s="17"/>
      <c r="Q39" s="17"/>
      <c r="R39" s="17"/>
      <c r="S39" s="17"/>
      <c r="T39" s="17"/>
      <c r="U39" s="17"/>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17"/>
      <c r="BN39" s="17"/>
      <c r="BO39" s="17"/>
      <c r="BP39" s="17"/>
      <c r="BQ39" s="17"/>
      <c r="BR39" s="17"/>
      <c r="BS39" s="17"/>
      <c r="BT39" s="17"/>
      <c r="BU39" s="17"/>
      <c r="BV39" s="17"/>
      <c r="BW39" s="17"/>
      <c r="BX39" s="17"/>
      <c r="BY39" s="17"/>
      <c r="BZ39" s="17"/>
      <c r="CA39" s="17"/>
      <c r="CB39" s="17"/>
      <c r="CC39" s="17"/>
      <c r="CD39" s="17"/>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6"/>
      <c r="DE39" s="67"/>
      <c r="DF39" s="60"/>
    </row>
    <row r="40" spans="1:110" ht="30" customHeight="1" x14ac:dyDescent="0.35">
      <c r="A40" s="59"/>
      <c r="B40" s="87">
        <v>17</v>
      </c>
      <c r="C40" s="44"/>
      <c r="D40" s="45"/>
      <c r="E40" s="45"/>
      <c r="F40" s="45"/>
      <c r="G40" s="45"/>
      <c r="H40" s="45"/>
      <c r="I40" s="45"/>
      <c r="J40" s="45"/>
      <c r="K40" s="45"/>
      <c r="L40" s="45"/>
      <c r="M40" s="45"/>
      <c r="N40" s="17"/>
      <c r="O40" s="17"/>
      <c r="P40" s="17"/>
      <c r="Q40" s="17"/>
      <c r="R40" s="17"/>
      <c r="S40" s="17"/>
      <c r="T40" s="17"/>
      <c r="U40" s="17"/>
      <c r="V40" s="45"/>
      <c r="W40" s="45"/>
      <c r="X40" s="45"/>
      <c r="Y40" s="45"/>
      <c r="Z40" s="45"/>
      <c r="AA40" s="45"/>
      <c r="AB40" s="45"/>
      <c r="AC40" s="45"/>
      <c r="AD40" s="45"/>
      <c r="AE40" s="45"/>
      <c r="AF40" s="45"/>
      <c r="AG40" s="45"/>
      <c r="AH40" s="45"/>
      <c r="AI40" s="45"/>
      <c r="AJ40" s="17"/>
      <c r="AK40" s="17"/>
      <c r="AL40" s="17"/>
      <c r="AM40" s="17"/>
      <c r="AN40" s="17"/>
      <c r="AO40" s="17"/>
      <c r="AP40" s="17"/>
      <c r="AQ40" s="17"/>
      <c r="AR40" s="17"/>
      <c r="AS40" s="17"/>
      <c r="AT40" s="45"/>
      <c r="AU40" s="45"/>
      <c r="AV40" s="45"/>
      <c r="AW40" s="45"/>
      <c r="AX40" s="45"/>
      <c r="AY40" s="45"/>
      <c r="AZ40" s="45"/>
      <c r="BA40" s="45"/>
      <c r="BB40" s="45"/>
      <c r="BC40" s="45"/>
      <c r="BD40" s="45"/>
      <c r="BE40" s="45"/>
      <c r="BF40" s="45"/>
      <c r="BG40" s="45"/>
      <c r="BH40" s="45"/>
      <c r="BI40" s="45"/>
      <c r="BJ40" s="45"/>
      <c r="BK40" s="45"/>
      <c r="BL40" s="45"/>
      <c r="BM40" s="17"/>
      <c r="BN40" s="17"/>
      <c r="BO40" s="17"/>
      <c r="BP40" s="17"/>
      <c r="BQ40" s="17"/>
      <c r="BR40" s="17"/>
      <c r="BS40" s="17"/>
      <c r="BT40" s="17"/>
      <c r="BU40" s="17"/>
      <c r="BV40" s="17"/>
      <c r="BW40" s="17"/>
      <c r="BX40" s="17"/>
      <c r="BY40" s="17"/>
      <c r="BZ40" s="17"/>
      <c r="CA40" s="17"/>
      <c r="CB40" s="17"/>
      <c r="CC40" s="17"/>
      <c r="CD40" s="17"/>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6"/>
      <c r="DE40" s="67"/>
      <c r="DF40" s="60"/>
    </row>
    <row r="41" spans="1:110" ht="30" customHeight="1" x14ac:dyDescent="0.35">
      <c r="A41" s="59"/>
      <c r="B41" s="87">
        <v>16</v>
      </c>
      <c r="C41" s="16"/>
      <c r="D41" s="45"/>
      <c r="E41" s="45"/>
      <c r="F41" s="45"/>
      <c r="G41" s="45"/>
      <c r="H41" s="45"/>
      <c r="I41" s="45"/>
      <c r="J41" s="45"/>
      <c r="K41" s="45"/>
      <c r="L41" s="45"/>
      <c r="M41" s="45"/>
      <c r="N41" s="45"/>
      <c r="O41" s="45"/>
      <c r="P41" s="45"/>
      <c r="Q41" s="45"/>
      <c r="R41" s="45"/>
      <c r="S41" s="45"/>
      <c r="T41" s="45"/>
      <c r="U41" s="45"/>
      <c r="V41" s="45"/>
      <c r="W41" s="45"/>
      <c r="X41" s="45"/>
      <c r="Y41" s="45"/>
      <c r="Z41" s="45"/>
      <c r="AA41" s="45"/>
      <c r="AB41" s="17"/>
      <c r="AC41" s="17"/>
      <c r="AD41" s="17"/>
      <c r="AE41" s="17"/>
      <c r="AF41" s="17"/>
      <c r="AG41" s="17"/>
      <c r="AH41" s="17"/>
      <c r="AI41" s="17"/>
      <c r="AJ41" s="17"/>
      <c r="AK41" s="17"/>
      <c r="AL41" s="17"/>
      <c r="AM41" s="17"/>
      <c r="AN41" s="17"/>
      <c r="AO41" s="17"/>
      <c r="AP41" s="17"/>
      <c r="AQ41" s="17"/>
      <c r="AR41" s="17"/>
      <c r="AS41" s="17"/>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30" customHeight="1" x14ac:dyDescent="0.35">
      <c r="A42" s="59"/>
      <c r="B42" s="87">
        <v>15</v>
      </c>
      <c r="C42" s="16"/>
      <c r="D42" s="45"/>
      <c r="E42" s="45"/>
      <c r="F42" s="45"/>
      <c r="G42" s="45"/>
      <c r="H42" s="45"/>
      <c r="I42" s="45"/>
      <c r="J42" s="45"/>
      <c r="K42" s="45"/>
      <c r="L42" s="45"/>
      <c r="M42" s="17"/>
      <c r="N42" s="17"/>
      <c r="O42" s="17"/>
      <c r="P42" s="45"/>
      <c r="Q42" s="17"/>
      <c r="R42" s="17"/>
      <c r="S42" s="17"/>
      <c r="T42" s="45"/>
      <c r="U42" s="45"/>
      <c r="V42" s="45"/>
      <c r="W42" s="45"/>
      <c r="X42" s="45"/>
      <c r="Y42" s="45"/>
      <c r="Z42" s="45"/>
      <c r="AA42" s="45"/>
      <c r="AB42" s="17"/>
      <c r="AC42" s="17"/>
      <c r="AD42" s="17"/>
      <c r="AE42" s="17"/>
      <c r="AF42" s="17"/>
      <c r="AG42" s="17"/>
      <c r="AH42" s="17"/>
      <c r="AI42" s="17"/>
      <c r="AJ42" s="17"/>
      <c r="AK42" s="17"/>
      <c r="AL42" s="17"/>
      <c r="AM42" s="17"/>
      <c r="AN42" s="17"/>
      <c r="AO42" s="17"/>
      <c r="AP42" s="17"/>
      <c r="AQ42" s="17"/>
      <c r="AR42" s="17"/>
      <c r="AS42" s="17"/>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30" customHeight="1" x14ac:dyDescent="0.35">
      <c r="A43" s="59"/>
      <c r="B43" s="87">
        <v>14</v>
      </c>
      <c r="C43" s="16"/>
      <c r="D43" s="45"/>
      <c r="E43" s="45"/>
      <c r="F43" s="45"/>
      <c r="G43" s="45"/>
      <c r="H43" s="45"/>
      <c r="I43" s="45"/>
      <c r="J43" s="45"/>
      <c r="K43" s="45"/>
      <c r="L43" s="45"/>
      <c r="M43" s="45"/>
      <c r="N43" s="45"/>
      <c r="O43" s="45"/>
      <c r="P43" s="45"/>
      <c r="Q43" s="17"/>
      <c r="R43" s="17"/>
      <c r="S43" s="17"/>
      <c r="T43" s="45"/>
      <c r="U43" s="45"/>
      <c r="V43" s="45"/>
      <c r="W43" s="45"/>
      <c r="X43" s="45"/>
      <c r="Y43" s="45"/>
      <c r="Z43" s="45"/>
      <c r="AA43" s="45"/>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30" customHeight="1" x14ac:dyDescent="0.35">
      <c r="A44" s="59"/>
      <c r="B44" s="87">
        <v>13</v>
      </c>
      <c r="C44" s="16"/>
      <c r="D44" s="45"/>
      <c r="E44" s="45"/>
      <c r="F44" s="45"/>
      <c r="G44" s="45"/>
      <c r="H44" s="45"/>
      <c r="I44" s="45"/>
      <c r="J44" s="45"/>
      <c r="K44" s="45"/>
      <c r="L44" s="45"/>
      <c r="M44" s="45"/>
      <c r="N44" s="45"/>
      <c r="O44" s="45"/>
      <c r="P44" s="45"/>
      <c r="Q44" s="45"/>
      <c r="R44" s="45"/>
      <c r="S44" s="45"/>
      <c r="T44" s="45"/>
      <c r="U44" s="45"/>
      <c r="V44" s="45"/>
      <c r="W44" s="45"/>
      <c r="X44" s="45"/>
      <c r="Y44" s="45"/>
      <c r="Z44" s="45"/>
      <c r="AA44" s="45"/>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30" customHeight="1" x14ac:dyDescent="0.35">
      <c r="A45" s="59"/>
      <c r="B45" s="87">
        <v>12</v>
      </c>
      <c r="C45" s="16"/>
      <c r="D45" s="45"/>
      <c r="E45" s="45"/>
      <c r="F45" s="45"/>
      <c r="G45" s="45"/>
      <c r="H45" s="45"/>
      <c r="I45" s="45"/>
      <c r="J45" s="45"/>
      <c r="K45" s="45"/>
      <c r="L45" s="45"/>
      <c r="M45" s="45"/>
      <c r="N45" s="45"/>
      <c r="O45" s="45"/>
      <c r="P45" s="45"/>
      <c r="Q45" s="45"/>
      <c r="R45" s="45"/>
      <c r="S45" s="45"/>
      <c r="T45" s="45"/>
      <c r="U45" s="45"/>
      <c r="V45" s="45"/>
      <c r="W45" s="45"/>
      <c r="X45" s="45"/>
      <c r="Y45" s="45"/>
      <c r="Z45" s="45"/>
      <c r="AA45" s="45"/>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30" customHeight="1" x14ac:dyDescent="0.35">
      <c r="A46" s="59"/>
      <c r="B46" s="87">
        <v>11</v>
      </c>
      <c r="C46" s="16"/>
      <c r="D46" s="17"/>
      <c r="E46" s="17"/>
      <c r="F46" s="17"/>
      <c r="G46" s="17"/>
      <c r="H46" s="17"/>
      <c r="I46" s="17"/>
      <c r="J46" s="45"/>
      <c r="K46" s="45"/>
      <c r="L46" s="45"/>
      <c r="M46" s="45"/>
      <c r="N46" s="45"/>
      <c r="O46" s="45"/>
      <c r="P46" s="45"/>
      <c r="Q46" s="45"/>
      <c r="R46" s="45"/>
      <c r="S46" s="45"/>
      <c r="T46" s="45"/>
      <c r="U46" s="45"/>
      <c r="V46" s="45"/>
      <c r="W46" s="45"/>
      <c r="X46" s="45"/>
      <c r="Y46" s="45"/>
      <c r="Z46" s="45"/>
      <c r="AA46" s="45"/>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30" customHeight="1" x14ac:dyDescent="0.35">
      <c r="A47" s="59"/>
      <c r="B47" s="87">
        <v>10</v>
      </c>
      <c r="C47" s="16"/>
      <c r="D47" s="45"/>
      <c r="E47" s="45"/>
      <c r="F47" s="45"/>
      <c r="G47" s="45"/>
      <c r="H47" s="45"/>
      <c r="I47" s="45"/>
      <c r="J47" s="45"/>
      <c r="K47" s="45"/>
      <c r="L47" s="45"/>
      <c r="M47" s="45"/>
      <c r="N47" s="45"/>
      <c r="O47" s="45"/>
      <c r="P47" s="45"/>
      <c r="Q47" s="45"/>
      <c r="R47" s="45"/>
      <c r="S47" s="45"/>
      <c r="T47" s="45"/>
      <c r="U47" s="45"/>
      <c r="V47" s="45"/>
      <c r="W47" s="45"/>
      <c r="X47" s="45"/>
      <c r="Y47" s="45"/>
      <c r="Z47" s="45"/>
      <c r="AA47" s="45"/>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30" customHeight="1" x14ac:dyDescent="0.35">
      <c r="A48" s="59"/>
      <c r="B48" s="87">
        <v>9</v>
      </c>
      <c r="C48" s="16"/>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235"/>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30" customHeight="1" x14ac:dyDescent="0.35">
      <c r="A49" s="59"/>
      <c r="B49" s="87">
        <v>8</v>
      </c>
      <c r="C49" s="16"/>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235"/>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30" customHeight="1" x14ac:dyDescent="0.35">
      <c r="A50" s="59"/>
      <c r="B50" s="87">
        <v>7</v>
      </c>
      <c r="C50" s="16"/>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235"/>
      <c r="AQ50" s="45"/>
      <c r="AR50" s="45"/>
      <c r="AS50" s="45"/>
      <c r="AT50" s="45"/>
      <c r="AU50" s="45"/>
      <c r="AV50" s="45"/>
      <c r="AW50" s="45"/>
      <c r="AX50" s="45"/>
      <c r="AY50" s="45"/>
      <c r="AZ50" s="45"/>
      <c r="BA50" s="45"/>
      <c r="BB50" s="45"/>
      <c r="BC50" s="45"/>
      <c r="BD50" s="45"/>
      <c r="BE50" s="45"/>
      <c r="BF50" s="45"/>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30" customHeight="1" x14ac:dyDescent="0.35">
      <c r="A51" s="59"/>
      <c r="B51" s="87">
        <v>6</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235"/>
      <c r="AQ51" s="45"/>
      <c r="AR51" s="45"/>
      <c r="AS51" s="45"/>
      <c r="AT51" s="45"/>
      <c r="AU51" s="45"/>
      <c r="AV51" s="45"/>
      <c r="AW51" s="45"/>
      <c r="AX51" s="45"/>
      <c r="AY51" s="45"/>
      <c r="AZ51" s="45"/>
      <c r="BA51" s="45"/>
      <c r="BB51" s="45"/>
      <c r="BC51" s="45"/>
      <c r="BD51" s="45"/>
      <c r="BE51" s="45"/>
      <c r="BF51" s="45"/>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30" customHeight="1" x14ac:dyDescent="0.35">
      <c r="A52" s="59"/>
      <c r="B52" s="87">
        <v>5</v>
      </c>
      <c r="C52" s="16"/>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235"/>
      <c r="AQ52" s="45"/>
      <c r="AR52" s="45"/>
      <c r="AS52" s="45"/>
      <c r="AT52" s="45"/>
      <c r="AU52" s="45"/>
      <c r="AV52" s="45"/>
      <c r="AW52" s="45"/>
      <c r="AX52" s="45"/>
      <c r="AY52" s="45"/>
      <c r="AZ52" s="45"/>
      <c r="BA52" s="45"/>
      <c r="BB52" s="45"/>
      <c r="BC52" s="45"/>
      <c r="BD52" s="45"/>
      <c r="BE52" s="45"/>
      <c r="BF52" s="45"/>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8"/>
      <c r="DE52" s="67"/>
      <c r="DF52" s="60"/>
    </row>
    <row r="53" spans="1:110" ht="30" customHeight="1" x14ac:dyDescent="0.35">
      <c r="A53" s="59"/>
      <c r="B53" s="87">
        <v>4</v>
      </c>
      <c r="C53" s="16"/>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8"/>
      <c r="DE53" s="67"/>
      <c r="DF53" s="60"/>
    </row>
    <row r="54" spans="1:110" ht="30" customHeight="1" x14ac:dyDescent="0.35">
      <c r="A54" s="59"/>
      <c r="B54" s="87">
        <v>3</v>
      </c>
      <c r="C54" s="16"/>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8"/>
      <c r="DE54" s="67"/>
      <c r="DF54" s="60"/>
    </row>
    <row r="55" spans="1:110" ht="30" customHeight="1" x14ac:dyDescent="0.35">
      <c r="A55" s="59"/>
      <c r="B55" s="87">
        <v>2</v>
      </c>
      <c r="C55" s="16"/>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8"/>
      <c r="DE55" s="67"/>
      <c r="DF55" s="60"/>
    </row>
    <row r="56" spans="1:110" ht="30" customHeight="1" x14ac:dyDescent="0.35">
      <c r="A56" s="59"/>
      <c r="B56" s="87">
        <v>1</v>
      </c>
      <c r="C56" s="16"/>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8"/>
      <c r="DE56" s="67"/>
      <c r="DF56" s="60"/>
    </row>
    <row r="57" spans="1:110" ht="21" customHeight="1" thickBot="1" x14ac:dyDescent="0.4">
      <c r="A57" s="59"/>
      <c r="B57" s="68"/>
      <c r="C57" s="69"/>
      <c r="D57" s="69"/>
      <c r="E57" s="69"/>
      <c r="F57" s="69"/>
      <c r="G57" s="69"/>
      <c r="H57" s="246" t="str">
        <f>traduction!$A$91</f>
        <v>Nombre de modules PV :</v>
      </c>
      <c r="I57" s="69"/>
      <c r="J57" s="399">
        <f>SUM(C36:DD56)+COUNTIF(C36:DD56,"1a")</f>
        <v>0</v>
      </c>
      <c r="K57" s="39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42"/>
      <c r="DD57" s="42"/>
      <c r="DE57" s="40"/>
      <c r="DF57" s="59"/>
    </row>
    <row r="58" spans="1:110" ht="42.75" customHeight="1" thickBot="1" x14ac:dyDescent="0.4">
      <c r="A58" s="59"/>
      <c r="B58" s="386" t="str">
        <f>traduction!A210</f>
        <v>ERM OUTILLAGE PORTRAIT</v>
      </c>
      <c r="C58" s="386"/>
      <c r="D58" s="386"/>
      <c r="E58" s="386"/>
      <c r="F58" s="386"/>
      <c r="G58" s="386"/>
      <c r="H58" s="387"/>
      <c r="I58" s="287">
        <v>1</v>
      </c>
      <c r="J58" s="386" t="str">
        <f>traduction!$A$93</f>
        <v xml:space="preserve">6 points de fixation </v>
      </c>
      <c r="K58" s="386"/>
      <c r="L58" s="386"/>
      <c r="M58" s="386"/>
      <c r="N58" s="386"/>
      <c r="O58" s="386"/>
      <c r="P58" s="387"/>
      <c r="Q58" s="73"/>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163"/>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row>
    <row r="59" spans="1:110" ht="42.75" customHeight="1" thickBot="1" x14ac:dyDescent="0.4">
      <c r="A59" s="59"/>
      <c r="B59" s="390" t="str">
        <f>traduction!A121</f>
        <v>Nombre de modules par Easy Grounding</v>
      </c>
      <c r="C59" s="390"/>
      <c r="D59" s="390"/>
      <c r="E59" s="390"/>
      <c r="F59" s="390"/>
      <c r="G59" s="390"/>
      <c r="H59" s="390"/>
      <c r="I59" s="288"/>
      <c r="J59" s="391" t="str">
        <f>traduction!$A$211</f>
        <v>ERM OUTILLAGE ABERGEMENT</v>
      </c>
      <c r="K59" s="354"/>
      <c r="L59" s="354"/>
      <c r="M59" s="354"/>
      <c r="N59" s="354"/>
      <c r="O59" s="354"/>
      <c r="P59" s="388"/>
      <c r="Q59" s="73"/>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row>
    <row r="60" spans="1:110" ht="46.5" customHeight="1" thickBot="1" x14ac:dyDescent="0.4">
      <c r="B60" s="354" t="str">
        <f>traduction!$A$222</f>
        <v>Vis en noir</v>
      </c>
      <c r="C60" s="354"/>
      <c r="D60" s="354"/>
      <c r="E60" s="354"/>
      <c r="F60" s="354"/>
      <c r="G60" s="354"/>
      <c r="H60" s="388"/>
      <c r="I60" s="73"/>
      <c r="J60" s="213"/>
      <c r="K60" s="213"/>
      <c r="L60" s="213"/>
      <c r="M60" s="213"/>
      <c r="N60" s="213"/>
      <c r="O60" s="213"/>
      <c r="P60" s="213"/>
      <c r="Q60" s="155"/>
    </row>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74">
    <mergeCell ref="B60:H60"/>
    <mergeCell ref="R32:DE32"/>
    <mergeCell ref="BI29:BO29"/>
    <mergeCell ref="J59:P59"/>
    <mergeCell ref="BA30:BG30"/>
    <mergeCell ref="H33:P33"/>
    <mergeCell ref="AJ29:AP29"/>
    <mergeCell ref="J29:P29"/>
    <mergeCell ref="AA29:AG29"/>
    <mergeCell ref="AR29:AX29"/>
    <mergeCell ref="B59:H59"/>
    <mergeCell ref="B29:H29"/>
    <mergeCell ref="S29:Y29"/>
    <mergeCell ref="J57:K57"/>
    <mergeCell ref="J58:P58"/>
    <mergeCell ref="B58:H58"/>
    <mergeCell ref="B32:Q32"/>
    <mergeCell ref="B30:H30"/>
    <mergeCell ref="S30:Y30"/>
    <mergeCell ref="AJ30:AP30"/>
    <mergeCell ref="AA28:AG28"/>
    <mergeCell ref="AJ28:AP28"/>
    <mergeCell ref="S28:Y28"/>
    <mergeCell ref="BI28:BO28"/>
    <mergeCell ref="B28:H28"/>
    <mergeCell ref="BA28:BG28"/>
    <mergeCell ref="AP19:AX19"/>
    <mergeCell ref="BA16:BG16"/>
    <mergeCell ref="AB16:AI16"/>
    <mergeCell ref="H19:P19"/>
    <mergeCell ref="Y19:AG19"/>
    <mergeCell ref="AJ18:AY18"/>
    <mergeCell ref="AJ16:AP16"/>
    <mergeCell ref="J28:P28"/>
    <mergeCell ref="AR28:AX28"/>
    <mergeCell ref="S16:Y16"/>
    <mergeCell ref="BA29:BG29"/>
    <mergeCell ref="P27:Q27"/>
    <mergeCell ref="S4:AH4"/>
    <mergeCell ref="P13:Q13"/>
    <mergeCell ref="B4:Q4"/>
    <mergeCell ref="AJ4:AY4"/>
    <mergeCell ref="AX13:AY13"/>
    <mergeCell ref="H5:P5"/>
    <mergeCell ref="Y5:AG5"/>
    <mergeCell ref="AG13:AH13"/>
    <mergeCell ref="AP5:AX5"/>
    <mergeCell ref="B18:Q18"/>
    <mergeCell ref="S18:AH18"/>
    <mergeCell ref="BG19:BO19"/>
    <mergeCell ref="AG27:AH27"/>
    <mergeCell ref="AX27:AY27"/>
    <mergeCell ref="BA4:BP4"/>
    <mergeCell ref="BO13:BP13"/>
    <mergeCell ref="BA18:BP18"/>
    <mergeCell ref="BO27:BP27"/>
    <mergeCell ref="BI14:BO14"/>
    <mergeCell ref="BA14:BG14"/>
    <mergeCell ref="BA15:BG15"/>
    <mergeCell ref="BG5:BO5"/>
    <mergeCell ref="BI15:BO15"/>
    <mergeCell ref="AA14:AG14"/>
    <mergeCell ref="AR14:AX14"/>
    <mergeCell ref="B16:H16"/>
    <mergeCell ref="J14:P14"/>
    <mergeCell ref="B15:H15"/>
    <mergeCell ref="S14:Y14"/>
    <mergeCell ref="S15:Y15"/>
    <mergeCell ref="AJ14:AP14"/>
    <mergeCell ref="AJ15:AP15"/>
    <mergeCell ref="B14:H14"/>
    <mergeCell ref="J15:P15"/>
    <mergeCell ref="AA15:AG15"/>
    <mergeCell ref="AR15:AX15"/>
  </mergeCells>
  <conditionalFormatting sqref="C26:P26 N24:P25 C21:P23 F23:F24 C24:K25 C36:DD56">
    <cfRule type="cellIs" dxfId="1230" priority="171" operator="equal">
      <formula>1</formula>
    </cfRule>
  </conditionalFormatting>
  <conditionalFormatting sqref="C7:P12">
    <cfRule type="cellIs" dxfId="1229" priority="170" operator="equal">
      <formula>1</formula>
    </cfRule>
  </conditionalFormatting>
  <conditionalFormatting sqref="T7:AG12">
    <cfRule type="cellIs" dxfId="1228" priority="166" operator="equal">
      <formula>1</formula>
    </cfRule>
  </conditionalFormatting>
  <conditionalFormatting sqref="T21:AG26">
    <cfRule type="cellIs" dxfId="1227" priority="164" operator="equal">
      <formula>1</formula>
    </cfRule>
  </conditionalFormatting>
  <conditionalFormatting sqref="F24:M25">
    <cfRule type="cellIs" dxfId="1226" priority="159" operator="equal">
      <formula>1</formula>
    </cfRule>
  </conditionalFormatting>
  <conditionalFormatting sqref="AK7:AX12">
    <cfRule type="cellIs" dxfId="1225" priority="158" operator="equal">
      <formula>1</formula>
    </cfRule>
  </conditionalFormatting>
  <conditionalFormatting sqref="AK21:AX26">
    <cfRule type="cellIs" dxfId="1224" priority="156" operator="equal">
      <formula>1</formula>
    </cfRule>
  </conditionalFormatting>
  <conditionalFormatting sqref="BB7:BO12">
    <cfRule type="cellIs" dxfId="1223" priority="154" operator="equal">
      <formula>1</formula>
    </cfRule>
  </conditionalFormatting>
  <conditionalFormatting sqref="BB21:BO26">
    <cfRule type="cellIs" dxfId="1222" priority="152" operator="equal">
      <formula>1</formula>
    </cfRule>
  </conditionalFormatting>
  <conditionalFormatting sqref="C7:P12 T7:AG12 AK7:AX12 BB7:BO12 BB21:BO26 AK21:AX26 T21:AG26 C21:P26 C36:DD56">
    <cfRule type="containsText" dxfId="1221" priority="129" stopIfTrue="1" operator="containsText" text="V2">
      <formula>NOT(ISERROR(SEARCH("V2",C7)))</formula>
    </cfRule>
    <cfRule type="containsText" dxfId="1220" priority="130" stopIfTrue="1" operator="containsText" text="V1">
      <formula>NOT(ISERROR(SEARCH("V1",C7)))</formula>
    </cfRule>
  </conditionalFormatting>
  <conditionalFormatting sqref="F22:M24">
    <cfRule type="cellIs" dxfId="1219" priority="107" operator="equal">
      <formula>1</formula>
    </cfRule>
  </conditionalFormatting>
  <conditionalFormatting sqref="B57:DB57 B6:Q13 S6:AH13 AJ6:AY13 BA6:BP13 BA20:BP27 AJ20:AY27 S20:AH27 B20:Q27 B34:DE56">
    <cfRule type="containsText" dxfId="1218" priority="103" stopIfTrue="1" operator="containsText" text="B2">
      <formula>NOT(ISERROR(SEARCH("B2",B6)))</formula>
    </cfRule>
    <cfRule type="containsText" dxfId="1217" priority="104" stopIfTrue="1" operator="containsText" text="B1">
      <formula>NOT(ISERROR(SEARCH("B1",B6)))</formula>
    </cfRule>
    <cfRule type="containsText" dxfId="1216" priority="105" stopIfTrue="1" operator="containsText" text="1a">
      <formula>NOT(ISERROR(SEARCH("1a",B6)))</formula>
    </cfRule>
  </conditionalFormatting>
  <conditionalFormatting sqref="R32:DE33">
    <cfRule type="notContainsBlanks" dxfId="1215" priority="99" stopIfTrue="1">
      <formula>LEN(TRIM(R32))&gt;0</formula>
    </cfRule>
  </conditionalFormatting>
  <conditionalFormatting sqref="AH14 AY14 BP14 Q28 AH28 AY28 BP28 Z14:Z15 AQ14:AQ15 BH14:BH15 I28:I29 Z28:Z29 AQ28:AQ29 BH28:BH29 I58:I59 Q58 Q14 I14:I15">
    <cfRule type="cellIs" dxfId="1214" priority="96" operator="greaterThan">
      <formula>0</formula>
    </cfRule>
  </conditionalFormatting>
  <conditionalFormatting sqref="AS22:AW23">
    <cfRule type="cellIs" dxfId="1213" priority="95" operator="equal">
      <formula>1</formula>
    </cfRule>
  </conditionalFormatting>
  <conditionalFormatting sqref="X10:Z11">
    <cfRule type="cellIs" dxfId="1212" priority="94" operator="equal">
      <formula>1</formula>
    </cfRule>
  </conditionalFormatting>
  <conditionalFormatting sqref="AR9:AT10">
    <cfRule type="cellIs" dxfId="1211" priority="93" operator="equal">
      <formula>1</formula>
    </cfRule>
  </conditionalFormatting>
  <conditionalFormatting sqref="BE9:BG10">
    <cfRule type="cellIs" dxfId="1210" priority="92" operator="equal">
      <formula>1</formula>
    </cfRule>
  </conditionalFormatting>
  <conditionalFormatting sqref="AS24:AU25">
    <cfRule type="cellIs" dxfId="1209" priority="91" operator="equal">
      <formula>1</formula>
    </cfRule>
  </conditionalFormatting>
  <conditionalFormatting sqref="AR37:AT38">
    <cfRule type="cellIs" dxfId="1208" priority="90" operator="equal">
      <formula>1</formula>
    </cfRule>
  </conditionalFormatting>
  <conditionalFormatting sqref="C36:H36">
    <cfRule type="cellIs" dxfId="1207" priority="89" operator="equal">
      <formula>1</formula>
    </cfRule>
  </conditionalFormatting>
  <conditionalFormatting sqref="C21:H21">
    <cfRule type="cellIs" dxfId="1206" priority="88" operator="equal">
      <formula>1</formula>
    </cfRule>
  </conditionalFormatting>
  <conditionalFormatting sqref="T21:Y21">
    <cfRule type="cellIs" dxfId="1205" priority="87" operator="equal">
      <formula>1</formula>
    </cfRule>
  </conditionalFormatting>
  <conditionalFormatting sqref="AK21:AP21">
    <cfRule type="cellIs" dxfId="1204" priority="86" operator="equal">
      <formula>1</formula>
    </cfRule>
  </conditionalFormatting>
  <conditionalFormatting sqref="BB21:BG21">
    <cfRule type="cellIs" dxfId="1203" priority="85" operator="equal">
      <formula>1</formula>
    </cfRule>
  </conditionalFormatting>
  <conditionalFormatting sqref="BB7:BG7">
    <cfRule type="cellIs" dxfId="1202" priority="84" operator="equal">
      <formula>1</formula>
    </cfRule>
  </conditionalFormatting>
  <conditionalFormatting sqref="AK7:AP7">
    <cfRule type="cellIs" dxfId="1201" priority="83" operator="equal">
      <formula>1</formula>
    </cfRule>
  </conditionalFormatting>
  <conditionalFormatting sqref="T7:Y7">
    <cfRule type="cellIs" dxfId="1200" priority="82" operator="equal">
      <formula>1</formula>
    </cfRule>
  </conditionalFormatting>
  <conditionalFormatting sqref="Q15">
    <cfRule type="cellIs" dxfId="1199" priority="81" operator="greaterThan">
      <formula>0</formula>
    </cfRule>
  </conditionalFormatting>
  <conditionalFormatting sqref="AH15">
    <cfRule type="cellIs" dxfId="1198" priority="71" operator="greaterThan">
      <formula>0</formula>
    </cfRule>
  </conditionalFormatting>
  <conditionalFormatting sqref="AY15">
    <cfRule type="cellIs" dxfId="1197" priority="70" operator="greaterThan">
      <formula>0</formula>
    </cfRule>
  </conditionalFormatting>
  <conditionalFormatting sqref="BP15">
    <cfRule type="cellIs" dxfId="1196" priority="69" operator="greaterThan">
      <formula>0</formula>
    </cfRule>
  </conditionalFormatting>
  <conditionalFormatting sqref="Q29">
    <cfRule type="cellIs" dxfId="1195" priority="68" operator="greaterThan">
      <formula>0</formula>
    </cfRule>
  </conditionalFormatting>
  <conditionalFormatting sqref="AH29">
    <cfRule type="cellIs" dxfId="1194" priority="67" operator="greaterThan">
      <formula>0</formula>
    </cfRule>
  </conditionalFormatting>
  <conditionalFormatting sqref="AY29">
    <cfRule type="cellIs" dxfId="1193" priority="66" operator="greaterThan">
      <formula>0</formula>
    </cfRule>
  </conditionalFormatting>
  <conditionalFormatting sqref="BP29">
    <cfRule type="cellIs" dxfId="1192" priority="65" operator="greaterThan">
      <formula>0</formula>
    </cfRule>
  </conditionalFormatting>
  <conditionalFormatting sqref="Q59">
    <cfRule type="cellIs" dxfId="1191" priority="64" operator="greaterThan">
      <formula>0</formula>
    </cfRule>
  </conditionalFormatting>
  <conditionalFormatting sqref="W8:Y9">
    <cfRule type="cellIs" dxfId="1190" priority="63" operator="equal">
      <formula>1</formula>
    </cfRule>
  </conditionalFormatting>
  <conditionalFormatting sqref="AO10:AQ11">
    <cfRule type="cellIs" dxfId="1189" priority="62" operator="equal">
      <formula>1</formula>
    </cfRule>
  </conditionalFormatting>
  <conditionalFormatting sqref="BI9:BK10">
    <cfRule type="cellIs" dxfId="1188" priority="61" operator="equal">
      <formula>1</formula>
    </cfRule>
  </conditionalFormatting>
  <conditionalFormatting sqref="BH24:BJ25">
    <cfRule type="cellIs" dxfId="1187" priority="60" operator="equal">
      <formula>1</formula>
    </cfRule>
  </conditionalFormatting>
  <conditionalFormatting sqref="AQ22:AS23">
    <cfRule type="cellIs" dxfId="1186" priority="59" operator="equal">
      <formula>1</formula>
    </cfRule>
  </conditionalFormatting>
  <conditionalFormatting sqref="V22:X23">
    <cfRule type="cellIs" dxfId="1185" priority="58" operator="equal">
      <formula>1</formula>
    </cfRule>
  </conditionalFormatting>
  <conditionalFormatting sqref="L21:N22">
    <cfRule type="cellIs" dxfId="1184" priority="57" operator="equal">
      <formula>1</formula>
    </cfRule>
  </conditionalFormatting>
  <conditionalFormatting sqref="Q42:S43">
    <cfRule type="cellIs" dxfId="1183" priority="56" operator="equal">
      <formula>1</formula>
    </cfRule>
  </conditionalFormatting>
  <conditionalFormatting sqref="Y8:AC10">
    <cfRule type="cellIs" dxfId="1182" priority="55" operator="equal">
      <formula>1</formula>
    </cfRule>
  </conditionalFormatting>
  <conditionalFormatting sqref="AO8:AP9">
    <cfRule type="cellIs" dxfId="1181" priority="54" operator="equal">
      <formula>1</formula>
    </cfRule>
  </conditionalFormatting>
  <conditionalFormatting sqref="BE9:BF10">
    <cfRule type="cellIs" dxfId="1180" priority="53" operator="equal">
      <formula>1</formula>
    </cfRule>
  </conditionalFormatting>
  <conditionalFormatting sqref="E23:N25">
    <cfRule type="cellIs" dxfId="1179" priority="52" operator="equal">
      <formula>1</formula>
    </cfRule>
  </conditionalFormatting>
  <conditionalFormatting sqref="G24:I25">
    <cfRule type="cellIs" dxfId="1178" priority="51" operator="equal">
      <formula>1</formula>
    </cfRule>
  </conditionalFormatting>
  <conditionalFormatting sqref="K24:M25">
    <cfRule type="cellIs" dxfId="1177" priority="50" operator="equal">
      <formula>1</formula>
    </cfRule>
  </conditionalFormatting>
  <conditionalFormatting sqref="G24:H25">
    <cfRule type="cellIs" dxfId="1176" priority="49" operator="equal">
      <formula>1</formula>
    </cfRule>
  </conditionalFormatting>
  <conditionalFormatting sqref="X23:AG25">
    <cfRule type="cellIs" dxfId="1175" priority="48" operator="equal">
      <formula>1</formula>
    </cfRule>
  </conditionalFormatting>
  <conditionalFormatting sqref="Z24:AB25">
    <cfRule type="cellIs" dxfId="1174" priority="47" operator="equal">
      <formula>1</formula>
    </cfRule>
  </conditionalFormatting>
  <conditionalFormatting sqref="AD24:AF25">
    <cfRule type="cellIs" dxfId="1173" priority="46" operator="equal">
      <formula>1</formula>
    </cfRule>
  </conditionalFormatting>
  <conditionalFormatting sqref="Z24:AA25">
    <cfRule type="cellIs" dxfId="1172" priority="45" operator="equal">
      <formula>1</formula>
    </cfRule>
  </conditionalFormatting>
  <conditionalFormatting sqref="AN22:AW24">
    <cfRule type="cellIs" dxfId="1171" priority="44" operator="equal">
      <formula>1</formula>
    </cfRule>
  </conditionalFormatting>
  <conditionalFormatting sqref="AP23:AR24">
    <cfRule type="cellIs" dxfId="1170" priority="43" operator="equal">
      <formula>1</formula>
    </cfRule>
  </conditionalFormatting>
  <conditionalFormatting sqref="AT23:AV24">
    <cfRule type="cellIs" dxfId="1169" priority="42" operator="equal">
      <formula>1</formula>
    </cfRule>
  </conditionalFormatting>
  <conditionalFormatting sqref="AP23:AQ24">
    <cfRule type="cellIs" dxfId="1168" priority="41" operator="equal">
      <formula>1</formula>
    </cfRule>
  </conditionalFormatting>
  <conditionalFormatting sqref="BD23:BM25">
    <cfRule type="cellIs" dxfId="1167" priority="40" operator="equal">
      <formula>1</formula>
    </cfRule>
  </conditionalFormatting>
  <conditionalFormatting sqref="BF24:BH25">
    <cfRule type="cellIs" dxfId="1166" priority="39" operator="equal">
      <formula>1</formula>
    </cfRule>
  </conditionalFormatting>
  <conditionalFormatting sqref="BJ24:BL25">
    <cfRule type="cellIs" dxfId="1165" priority="38" operator="equal">
      <formula>1</formula>
    </cfRule>
  </conditionalFormatting>
  <conditionalFormatting sqref="BF24:BG25">
    <cfRule type="cellIs" dxfId="1164" priority="37" operator="equal">
      <formula>1</formula>
    </cfRule>
  </conditionalFormatting>
  <conditionalFormatting sqref="AJ40:AS42">
    <cfRule type="cellIs" dxfId="1163" priority="36" operator="equal">
      <formula>1</formula>
    </cfRule>
  </conditionalFormatting>
  <conditionalFormatting sqref="AL41:AN42">
    <cfRule type="cellIs" dxfId="1162" priority="35" operator="equal">
      <formula>1</formula>
    </cfRule>
  </conditionalFormatting>
  <conditionalFormatting sqref="AP41:AR42">
    <cfRule type="cellIs" dxfId="1161" priority="34" operator="equal">
      <formula>1</formula>
    </cfRule>
  </conditionalFormatting>
  <conditionalFormatting sqref="AL41:AM42">
    <cfRule type="cellIs" dxfId="1160" priority="33" operator="equal">
      <formula>1</formula>
    </cfRule>
  </conditionalFormatting>
  <conditionalFormatting sqref="X9:AA10">
    <cfRule type="cellIs" dxfId="1159" priority="32" operator="equal">
      <formula>1</formula>
    </cfRule>
  </conditionalFormatting>
  <conditionalFormatting sqref="AP8:AS9">
    <cfRule type="cellIs" dxfId="1158" priority="31" operator="equal">
      <formula>1</formula>
    </cfRule>
  </conditionalFormatting>
  <conditionalFormatting sqref="BG9:BJ10">
    <cfRule type="cellIs" dxfId="1157" priority="30" operator="equal">
      <formula>1</formula>
    </cfRule>
  </conditionalFormatting>
  <conditionalFormatting sqref="BE23:BH24">
    <cfRule type="cellIs" dxfId="1156" priority="29" operator="equal">
      <formula>1</formula>
    </cfRule>
  </conditionalFormatting>
  <conditionalFormatting sqref="AP23:AS24">
    <cfRule type="cellIs" dxfId="1155" priority="28" operator="equal">
      <formula>1</formula>
    </cfRule>
  </conditionalFormatting>
  <conditionalFormatting sqref="Z22:AC23">
    <cfRule type="cellIs" dxfId="1154" priority="27" operator="equal">
      <formula>1</formula>
    </cfRule>
  </conditionalFormatting>
  <conditionalFormatting sqref="I23:L24">
    <cfRule type="cellIs" dxfId="1153" priority="26" operator="equal">
      <formula>1</formula>
    </cfRule>
  </conditionalFormatting>
  <conditionalFormatting sqref="N39:Q40">
    <cfRule type="cellIs" dxfId="1152" priority="25" operator="equal">
      <formula>1</formula>
    </cfRule>
  </conditionalFormatting>
  <conditionalFormatting sqref="W8:Z9">
    <cfRule type="cellIs" dxfId="1151" priority="24" operator="equal">
      <formula>1</formula>
    </cfRule>
  </conditionalFormatting>
  <conditionalFormatting sqref="AP8:AS9">
    <cfRule type="cellIs" dxfId="1150" priority="23" operator="equal">
      <formula>1</formula>
    </cfRule>
  </conditionalFormatting>
  <conditionalFormatting sqref="BH9:BK10">
    <cfRule type="cellIs" dxfId="1149" priority="22" operator="equal">
      <formula>1</formula>
    </cfRule>
  </conditionalFormatting>
  <conditionalFormatting sqref="BH22:BK23">
    <cfRule type="cellIs" dxfId="1148" priority="21" operator="equal">
      <formula>1</formula>
    </cfRule>
  </conditionalFormatting>
  <conditionalFormatting sqref="AO23:AR24">
    <cfRule type="cellIs" dxfId="1147" priority="20" operator="equal">
      <formula>1</formula>
    </cfRule>
  </conditionalFormatting>
  <conditionalFormatting sqref="Y23:AB24">
    <cfRule type="cellIs" dxfId="1146" priority="19" operator="equal">
      <formula>1</formula>
    </cfRule>
  </conditionalFormatting>
  <conditionalFormatting sqref="J22:M23">
    <cfRule type="cellIs" dxfId="1145" priority="18" operator="equal">
      <formula>1</formula>
    </cfRule>
  </conditionalFormatting>
  <conditionalFormatting sqref="R39:U40">
    <cfRule type="cellIs" dxfId="1144" priority="17" operator="equal">
      <formula>1</formula>
    </cfRule>
  </conditionalFormatting>
  <conditionalFormatting sqref="I16:I17">
    <cfRule type="cellIs" dxfId="1143" priority="16" operator="greaterThan">
      <formula>0</formula>
    </cfRule>
  </conditionalFormatting>
  <conditionalFormatting sqref="AQ16:AQ17">
    <cfRule type="cellIs" dxfId="1142" priority="15" operator="greaterThan">
      <formula>0</formula>
    </cfRule>
  </conditionalFormatting>
  <conditionalFormatting sqref="BH16:BH17">
    <cfRule type="cellIs" dxfId="1141" priority="14" operator="greaterThan">
      <formula>0</formula>
    </cfRule>
  </conditionalFormatting>
  <conditionalFormatting sqref="BH30:BH31">
    <cfRule type="cellIs" dxfId="1140" priority="13" operator="greaterThan">
      <formula>0</formula>
    </cfRule>
  </conditionalFormatting>
  <conditionalFormatting sqref="AQ30:AQ31">
    <cfRule type="cellIs" dxfId="1139" priority="12" operator="greaterThan">
      <formula>0</formula>
    </cfRule>
  </conditionalFormatting>
  <conditionalFormatting sqref="Z30:Z31">
    <cfRule type="cellIs" dxfId="1138" priority="11" operator="greaterThan">
      <formula>0</formula>
    </cfRule>
  </conditionalFormatting>
  <conditionalFormatting sqref="I30:I31">
    <cfRule type="cellIs" dxfId="1137" priority="10" operator="greaterThan">
      <formula>0</formula>
    </cfRule>
  </conditionalFormatting>
  <conditionalFormatting sqref="I60">
    <cfRule type="cellIs" dxfId="1136" priority="9" operator="greaterThan">
      <formula>0</formula>
    </cfRule>
  </conditionalFormatting>
  <conditionalFormatting sqref="Z16:Z17">
    <cfRule type="cellIs" dxfId="1135" priority="8" operator="greaterThan">
      <formula>0</formula>
    </cfRule>
  </conditionalFormatting>
  <conditionalFormatting sqref="AO9:AQ9">
    <cfRule type="cellIs" dxfId="1134" priority="7" operator="equal">
      <formula>1</formula>
    </cfRule>
  </conditionalFormatting>
  <conditionalFormatting sqref="BG8:BI8">
    <cfRule type="cellIs" dxfId="1133" priority="6" operator="equal">
      <formula>1</formula>
    </cfRule>
  </conditionalFormatting>
  <conditionalFormatting sqref="BG24:BI24">
    <cfRule type="cellIs" dxfId="1132" priority="5" operator="equal">
      <formula>1</formula>
    </cfRule>
  </conditionalFormatting>
  <conditionalFormatting sqref="AT24:AV24">
    <cfRule type="cellIs" dxfId="1131" priority="4" operator="equal">
      <formula>1</formula>
    </cfRule>
  </conditionalFormatting>
  <conditionalFormatting sqref="Z23:AB23">
    <cfRule type="cellIs" dxfId="1130" priority="3" operator="equal">
      <formula>1</formula>
    </cfRule>
  </conditionalFormatting>
  <conditionalFormatting sqref="J23:L23">
    <cfRule type="cellIs" dxfId="1129" priority="2" operator="equal">
      <formula>1</formula>
    </cfRule>
  </conditionalFormatting>
  <conditionalFormatting sqref="M42:O42">
    <cfRule type="cellIs" dxfId="1128" priority="1" operator="equal">
      <formula>1</formula>
    </cfRule>
  </conditionalFormatting>
  <dataValidations count="1">
    <dataValidation type="list" allowBlank="1" showInputMessage="1" showErrorMessage="1" sqref="I59 AQ29 I29 Z29 BH29 AQ15 BH15 Z15 I15" xr:uid="{00000000-0002-0000-0100-000000000000}">
      <formula1>$DG$3:$DG$5</formula1>
    </dataValidation>
  </dataValidations>
  <hyperlinks>
    <hyperlink ref="AG1:AP1" r:id="rId2" display="EASY GROUNDING Datasheet" xr:uid="{00000000-0004-0000-0100-000001000000}"/>
  </hyperlinks>
  <pageMargins left="0.7" right="0.7" top="0.75" bottom="0.75" header="0.3" footer="0.3"/>
  <pageSetup paperSize="9" scale="3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Liste!$B$1:$B$3</xm:f>
          </x14:formula1>
          <xm:sqref>H5 Y5 AP5 AP19 Y19 H19 BG5 BG19 H33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showZeros="0" zoomScale="80" zoomScaleNormal="80" workbookViewId="0">
      <selection activeCell="C10" sqref="C10"/>
    </sheetView>
  </sheetViews>
  <sheetFormatPr baseColWidth="10" defaultColWidth="9.1796875" defaultRowHeight="15" customHeight="1" x14ac:dyDescent="0.35"/>
  <cols>
    <col min="1" max="109" width="3.1796875" customWidth="1"/>
  </cols>
  <sheetData>
    <row r="1" spans="1:138" ht="21" customHeight="1" x14ac:dyDescent="0.35">
      <c r="B1" t="s">
        <v>47</v>
      </c>
    </row>
    <row r="2" spans="1:138"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138"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138"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row>
    <row r="5" spans="1:138" ht="21" customHeight="1" x14ac:dyDescent="0.35">
      <c r="A5" s="11"/>
      <c r="B5" s="4"/>
      <c r="C5" s="51">
        <f>IF('Création champs PV'!C7=1,IF('Création champs PV'!B7=1,1,IF('Création champs PV'!D7=1,2,2)),0)</f>
        <v>0</v>
      </c>
      <c r="D5" s="51">
        <f>IF('Création champs PV'!D7=1,IF('Création champs PV'!C7=1,1,IF('Création champs PV'!E7=1,2,2)),0)</f>
        <v>0</v>
      </c>
      <c r="E5" s="51">
        <f>IF('Création champs PV'!E7=1,IF('Création champs PV'!D7=1,1,IF('Création champs PV'!F7=1,2,2)),0)</f>
        <v>0</v>
      </c>
      <c r="F5" s="51">
        <f>IF('Création champs PV'!F7=1,IF('Création champs PV'!E7=1,1,IF('Création champs PV'!G7=1,2,2)),0)</f>
        <v>0</v>
      </c>
      <c r="G5" s="51">
        <f>IF('Création champs PV'!G7=1,IF('Création champs PV'!F7=1,1,IF('Création champs PV'!H7=1,2,2)),0)</f>
        <v>0</v>
      </c>
      <c r="H5" s="51">
        <f>IF('Création champs PV'!H7=1,IF('Création champs PV'!G7=1,1,IF('Création champs PV'!I7=1,2,2)),0)</f>
        <v>0</v>
      </c>
      <c r="I5" s="51">
        <f>IF('Création champs PV'!I7=1,IF('Création champs PV'!H7=1,1,IF('Création champs PV'!J7=1,2,2)),0)</f>
        <v>0</v>
      </c>
      <c r="J5" s="51">
        <f>IF('Création champs PV'!J7=1,IF('Création champs PV'!I7=1,1,IF('Création champs PV'!K7=1,2,2)),0)</f>
        <v>0</v>
      </c>
      <c r="K5" s="51">
        <f>IF('Création champs PV'!K7=1,IF('Création champs PV'!J7=1,1,IF('Création champs PV'!L7=1,2,2)),0)</f>
        <v>0</v>
      </c>
      <c r="L5" s="51">
        <f>IF('Création champs PV'!L7=1,IF('Création champs PV'!K7=1,1,IF('Création champs PV'!M7=1,2,2)),0)</f>
        <v>0</v>
      </c>
      <c r="M5" s="51">
        <f>IF('Création champs PV'!M7=1,IF('Création champs PV'!L7=1,1,IF('Création champs PV'!N7=1,2,2)),0)</f>
        <v>0</v>
      </c>
      <c r="N5" s="51">
        <f>IF('Création champs PV'!N7=1,IF('Création champs PV'!M7=1,1,IF('Création champs PV'!O7=1,2,2)),0)</f>
        <v>0</v>
      </c>
      <c r="O5" s="51">
        <f>IF('Création champs PV'!O7=1,IF('Création champs PV'!N7=1,1,IF('Création champs PV'!P7=1,2,2)),0)</f>
        <v>0</v>
      </c>
      <c r="P5" s="51">
        <f>IF('Création champs PV'!P7=1,IF('Création champs PV'!O7=1,1,IF('Création champs PV'!Q7=1,2,2)),0)</f>
        <v>0</v>
      </c>
      <c r="Q5" s="5">
        <f t="shared" ref="Q5:Q9" si="0">SUM(C5:P5)</f>
        <v>0</v>
      </c>
      <c r="R5" s="9"/>
      <c r="S5" s="4"/>
      <c r="T5" s="51">
        <f>IF('Création champs PV'!T7=1,IF('Création champs PV'!S7=1,1,IF('Création champs PV'!U7=1,2,2)),0)</f>
        <v>0</v>
      </c>
      <c r="U5" s="51">
        <f>IF('Création champs PV'!U7=1,IF('Création champs PV'!T7=1,1,IF('Création champs PV'!V7=1,2,2)),0)</f>
        <v>0</v>
      </c>
      <c r="V5" s="51">
        <f>IF('Création champs PV'!V7=1,IF('Création champs PV'!U7=1,1,IF('Création champs PV'!W7=1,2,2)),0)</f>
        <v>0</v>
      </c>
      <c r="W5" s="51">
        <f>IF('Création champs PV'!W7=1,IF('Création champs PV'!V7=1,1,IF('Création champs PV'!X7=1,2,2)),0)</f>
        <v>0</v>
      </c>
      <c r="X5" s="51">
        <f>IF('Création champs PV'!X7=1,IF('Création champs PV'!W7=1,1,IF('Création champs PV'!Y7=1,2,2)),0)</f>
        <v>0</v>
      </c>
      <c r="Y5" s="51">
        <f>IF('Création champs PV'!Y7=1,IF('Création champs PV'!X7=1,1,IF('Création champs PV'!Z7=1,2,2)),0)</f>
        <v>0</v>
      </c>
      <c r="Z5" s="51">
        <f>IF('Création champs PV'!Z7=1,IF('Création champs PV'!Y7=1,1,IF('Création champs PV'!AA7=1,2,2)),0)</f>
        <v>0</v>
      </c>
      <c r="AA5" s="51">
        <f>IF('Création champs PV'!AA7=1,IF('Création champs PV'!Z7=1,1,IF('Création champs PV'!AB7=1,2,2)),0)</f>
        <v>0</v>
      </c>
      <c r="AB5" s="51">
        <f>IF('Création champs PV'!AB7=1,IF('Création champs PV'!AA7=1,1,IF('Création champs PV'!AC7=1,2,2)),0)</f>
        <v>0</v>
      </c>
      <c r="AC5" s="51">
        <f>IF('Création champs PV'!AC7=1,IF('Création champs PV'!AB7=1,1,IF('Création champs PV'!AD7=1,2,2)),0)</f>
        <v>0</v>
      </c>
      <c r="AD5" s="51">
        <f>IF('Création champs PV'!AD7=1,IF('Création champs PV'!AC7=1,1,IF('Création champs PV'!AE7=1,2,2)),0)</f>
        <v>0</v>
      </c>
      <c r="AE5" s="51">
        <f>IF('Création champs PV'!AE7=1,IF('Création champs PV'!AD7=1,1,IF('Création champs PV'!AF7=1,2,2)),0)</f>
        <v>0</v>
      </c>
      <c r="AF5" s="51">
        <f>IF('Création champs PV'!AF7=1,IF('Création champs PV'!AE7=1,1,IF('Création champs PV'!AG7=1,2,2)),0)</f>
        <v>0</v>
      </c>
      <c r="AG5" s="51">
        <f>IF('Création champs PV'!AG7=1,IF('Création champs PV'!AF7=1,1,IF('Création champs PV'!AH7=1,2,2)),0)</f>
        <v>0</v>
      </c>
      <c r="AH5" s="5">
        <f t="shared" ref="AH5:AH9" si="1">SUM(T5:AG5)</f>
        <v>0</v>
      </c>
      <c r="AI5" s="9"/>
      <c r="AJ5" s="4"/>
      <c r="AK5" s="51">
        <f>IF('Création champs PV'!AK7=1,IF('Création champs PV'!AJ7=1,1,IF('Création champs PV'!AL7=1,2,2)),0)</f>
        <v>0</v>
      </c>
      <c r="AL5" s="51">
        <f>IF('Création champs PV'!AL7=1,IF('Création champs PV'!AK7=1,1,IF('Création champs PV'!AM7=1,2,2)),0)</f>
        <v>0</v>
      </c>
      <c r="AM5" s="51">
        <f>IF('Création champs PV'!AM7=1,IF('Création champs PV'!AL7=1,1,IF('Création champs PV'!AN7=1,2,2)),0)</f>
        <v>0</v>
      </c>
      <c r="AN5" s="51">
        <f>IF('Création champs PV'!AN7=1,IF('Création champs PV'!AM7=1,1,IF('Création champs PV'!AO7=1,2,2)),0)</f>
        <v>0</v>
      </c>
      <c r="AO5" s="51">
        <f>IF('Création champs PV'!AO7=1,IF('Création champs PV'!AN7=1,1,IF('Création champs PV'!AP7=1,2,2)),0)</f>
        <v>0</v>
      </c>
      <c r="AP5" s="51">
        <f>IF('Création champs PV'!AP7=1,IF('Création champs PV'!AO7=1,1,IF('Création champs PV'!AQ7=1,2,2)),0)</f>
        <v>0</v>
      </c>
      <c r="AQ5" s="51">
        <f>IF('Création champs PV'!AQ7=1,IF('Création champs PV'!AP7=1,1,IF('Création champs PV'!AR7=1,2,2)),0)</f>
        <v>0</v>
      </c>
      <c r="AR5" s="51">
        <f>IF('Création champs PV'!AR7=1,IF('Création champs PV'!AQ7=1,1,IF('Création champs PV'!AS7=1,2,2)),0)</f>
        <v>0</v>
      </c>
      <c r="AS5" s="51">
        <f>IF('Création champs PV'!AS7=1,IF('Création champs PV'!AR7=1,1,IF('Création champs PV'!AT7=1,2,2)),0)</f>
        <v>0</v>
      </c>
      <c r="AT5" s="51">
        <f>IF('Création champs PV'!AT7=1,IF('Création champs PV'!AS7=1,1,IF('Création champs PV'!AU7=1,2,2)),0)</f>
        <v>0</v>
      </c>
      <c r="AU5" s="51">
        <f>IF('Création champs PV'!AU7=1,IF('Création champs PV'!AT7=1,1,IF('Création champs PV'!AV7=1,2,2)),0)</f>
        <v>0</v>
      </c>
      <c r="AV5" s="51">
        <f>IF('Création champs PV'!AV7=1,IF('Création champs PV'!AU7=1,1,IF('Création champs PV'!AW7=1,2,2)),0)</f>
        <v>0</v>
      </c>
      <c r="AW5" s="51">
        <f>IF('Création champs PV'!AW7=1,IF('Création champs PV'!AV7=1,1,IF('Création champs PV'!AX7=1,2,2)),0)</f>
        <v>0</v>
      </c>
      <c r="AX5" s="51">
        <f>IF('Création champs PV'!AX7=1,IF('Création champs PV'!AW7=1,1,IF('Création champs PV'!AY7=1,2,2)),0)</f>
        <v>0</v>
      </c>
      <c r="AY5" s="5">
        <f t="shared" ref="AY5:AY9" si="2">SUM(AK5:AX5)</f>
        <v>0</v>
      </c>
      <c r="AZ5" s="9"/>
      <c r="BA5" s="4"/>
      <c r="BB5" s="51">
        <f>IF('Création champs PV'!BB7=1,IF('Création champs PV'!BA7=1,1,IF('Création champs PV'!BC7=1,2,2)),0)</f>
        <v>0</v>
      </c>
      <c r="BC5" s="51">
        <f>IF('Création champs PV'!BC7=1,IF('Création champs PV'!BB7=1,1,IF('Création champs PV'!BD7=1,2,2)),0)</f>
        <v>0</v>
      </c>
      <c r="BD5" s="51">
        <f>IF('Création champs PV'!BD7=1,IF('Création champs PV'!BC7=1,1,IF('Création champs PV'!BE7=1,2,2)),0)</f>
        <v>0</v>
      </c>
      <c r="BE5" s="51">
        <f>IF('Création champs PV'!BE7=1,IF('Création champs PV'!BD7=1,1,IF('Création champs PV'!BF7=1,2,2)),0)</f>
        <v>0</v>
      </c>
      <c r="BF5" s="51">
        <f>IF('Création champs PV'!BF7=1,IF('Création champs PV'!BE7=1,1,IF('Création champs PV'!BG7=1,2,2)),0)</f>
        <v>0</v>
      </c>
      <c r="BG5" s="51">
        <f>IF('Création champs PV'!BG7=1,IF('Création champs PV'!BF7=1,1,IF('Création champs PV'!BH7=1,2,2)),0)</f>
        <v>0</v>
      </c>
      <c r="BH5" s="51">
        <f>IF('Création champs PV'!BH7=1,IF('Création champs PV'!BG7=1,1,IF('Création champs PV'!BI7=1,2,2)),0)</f>
        <v>0</v>
      </c>
      <c r="BI5" s="51">
        <f>IF('Création champs PV'!BI7=1,IF('Création champs PV'!BH7=1,1,IF('Création champs PV'!BJ7=1,2,2)),0)</f>
        <v>0</v>
      </c>
      <c r="BJ5" s="51">
        <f>IF('Création champs PV'!BJ7=1,IF('Création champs PV'!BI7=1,1,IF('Création champs PV'!BK7=1,2,2)),0)</f>
        <v>0</v>
      </c>
      <c r="BK5" s="51">
        <f>IF('Création champs PV'!BK7=1,IF('Création champs PV'!BJ7=1,1,IF('Création champs PV'!BL7=1,2,2)),0)</f>
        <v>0</v>
      </c>
      <c r="BL5" s="51">
        <f>IF('Création champs PV'!BL7=1,IF('Création champs PV'!BK7=1,1,IF('Création champs PV'!BM7=1,2,2)),0)</f>
        <v>0</v>
      </c>
      <c r="BM5" s="51">
        <f>IF('Création champs PV'!BM7=1,IF('Création champs PV'!BL7=1,1,IF('Création champs PV'!BN7=1,2,2)),0)</f>
        <v>0</v>
      </c>
      <c r="BN5" s="51">
        <f>IF('Création champs PV'!BN7=1,IF('Création champs PV'!BM7=1,1,IF('Création champs PV'!BO7=1,2,2)),0)</f>
        <v>0</v>
      </c>
      <c r="BO5" s="51">
        <f>IF('Création champs PV'!BO7=1,IF('Création champs PV'!BN7=1,1,IF('Création champs PV'!BP7=1,2,2)),0)</f>
        <v>0</v>
      </c>
      <c r="BP5" s="5">
        <f t="shared" ref="BP5:BP9" si="3">SUM(BB5:BO5)</f>
        <v>0</v>
      </c>
      <c r="BQ5" s="9"/>
      <c r="BR5" s="9"/>
      <c r="BS5" s="9"/>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row>
    <row r="6" spans="1:138" ht="21" customHeight="1" x14ac:dyDescent="0.35">
      <c r="A6" s="11"/>
      <c r="B6" s="4"/>
      <c r="C6" s="51">
        <f>IF('Création champs PV'!C8=1,IF('Création champs PV'!B8=1,1,IF('Création champs PV'!D8=1,2,2)),0)</f>
        <v>0</v>
      </c>
      <c r="D6" s="51">
        <f>IF('Création champs PV'!D8=1,IF('Création champs PV'!C8=1,1,IF('Création champs PV'!E8=1,2,2)),0)</f>
        <v>0</v>
      </c>
      <c r="E6" s="51">
        <f>IF('Création champs PV'!E8=1,IF('Création champs PV'!D8=1,1,IF('Création champs PV'!F8=1,2,2)),0)</f>
        <v>0</v>
      </c>
      <c r="F6" s="51">
        <f>IF('Création champs PV'!F8=1,IF('Création champs PV'!E8=1,1,IF('Création champs PV'!G8=1,2,2)),0)</f>
        <v>0</v>
      </c>
      <c r="G6" s="51">
        <f>IF('Création champs PV'!G8=1,IF('Création champs PV'!F8=1,1,IF('Création champs PV'!H8=1,2,2)),0)</f>
        <v>0</v>
      </c>
      <c r="H6" s="51">
        <f>IF('Création champs PV'!H8=1,IF('Création champs PV'!G8=1,1,IF('Création champs PV'!I8=1,2,2)),0)</f>
        <v>0</v>
      </c>
      <c r="I6" s="51">
        <f>IF('Création champs PV'!I8=1,IF('Création champs PV'!H8=1,1,IF('Création champs PV'!J8=1,2,2)),0)</f>
        <v>0</v>
      </c>
      <c r="J6" s="51">
        <f>IF('Création champs PV'!J8=1,IF('Création champs PV'!I8=1,1,IF('Création champs PV'!K8=1,2,2)),0)</f>
        <v>0</v>
      </c>
      <c r="K6" s="51">
        <f>IF('Création champs PV'!K8=1,IF('Création champs PV'!J8=1,1,IF('Création champs PV'!L8=1,2,2)),0)</f>
        <v>0</v>
      </c>
      <c r="L6" s="51">
        <f>IF('Création champs PV'!L8=1,IF('Création champs PV'!K8=1,1,IF('Création champs PV'!M8=1,2,2)),0)</f>
        <v>0</v>
      </c>
      <c r="M6" s="51">
        <f>IF('Création champs PV'!M8=1,IF('Création champs PV'!L8=1,1,IF('Création champs PV'!N8=1,2,2)),0)</f>
        <v>0</v>
      </c>
      <c r="N6" s="51">
        <f>IF('Création champs PV'!N8=1,IF('Création champs PV'!M8=1,1,IF('Création champs PV'!O8=1,2,2)),0)</f>
        <v>0</v>
      </c>
      <c r="O6" s="51">
        <f>IF('Création champs PV'!O8=1,IF('Création champs PV'!N8=1,1,IF('Création champs PV'!P8=1,2,2)),0)</f>
        <v>0</v>
      </c>
      <c r="P6" s="51">
        <f>IF('Création champs PV'!P8=1,IF('Création champs PV'!O8=1,1,IF('Création champs PV'!Q8=1,2,2)),0)</f>
        <v>0</v>
      </c>
      <c r="Q6" s="5">
        <f t="shared" si="0"/>
        <v>0</v>
      </c>
      <c r="R6" s="9"/>
      <c r="S6" s="4"/>
      <c r="T6" s="51">
        <f>IF('Création champs PV'!T8=1,IF('Création champs PV'!S8=1,1,IF('Création champs PV'!U8=1,2,2)),0)</f>
        <v>0</v>
      </c>
      <c r="U6" s="51">
        <f>IF('Création champs PV'!U8=1,IF('Création champs PV'!T8=1,1,IF('Création champs PV'!V8=1,2,2)),0)</f>
        <v>0</v>
      </c>
      <c r="V6" s="51">
        <f>IF('Création champs PV'!V8=1,IF('Création champs PV'!U8=1,1,IF('Création champs PV'!W8=1,2,2)),0)</f>
        <v>0</v>
      </c>
      <c r="W6" s="51">
        <f>IF('Création champs PV'!W8=1,IF('Création champs PV'!V8=1,1,IF('Création champs PV'!X8=1,2,2)),0)</f>
        <v>0</v>
      </c>
      <c r="X6" s="51">
        <f>IF('Création champs PV'!X8=1,IF('Création champs PV'!W8=1,1,IF('Création champs PV'!Y8=1,2,2)),0)</f>
        <v>0</v>
      </c>
      <c r="Y6" s="51">
        <f>IF('Création champs PV'!Y8=1,IF('Création champs PV'!X8=1,1,IF('Création champs PV'!Z8=1,2,2)),0)</f>
        <v>0</v>
      </c>
      <c r="Z6" s="51">
        <f>IF('Création champs PV'!Z8=1,IF('Création champs PV'!Y8=1,1,IF('Création champs PV'!AA8=1,2,2)),0)</f>
        <v>0</v>
      </c>
      <c r="AA6" s="51">
        <f>IF('Création champs PV'!AA8=1,IF('Création champs PV'!Z8=1,1,IF('Création champs PV'!AB8=1,2,2)),0)</f>
        <v>0</v>
      </c>
      <c r="AB6" s="51">
        <f>IF('Création champs PV'!AB8=1,IF('Création champs PV'!AA8=1,1,IF('Création champs PV'!AC8=1,2,2)),0)</f>
        <v>0</v>
      </c>
      <c r="AC6" s="51">
        <f>IF('Création champs PV'!AC8=1,IF('Création champs PV'!AB8=1,1,IF('Création champs PV'!AD8=1,2,2)),0)</f>
        <v>0</v>
      </c>
      <c r="AD6" s="51">
        <f>IF('Création champs PV'!AD8=1,IF('Création champs PV'!AC8=1,1,IF('Création champs PV'!AE8=1,2,2)),0)</f>
        <v>0</v>
      </c>
      <c r="AE6" s="51">
        <f>IF('Création champs PV'!AE8=1,IF('Création champs PV'!AD8=1,1,IF('Création champs PV'!AF8=1,2,2)),0)</f>
        <v>0</v>
      </c>
      <c r="AF6" s="51">
        <f>IF('Création champs PV'!AF8=1,IF('Création champs PV'!AE8=1,1,IF('Création champs PV'!AG8=1,2,2)),0)</f>
        <v>0</v>
      </c>
      <c r="AG6" s="51">
        <f>IF('Création champs PV'!AG8=1,IF('Création champs PV'!AF8=1,1,IF('Création champs PV'!AH8=1,2,2)),0)</f>
        <v>0</v>
      </c>
      <c r="AH6" s="5">
        <f t="shared" si="1"/>
        <v>0</v>
      </c>
      <c r="AI6" s="9"/>
      <c r="AJ6" s="4"/>
      <c r="AK6" s="51">
        <f>IF('Création champs PV'!AK8=1,IF('Création champs PV'!AJ8=1,1,IF('Création champs PV'!AL8=1,2,2)),0)</f>
        <v>0</v>
      </c>
      <c r="AL6" s="51">
        <f>IF('Création champs PV'!AL8=1,IF('Création champs PV'!AK8=1,1,IF('Création champs PV'!AM8=1,2,2)),0)</f>
        <v>0</v>
      </c>
      <c r="AM6" s="51">
        <f>IF('Création champs PV'!AM8=1,IF('Création champs PV'!AL8=1,1,IF('Création champs PV'!AN8=1,2,2)),0)</f>
        <v>0</v>
      </c>
      <c r="AN6" s="51">
        <f>IF('Création champs PV'!AN8=1,IF('Création champs PV'!AM8=1,1,IF('Création champs PV'!AO8=1,2,2)),0)</f>
        <v>0</v>
      </c>
      <c r="AO6" s="51">
        <f>IF('Création champs PV'!AO8=1,IF('Création champs PV'!AN8=1,1,IF('Création champs PV'!AP8=1,2,2)),0)</f>
        <v>0</v>
      </c>
      <c r="AP6" s="51">
        <f>IF('Création champs PV'!AP8=1,IF('Création champs PV'!AO8=1,1,IF('Création champs PV'!AQ8=1,2,2)),0)</f>
        <v>0</v>
      </c>
      <c r="AQ6" s="51">
        <f>IF('Création champs PV'!AQ8=1,IF('Création champs PV'!AP8=1,1,IF('Création champs PV'!AR8=1,2,2)),0)</f>
        <v>0</v>
      </c>
      <c r="AR6" s="51">
        <f>IF('Création champs PV'!AR8=1,IF('Création champs PV'!AQ8=1,1,IF('Création champs PV'!AS8=1,2,2)),0)</f>
        <v>0</v>
      </c>
      <c r="AS6" s="51">
        <f>IF('Création champs PV'!AS8=1,IF('Création champs PV'!AR8=1,1,IF('Création champs PV'!AT8=1,2,2)),0)</f>
        <v>0</v>
      </c>
      <c r="AT6" s="51">
        <f>IF('Création champs PV'!AT8=1,IF('Création champs PV'!AS8=1,1,IF('Création champs PV'!AU8=1,2,2)),0)</f>
        <v>0</v>
      </c>
      <c r="AU6" s="51">
        <f>IF('Création champs PV'!AU8=1,IF('Création champs PV'!AT8=1,1,IF('Création champs PV'!AV8=1,2,2)),0)</f>
        <v>0</v>
      </c>
      <c r="AV6" s="51">
        <f>IF('Création champs PV'!AV8=1,IF('Création champs PV'!AU8=1,1,IF('Création champs PV'!AW8=1,2,2)),0)</f>
        <v>0</v>
      </c>
      <c r="AW6" s="51">
        <f>IF('Création champs PV'!AW8=1,IF('Création champs PV'!AV8=1,1,IF('Création champs PV'!AX8=1,2,2)),0)</f>
        <v>0</v>
      </c>
      <c r="AX6" s="51">
        <f>IF('Création champs PV'!AX8=1,IF('Création champs PV'!AW8=1,1,IF('Création champs PV'!AY8=1,2,2)),0)</f>
        <v>0</v>
      </c>
      <c r="AY6" s="5">
        <f t="shared" si="2"/>
        <v>0</v>
      </c>
      <c r="AZ6" s="9"/>
      <c r="BA6" s="4"/>
      <c r="BB6" s="51">
        <f>IF('Création champs PV'!BB8=1,IF('Création champs PV'!BA8=1,1,IF('Création champs PV'!BC8=1,2,2)),0)</f>
        <v>0</v>
      </c>
      <c r="BC6" s="51">
        <f>IF('Création champs PV'!BC8=1,IF('Création champs PV'!BB8=1,1,IF('Création champs PV'!BD8=1,2,2)),0)</f>
        <v>0</v>
      </c>
      <c r="BD6" s="51">
        <f>IF('Création champs PV'!BD8=1,IF('Création champs PV'!BC8=1,1,IF('Création champs PV'!BE8=1,2,2)),0)</f>
        <v>0</v>
      </c>
      <c r="BE6" s="51">
        <f>IF('Création champs PV'!BE8=1,IF('Création champs PV'!BD8=1,1,IF('Création champs PV'!BF8=1,2,2)),0)</f>
        <v>0</v>
      </c>
      <c r="BF6" s="51">
        <f>IF('Création champs PV'!BF8=1,IF('Création champs PV'!BE8=1,1,IF('Création champs PV'!BG8=1,2,2)),0)</f>
        <v>0</v>
      </c>
      <c r="BG6" s="51">
        <f>IF('Création champs PV'!BG8=1,IF('Création champs PV'!BF8=1,1,IF('Création champs PV'!BH8=1,2,2)),0)</f>
        <v>0</v>
      </c>
      <c r="BH6" s="51">
        <f>IF('Création champs PV'!BH8=1,IF('Création champs PV'!BG8=1,1,IF('Création champs PV'!BI8=1,2,2)),0)</f>
        <v>0</v>
      </c>
      <c r="BI6" s="51">
        <f>IF('Création champs PV'!BI8=1,IF('Création champs PV'!BH8=1,1,IF('Création champs PV'!BJ8=1,2,2)),0)</f>
        <v>0</v>
      </c>
      <c r="BJ6" s="51">
        <f>IF('Création champs PV'!BJ8=1,IF('Création champs PV'!BI8=1,1,IF('Création champs PV'!BK8=1,2,2)),0)</f>
        <v>0</v>
      </c>
      <c r="BK6" s="51">
        <f>IF('Création champs PV'!BK8=1,IF('Création champs PV'!BJ8=1,1,IF('Création champs PV'!BL8=1,2,2)),0)</f>
        <v>0</v>
      </c>
      <c r="BL6" s="51">
        <f>IF('Création champs PV'!BL8=1,IF('Création champs PV'!BK8=1,1,IF('Création champs PV'!BM8=1,2,2)),0)</f>
        <v>0</v>
      </c>
      <c r="BM6" s="51">
        <f>IF('Création champs PV'!BM8=1,IF('Création champs PV'!BL8=1,1,IF('Création champs PV'!BN8=1,2,2)),0)</f>
        <v>0</v>
      </c>
      <c r="BN6" s="51">
        <f>IF('Création champs PV'!BN8=1,IF('Création champs PV'!BM8=1,1,IF('Création champs PV'!BO8=1,2,2)),0)</f>
        <v>0</v>
      </c>
      <c r="BO6" s="51">
        <f>IF('Création champs PV'!BO8=1,IF('Création champs PV'!BN8=1,1,IF('Création champs PV'!BP8=1,2,2)),0)</f>
        <v>0</v>
      </c>
      <c r="BP6" s="5">
        <f t="shared" si="3"/>
        <v>0</v>
      </c>
      <c r="BQ6" s="9"/>
      <c r="BR6" s="9"/>
      <c r="BS6" s="9"/>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row>
    <row r="7" spans="1:138" ht="21" customHeight="1" x14ac:dyDescent="0.35">
      <c r="A7" s="11"/>
      <c r="B7" s="4"/>
      <c r="C7" s="51">
        <f>IF('Création champs PV'!C9=1,IF('Création champs PV'!B9=1,1,IF('Création champs PV'!D9=1,2,2)),0)</f>
        <v>0</v>
      </c>
      <c r="D7" s="51">
        <f>IF('Création champs PV'!D9=1,IF('Création champs PV'!C9=1,1,IF('Création champs PV'!E9=1,2,2)),0)</f>
        <v>0</v>
      </c>
      <c r="E7" s="51">
        <f>IF('Création champs PV'!E9=1,IF('Création champs PV'!D9=1,1,IF('Création champs PV'!F9=1,2,2)),0)</f>
        <v>0</v>
      </c>
      <c r="F7" s="51">
        <f>IF('Création champs PV'!F9=1,IF('Création champs PV'!E9=1,1,IF('Création champs PV'!G9=1,2,2)),0)</f>
        <v>0</v>
      </c>
      <c r="G7" s="51">
        <f>IF('Création champs PV'!G9=1,IF('Création champs PV'!F9=1,1,IF('Création champs PV'!H9=1,2,2)),0)</f>
        <v>0</v>
      </c>
      <c r="H7" s="51">
        <f>IF('Création champs PV'!H9=1,IF('Création champs PV'!G9=1,1,IF('Création champs PV'!I9=1,2,2)),0)</f>
        <v>0</v>
      </c>
      <c r="I7" s="51">
        <f>IF('Création champs PV'!I9=1,IF('Création champs PV'!H9=1,1,IF('Création champs PV'!J9=1,2,2)),0)</f>
        <v>0</v>
      </c>
      <c r="J7" s="51">
        <f>IF('Création champs PV'!J9=1,IF('Création champs PV'!I9=1,1,IF('Création champs PV'!K9=1,2,2)),0)</f>
        <v>0</v>
      </c>
      <c r="K7" s="51">
        <f>IF('Création champs PV'!K9=1,IF('Création champs PV'!J9=1,1,IF('Création champs PV'!L9=1,2,2)),0)</f>
        <v>0</v>
      </c>
      <c r="L7" s="51">
        <f>IF('Création champs PV'!L9=1,IF('Création champs PV'!K9=1,1,IF('Création champs PV'!M9=1,2,2)),0)</f>
        <v>0</v>
      </c>
      <c r="M7" s="51">
        <f>IF('Création champs PV'!M9=1,IF('Création champs PV'!L9=1,1,IF('Création champs PV'!N9=1,2,2)),0)</f>
        <v>0</v>
      </c>
      <c r="N7" s="51">
        <f>IF('Création champs PV'!N9=1,IF('Création champs PV'!M9=1,1,IF('Création champs PV'!O9=1,2,2)),0)</f>
        <v>0</v>
      </c>
      <c r="O7" s="51">
        <f>IF('Création champs PV'!O9=1,IF('Création champs PV'!N9=1,1,IF('Création champs PV'!P9=1,2,2)),0)</f>
        <v>0</v>
      </c>
      <c r="P7" s="51">
        <f>IF('Création champs PV'!P9=1,IF('Création champs PV'!O9=1,1,IF('Création champs PV'!Q9=1,2,2)),0)</f>
        <v>0</v>
      </c>
      <c r="Q7" s="5">
        <f t="shared" si="0"/>
        <v>0</v>
      </c>
      <c r="R7" s="9"/>
      <c r="S7" s="4"/>
      <c r="T7" s="51">
        <f>IF('Création champs PV'!T9=1,IF('Création champs PV'!S9=1,1,IF('Création champs PV'!U9=1,2,2)),0)</f>
        <v>0</v>
      </c>
      <c r="U7" s="51">
        <f>IF('Création champs PV'!U9=1,IF('Création champs PV'!T9=1,1,IF('Création champs PV'!V9=1,2,2)),0)</f>
        <v>0</v>
      </c>
      <c r="V7" s="51">
        <f>IF('Création champs PV'!V9=1,IF('Création champs PV'!U9=1,1,IF('Création champs PV'!W9=1,2,2)),0)</f>
        <v>0</v>
      </c>
      <c r="W7" s="51">
        <f>IF('Création champs PV'!W9=1,IF('Création champs PV'!V9=1,1,IF('Création champs PV'!X9=1,2,2)),0)</f>
        <v>0</v>
      </c>
      <c r="X7" s="51">
        <f>IF('Création champs PV'!X9=1,IF('Création champs PV'!W9=1,1,IF('Création champs PV'!Y9=1,2,2)),0)</f>
        <v>0</v>
      </c>
      <c r="Y7" s="51">
        <f>IF('Création champs PV'!Y9=1,IF('Création champs PV'!X9=1,1,IF('Création champs PV'!Z9=1,2,2)),0)</f>
        <v>0</v>
      </c>
      <c r="Z7" s="51">
        <f>IF('Création champs PV'!Z9=1,IF('Création champs PV'!Y9=1,1,IF('Création champs PV'!AA9=1,2,2)),0)</f>
        <v>0</v>
      </c>
      <c r="AA7" s="51">
        <f>IF('Création champs PV'!AA9=1,IF('Création champs PV'!Z9=1,1,IF('Création champs PV'!AB9=1,2,2)),0)</f>
        <v>0</v>
      </c>
      <c r="AB7" s="51">
        <f>IF('Création champs PV'!AB9=1,IF('Création champs PV'!AA9=1,1,IF('Création champs PV'!AC9=1,2,2)),0)</f>
        <v>0</v>
      </c>
      <c r="AC7" s="51">
        <f>IF('Création champs PV'!AC9=1,IF('Création champs PV'!AB9=1,1,IF('Création champs PV'!AD9=1,2,2)),0)</f>
        <v>0</v>
      </c>
      <c r="AD7" s="51">
        <f>IF('Création champs PV'!AD9=1,IF('Création champs PV'!AC9=1,1,IF('Création champs PV'!AE9=1,2,2)),0)</f>
        <v>0</v>
      </c>
      <c r="AE7" s="51">
        <f>IF('Création champs PV'!AE9=1,IF('Création champs PV'!AD9=1,1,IF('Création champs PV'!AF9=1,2,2)),0)</f>
        <v>0</v>
      </c>
      <c r="AF7" s="51">
        <f>IF('Création champs PV'!AF9=1,IF('Création champs PV'!AE9=1,1,IF('Création champs PV'!AG9=1,2,2)),0)</f>
        <v>0</v>
      </c>
      <c r="AG7" s="51">
        <f>IF('Création champs PV'!AG9=1,IF('Création champs PV'!AF9=1,1,IF('Création champs PV'!AH9=1,2,2)),0)</f>
        <v>0</v>
      </c>
      <c r="AH7" s="5">
        <f t="shared" si="1"/>
        <v>0</v>
      </c>
      <c r="AI7" s="9"/>
      <c r="AJ7" s="4"/>
      <c r="AK7" s="51">
        <f>IF('Création champs PV'!AK9=1,IF('Création champs PV'!AJ9=1,1,IF('Création champs PV'!AL9=1,2,2)),0)</f>
        <v>0</v>
      </c>
      <c r="AL7" s="51">
        <f>IF('Création champs PV'!AL9=1,IF('Création champs PV'!AK9=1,1,IF('Création champs PV'!AM9=1,2,2)),0)</f>
        <v>0</v>
      </c>
      <c r="AM7" s="51">
        <f>IF('Création champs PV'!AM9=1,IF('Création champs PV'!AL9=1,1,IF('Création champs PV'!AN9=1,2,2)),0)</f>
        <v>0</v>
      </c>
      <c r="AN7" s="51">
        <f>IF('Création champs PV'!AN9=1,IF('Création champs PV'!AM9=1,1,IF('Création champs PV'!AO9=1,2,2)),0)</f>
        <v>0</v>
      </c>
      <c r="AO7" s="51">
        <f>IF('Création champs PV'!AO9=1,IF('Création champs PV'!AN9=1,1,IF('Création champs PV'!AP9=1,2,2)),0)</f>
        <v>0</v>
      </c>
      <c r="AP7" s="51">
        <f>IF('Création champs PV'!AP9=1,IF('Création champs PV'!AO9=1,1,IF('Création champs PV'!AQ9=1,2,2)),0)</f>
        <v>0</v>
      </c>
      <c r="AQ7" s="51">
        <f>IF('Création champs PV'!AQ9=1,IF('Création champs PV'!AP9=1,1,IF('Création champs PV'!AR9=1,2,2)),0)</f>
        <v>0</v>
      </c>
      <c r="AR7" s="51">
        <f>IF('Création champs PV'!AR9=1,IF('Création champs PV'!AQ9=1,1,IF('Création champs PV'!AS9=1,2,2)),0)</f>
        <v>0</v>
      </c>
      <c r="AS7" s="51">
        <f>IF('Création champs PV'!AS9=1,IF('Création champs PV'!AR9=1,1,IF('Création champs PV'!AT9=1,2,2)),0)</f>
        <v>0</v>
      </c>
      <c r="AT7" s="51">
        <f>IF('Création champs PV'!AT9=1,IF('Création champs PV'!AS9=1,1,IF('Création champs PV'!AU9=1,2,2)),0)</f>
        <v>0</v>
      </c>
      <c r="AU7" s="51">
        <f>IF('Création champs PV'!AU9=1,IF('Création champs PV'!AT9=1,1,IF('Création champs PV'!AV9=1,2,2)),0)</f>
        <v>0</v>
      </c>
      <c r="AV7" s="51">
        <f>IF('Création champs PV'!AV9=1,IF('Création champs PV'!AU9=1,1,IF('Création champs PV'!AW9=1,2,2)),0)</f>
        <v>0</v>
      </c>
      <c r="AW7" s="51">
        <f>IF('Création champs PV'!AW9=1,IF('Création champs PV'!AV9=1,1,IF('Création champs PV'!AX9=1,2,2)),0)</f>
        <v>0</v>
      </c>
      <c r="AX7" s="51">
        <f>IF('Création champs PV'!AX9=1,IF('Création champs PV'!AW9=1,1,IF('Création champs PV'!AY9=1,2,2)),0)</f>
        <v>0</v>
      </c>
      <c r="AY7" s="5">
        <f t="shared" si="2"/>
        <v>0</v>
      </c>
      <c r="AZ7" s="9"/>
      <c r="BA7" s="4"/>
      <c r="BB7" s="51">
        <f>IF('Création champs PV'!BB9=1,IF('Création champs PV'!BA9=1,1,IF('Création champs PV'!BC9=1,2,2)),0)</f>
        <v>0</v>
      </c>
      <c r="BC7" s="51">
        <f>IF('Création champs PV'!BC9=1,IF('Création champs PV'!BB9=1,1,IF('Création champs PV'!BD9=1,2,2)),0)</f>
        <v>0</v>
      </c>
      <c r="BD7" s="51">
        <f>IF('Création champs PV'!BD9=1,IF('Création champs PV'!BC9=1,1,IF('Création champs PV'!BE9=1,2,2)),0)</f>
        <v>0</v>
      </c>
      <c r="BE7" s="51">
        <f>IF('Création champs PV'!BE9=1,IF('Création champs PV'!BD9=1,1,IF('Création champs PV'!BF9=1,2,2)),0)</f>
        <v>0</v>
      </c>
      <c r="BF7" s="51">
        <f>IF('Création champs PV'!BF9=1,IF('Création champs PV'!BE9=1,1,IF('Création champs PV'!BG9=1,2,2)),0)</f>
        <v>0</v>
      </c>
      <c r="BG7" s="51">
        <f>IF('Création champs PV'!BG9=1,IF('Création champs PV'!BF9=1,1,IF('Création champs PV'!BH9=1,2,2)),0)</f>
        <v>0</v>
      </c>
      <c r="BH7" s="51">
        <f>IF('Création champs PV'!BH9=1,IF('Création champs PV'!BG9=1,1,IF('Création champs PV'!BI9=1,2,2)),0)</f>
        <v>0</v>
      </c>
      <c r="BI7" s="51">
        <f>IF('Création champs PV'!BI9=1,IF('Création champs PV'!BH9=1,1,IF('Création champs PV'!BJ9=1,2,2)),0)</f>
        <v>0</v>
      </c>
      <c r="BJ7" s="51">
        <f>IF('Création champs PV'!BJ9=1,IF('Création champs PV'!BI9=1,1,IF('Création champs PV'!BK9=1,2,2)),0)</f>
        <v>0</v>
      </c>
      <c r="BK7" s="51">
        <f>IF('Création champs PV'!BK9=1,IF('Création champs PV'!BJ9=1,1,IF('Création champs PV'!BL9=1,2,2)),0)</f>
        <v>0</v>
      </c>
      <c r="BL7" s="51">
        <f>IF('Création champs PV'!BL9=1,IF('Création champs PV'!BK9=1,1,IF('Création champs PV'!BM9=1,2,2)),0)</f>
        <v>0</v>
      </c>
      <c r="BM7" s="51">
        <f>IF('Création champs PV'!BM9=1,IF('Création champs PV'!BL9=1,1,IF('Création champs PV'!BN9=1,2,2)),0)</f>
        <v>0</v>
      </c>
      <c r="BN7" s="51">
        <f>IF('Création champs PV'!BN9=1,IF('Création champs PV'!BM9=1,1,IF('Création champs PV'!BO9=1,2,2)),0)</f>
        <v>0</v>
      </c>
      <c r="BO7" s="51">
        <f>IF('Création champs PV'!BO9=1,IF('Création champs PV'!BN9=1,1,IF('Création champs PV'!BP9=1,2,2)),0)</f>
        <v>0</v>
      </c>
      <c r="BP7" s="5">
        <f t="shared" si="3"/>
        <v>0</v>
      </c>
      <c r="BQ7" s="9"/>
      <c r="BR7" s="9"/>
      <c r="BS7" s="9"/>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row>
    <row r="8" spans="1:138" ht="21" customHeight="1" x14ac:dyDescent="0.35">
      <c r="A8" s="11"/>
      <c r="B8" s="4"/>
      <c r="C8" s="51">
        <f>IF('Création champs PV'!C10=1,IF('Création champs PV'!B10=1,1,IF('Création champs PV'!D10=1,2,2)),0)</f>
        <v>0</v>
      </c>
      <c r="D8" s="51">
        <f>IF('Création champs PV'!D10=1,IF('Création champs PV'!C10=1,1,IF('Création champs PV'!E10=1,2,2)),0)</f>
        <v>0</v>
      </c>
      <c r="E8" s="51">
        <f>IF('Création champs PV'!E10=1,IF('Création champs PV'!D10=1,1,IF('Création champs PV'!F10=1,2,2)),0)</f>
        <v>0</v>
      </c>
      <c r="F8" s="51">
        <f>IF('Création champs PV'!F10=1,IF('Création champs PV'!E10=1,1,IF('Création champs PV'!G10=1,2,2)),0)</f>
        <v>0</v>
      </c>
      <c r="G8" s="51">
        <f>IF('Création champs PV'!G10=1,IF('Création champs PV'!F10=1,1,IF('Création champs PV'!H10=1,2,2)),0)</f>
        <v>0</v>
      </c>
      <c r="H8" s="51">
        <f>IF('Création champs PV'!H10=1,IF('Création champs PV'!G10=1,1,IF('Création champs PV'!I10=1,2,2)),0)</f>
        <v>0</v>
      </c>
      <c r="I8" s="51">
        <f>IF('Création champs PV'!I10=1,IF('Création champs PV'!H10=1,1,IF('Création champs PV'!J10=1,2,2)),0)</f>
        <v>0</v>
      </c>
      <c r="J8" s="51">
        <f>IF('Création champs PV'!J10=1,IF('Création champs PV'!I10=1,1,IF('Création champs PV'!K10=1,2,2)),0)</f>
        <v>0</v>
      </c>
      <c r="K8" s="51">
        <f>IF('Création champs PV'!K10=1,IF('Création champs PV'!J10=1,1,IF('Création champs PV'!L10=1,2,2)),0)</f>
        <v>0</v>
      </c>
      <c r="L8" s="51">
        <f>IF('Création champs PV'!L10=1,IF('Création champs PV'!K10=1,1,IF('Création champs PV'!M10=1,2,2)),0)</f>
        <v>0</v>
      </c>
      <c r="M8" s="51">
        <f>IF('Création champs PV'!M10=1,IF('Création champs PV'!L10=1,1,IF('Création champs PV'!N10=1,2,2)),0)</f>
        <v>0</v>
      </c>
      <c r="N8" s="51">
        <f>IF('Création champs PV'!N10=1,IF('Création champs PV'!M10=1,1,IF('Création champs PV'!O10=1,2,2)),0)</f>
        <v>0</v>
      </c>
      <c r="O8" s="51">
        <f>IF('Création champs PV'!O10=1,IF('Création champs PV'!N10=1,1,IF('Création champs PV'!P10=1,2,2)),0)</f>
        <v>0</v>
      </c>
      <c r="P8" s="51">
        <f>IF('Création champs PV'!P10=1,IF('Création champs PV'!O10=1,1,IF('Création champs PV'!Q10=1,2,2)),0)</f>
        <v>0</v>
      </c>
      <c r="Q8" s="5">
        <f t="shared" si="0"/>
        <v>0</v>
      </c>
      <c r="R8" s="9"/>
      <c r="S8" s="4"/>
      <c r="T8" s="51">
        <f>IF('Création champs PV'!T10=1,IF('Création champs PV'!S10=1,1,IF('Création champs PV'!U10=1,2,2)),0)</f>
        <v>0</v>
      </c>
      <c r="U8" s="51">
        <f>IF('Création champs PV'!U10=1,IF('Création champs PV'!T10=1,1,IF('Création champs PV'!V10=1,2,2)),0)</f>
        <v>0</v>
      </c>
      <c r="V8" s="51">
        <f>IF('Création champs PV'!V10=1,IF('Création champs PV'!U10=1,1,IF('Création champs PV'!W10=1,2,2)),0)</f>
        <v>0</v>
      </c>
      <c r="W8" s="51">
        <f>IF('Création champs PV'!W10=1,IF('Création champs PV'!V10=1,1,IF('Création champs PV'!X10=1,2,2)),0)</f>
        <v>0</v>
      </c>
      <c r="X8" s="51">
        <f>IF('Création champs PV'!X10=1,IF('Création champs PV'!W10=1,1,IF('Création champs PV'!Y10=1,2,2)),0)</f>
        <v>0</v>
      </c>
      <c r="Y8" s="51">
        <f>IF('Création champs PV'!Y10=1,IF('Création champs PV'!X10=1,1,IF('Création champs PV'!Z10=1,2,2)),0)</f>
        <v>0</v>
      </c>
      <c r="Z8" s="51">
        <f>IF('Création champs PV'!Z10=1,IF('Création champs PV'!Y10=1,1,IF('Création champs PV'!AA10=1,2,2)),0)</f>
        <v>0</v>
      </c>
      <c r="AA8" s="51">
        <f>IF('Création champs PV'!AA10=1,IF('Création champs PV'!Z10=1,1,IF('Création champs PV'!AB10=1,2,2)),0)</f>
        <v>0</v>
      </c>
      <c r="AB8" s="51">
        <f>IF('Création champs PV'!AB10=1,IF('Création champs PV'!AA10=1,1,IF('Création champs PV'!AC10=1,2,2)),0)</f>
        <v>0</v>
      </c>
      <c r="AC8" s="51">
        <f>IF('Création champs PV'!AC10=1,IF('Création champs PV'!AB10=1,1,IF('Création champs PV'!AD10=1,2,2)),0)</f>
        <v>0</v>
      </c>
      <c r="AD8" s="51">
        <f>IF('Création champs PV'!AD10=1,IF('Création champs PV'!AC10=1,1,IF('Création champs PV'!AE10=1,2,2)),0)</f>
        <v>0</v>
      </c>
      <c r="AE8" s="51">
        <f>IF('Création champs PV'!AE10=1,IF('Création champs PV'!AD10=1,1,IF('Création champs PV'!AF10=1,2,2)),0)</f>
        <v>0</v>
      </c>
      <c r="AF8" s="51">
        <f>IF('Création champs PV'!AF10=1,IF('Création champs PV'!AE10=1,1,IF('Création champs PV'!AG10=1,2,2)),0)</f>
        <v>0</v>
      </c>
      <c r="AG8" s="51">
        <f>IF('Création champs PV'!AG10=1,IF('Création champs PV'!AF10=1,1,IF('Création champs PV'!AH10=1,2,2)),0)</f>
        <v>0</v>
      </c>
      <c r="AH8" s="5">
        <f t="shared" si="1"/>
        <v>0</v>
      </c>
      <c r="AI8" s="9"/>
      <c r="AJ8" s="4"/>
      <c r="AK8" s="51">
        <f>IF('Création champs PV'!AK10=1,IF('Création champs PV'!AJ10=1,1,IF('Création champs PV'!AL10=1,2,2)),0)</f>
        <v>0</v>
      </c>
      <c r="AL8" s="51">
        <f>IF('Création champs PV'!AL10=1,IF('Création champs PV'!AK10=1,1,IF('Création champs PV'!AM10=1,2,2)),0)</f>
        <v>0</v>
      </c>
      <c r="AM8" s="51">
        <f>IF('Création champs PV'!AM10=1,IF('Création champs PV'!AL10=1,1,IF('Création champs PV'!AN10=1,2,2)),0)</f>
        <v>0</v>
      </c>
      <c r="AN8" s="51">
        <f>IF('Création champs PV'!AN10=1,IF('Création champs PV'!AM10=1,1,IF('Création champs PV'!AO10=1,2,2)),0)</f>
        <v>0</v>
      </c>
      <c r="AO8" s="51">
        <f>IF('Création champs PV'!AO10=1,IF('Création champs PV'!AN10=1,1,IF('Création champs PV'!AP10=1,2,2)),0)</f>
        <v>0</v>
      </c>
      <c r="AP8" s="51">
        <f>IF('Création champs PV'!AP10=1,IF('Création champs PV'!AO10=1,1,IF('Création champs PV'!AQ10=1,2,2)),0)</f>
        <v>0</v>
      </c>
      <c r="AQ8" s="51">
        <f>IF('Création champs PV'!AQ10=1,IF('Création champs PV'!AP10=1,1,IF('Création champs PV'!AR10=1,2,2)),0)</f>
        <v>0</v>
      </c>
      <c r="AR8" s="51">
        <f>IF('Création champs PV'!AR10=1,IF('Création champs PV'!AQ10=1,1,IF('Création champs PV'!AS10=1,2,2)),0)</f>
        <v>0</v>
      </c>
      <c r="AS8" s="51">
        <f>IF('Création champs PV'!AS10=1,IF('Création champs PV'!AR10=1,1,IF('Création champs PV'!AT10=1,2,2)),0)</f>
        <v>0</v>
      </c>
      <c r="AT8" s="51">
        <f>IF('Création champs PV'!AT10=1,IF('Création champs PV'!AS10=1,1,IF('Création champs PV'!AU10=1,2,2)),0)</f>
        <v>0</v>
      </c>
      <c r="AU8" s="51">
        <f>IF('Création champs PV'!AU10=1,IF('Création champs PV'!AT10=1,1,IF('Création champs PV'!AV10=1,2,2)),0)</f>
        <v>0</v>
      </c>
      <c r="AV8" s="51">
        <f>IF('Création champs PV'!AV10=1,IF('Création champs PV'!AU10=1,1,IF('Création champs PV'!AW10=1,2,2)),0)</f>
        <v>0</v>
      </c>
      <c r="AW8" s="51">
        <f>IF('Création champs PV'!AW10=1,IF('Création champs PV'!AV10=1,1,IF('Création champs PV'!AX10=1,2,2)),0)</f>
        <v>0</v>
      </c>
      <c r="AX8" s="51">
        <f>IF('Création champs PV'!AX10=1,IF('Création champs PV'!AW10=1,1,IF('Création champs PV'!AY10=1,2,2)),0)</f>
        <v>0</v>
      </c>
      <c r="AY8" s="5">
        <f t="shared" si="2"/>
        <v>0</v>
      </c>
      <c r="AZ8" s="9"/>
      <c r="BA8" s="4"/>
      <c r="BB8" s="51">
        <f>IF('Création champs PV'!BB10=1,IF('Création champs PV'!BA10=1,1,IF('Création champs PV'!BC10=1,2,2)),0)</f>
        <v>0</v>
      </c>
      <c r="BC8" s="51">
        <f>IF('Création champs PV'!BC10=1,IF('Création champs PV'!BB10=1,1,IF('Création champs PV'!BD10=1,2,2)),0)</f>
        <v>0</v>
      </c>
      <c r="BD8" s="51">
        <f>IF('Création champs PV'!BD10=1,IF('Création champs PV'!BC10=1,1,IF('Création champs PV'!BE10=1,2,2)),0)</f>
        <v>0</v>
      </c>
      <c r="BE8" s="51">
        <f>IF('Création champs PV'!BE10=1,IF('Création champs PV'!BD10=1,1,IF('Création champs PV'!BF10=1,2,2)),0)</f>
        <v>0</v>
      </c>
      <c r="BF8" s="51">
        <f>IF('Création champs PV'!BF10=1,IF('Création champs PV'!BE10=1,1,IF('Création champs PV'!BG10=1,2,2)),0)</f>
        <v>0</v>
      </c>
      <c r="BG8" s="51">
        <f>IF('Création champs PV'!BG10=1,IF('Création champs PV'!BF10=1,1,IF('Création champs PV'!BH10=1,2,2)),0)</f>
        <v>0</v>
      </c>
      <c r="BH8" s="51">
        <f>IF('Création champs PV'!BH10=1,IF('Création champs PV'!BG10=1,1,IF('Création champs PV'!BI10=1,2,2)),0)</f>
        <v>0</v>
      </c>
      <c r="BI8" s="51">
        <f>IF('Création champs PV'!BI10=1,IF('Création champs PV'!BH10=1,1,IF('Création champs PV'!BJ10=1,2,2)),0)</f>
        <v>0</v>
      </c>
      <c r="BJ8" s="51">
        <f>IF('Création champs PV'!BJ10=1,IF('Création champs PV'!BI10=1,1,IF('Création champs PV'!BK10=1,2,2)),0)</f>
        <v>0</v>
      </c>
      <c r="BK8" s="51">
        <f>IF('Création champs PV'!BK10=1,IF('Création champs PV'!BJ10=1,1,IF('Création champs PV'!BL10=1,2,2)),0)</f>
        <v>0</v>
      </c>
      <c r="BL8" s="51">
        <f>IF('Création champs PV'!BL10=1,IF('Création champs PV'!BK10=1,1,IF('Création champs PV'!BM10=1,2,2)),0)</f>
        <v>0</v>
      </c>
      <c r="BM8" s="51">
        <f>IF('Création champs PV'!BM10=1,IF('Création champs PV'!BL10=1,1,IF('Création champs PV'!BN10=1,2,2)),0)</f>
        <v>0</v>
      </c>
      <c r="BN8" s="51">
        <f>IF('Création champs PV'!BN10=1,IF('Création champs PV'!BM10=1,1,IF('Création champs PV'!BO10=1,2,2)),0)</f>
        <v>0</v>
      </c>
      <c r="BO8" s="51">
        <f>IF('Création champs PV'!BO10=1,IF('Création champs PV'!BN10=1,1,IF('Création champs PV'!BP10=1,2,2)),0)</f>
        <v>0</v>
      </c>
      <c r="BP8" s="5">
        <f t="shared" si="3"/>
        <v>0</v>
      </c>
      <c r="BQ8" s="9"/>
      <c r="BR8" s="9"/>
      <c r="BS8" s="9"/>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row>
    <row r="9" spans="1:138" ht="21" customHeight="1" x14ac:dyDescent="0.35">
      <c r="A9" s="11"/>
      <c r="B9" s="4"/>
      <c r="C9" s="51">
        <f>IF('Création champs PV'!C11=1,IF('Création champs PV'!B11=1,1,IF('Création champs PV'!D11=1,2,2)),0)</f>
        <v>0</v>
      </c>
      <c r="D9" s="51">
        <f>IF('Création champs PV'!D11=1,IF('Création champs PV'!C11=1,1,IF('Création champs PV'!E11=1,2,2)),0)</f>
        <v>0</v>
      </c>
      <c r="E9" s="51">
        <f>IF('Création champs PV'!E11=1,IF('Création champs PV'!D11=1,1,IF('Création champs PV'!F11=1,2,2)),0)</f>
        <v>0</v>
      </c>
      <c r="F9" s="51">
        <f>IF('Création champs PV'!F11=1,IF('Création champs PV'!E11=1,1,IF('Création champs PV'!G11=1,2,2)),0)</f>
        <v>0</v>
      </c>
      <c r="G9" s="51">
        <f>IF('Création champs PV'!G11=1,IF('Création champs PV'!F11=1,1,IF('Création champs PV'!H11=1,2,2)),0)</f>
        <v>0</v>
      </c>
      <c r="H9" s="51">
        <f>IF('Création champs PV'!H11=1,IF('Création champs PV'!G11=1,1,IF('Création champs PV'!I11=1,2,2)),0)</f>
        <v>0</v>
      </c>
      <c r="I9" s="51">
        <f>IF('Création champs PV'!I11=1,IF('Création champs PV'!H11=1,1,IF('Création champs PV'!J11=1,2,2)),0)</f>
        <v>0</v>
      </c>
      <c r="J9" s="51">
        <f>IF('Création champs PV'!J11=1,IF('Création champs PV'!I11=1,1,IF('Création champs PV'!K11=1,2,2)),0)</f>
        <v>0</v>
      </c>
      <c r="K9" s="51">
        <f>IF('Création champs PV'!K11=1,IF('Création champs PV'!J11=1,1,IF('Création champs PV'!L11=1,2,2)),0)</f>
        <v>0</v>
      </c>
      <c r="L9" s="51">
        <f>IF('Création champs PV'!L11=1,IF('Création champs PV'!K11=1,1,IF('Création champs PV'!M11=1,2,2)),0)</f>
        <v>0</v>
      </c>
      <c r="M9" s="51">
        <f>IF('Création champs PV'!M11=1,IF('Création champs PV'!L11=1,1,IF('Création champs PV'!N11=1,2,2)),0)</f>
        <v>0</v>
      </c>
      <c r="N9" s="51">
        <f>IF('Création champs PV'!N11=1,IF('Création champs PV'!M11=1,1,IF('Création champs PV'!O11=1,2,2)),0)</f>
        <v>0</v>
      </c>
      <c r="O9" s="51">
        <f>IF('Création champs PV'!O11=1,IF('Création champs PV'!N11=1,1,IF('Création champs PV'!P11=1,2,2)),0)</f>
        <v>0</v>
      </c>
      <c r="P9" s="51">
        <f>IF('Création champs PV'!P11=1,IF('Création champs PV'!O11=1,1,IF('Création champs PV'!Q11=1,2,2)),0)</f>
        <v>0</v>
      </c>
      <c r="Q9" s="5">
        <f t="shared" si="0"/>
        <v>0</v>
      </c>
      <c r="R9" s="9"/>
      <c r="S9" s="4"/>
      <c r="T9" s="51">
        <f>IF('Création champs PV'!T11=1,IF('Création champs PV'!S11=1,1,IF('Création champs PV'!U11=1,2,2)),0)</f>
        <v>0</v>
      </c>
      <c r="U9" s="51">
        <f>IF('Création champs PV'!U11=1,IF('Création champs PV'!T11=1,1,IF('Création champs PV'!V11=1,2,2)),0)</f>
        <v>0</v>
      </c>
      <c r="V9" s="51">
        <f>IF('Création champs PV'!V11=1,IF('Création champs PV'!U11=1,1,IF('Création champs PV'!W11=1,2,2)),0)</f>
        <v>0</v>
      </c>
      <c r="W9" s="51">
        <f>IF('Création champs PV'!W11=1,IF('Création champs PV'!V11=1,1,IF('Création champs PV'!X11=1,2,2)),0)</f>
        <v>0</v>
      </c>
      <c r="X9" s="51">
        <f>IF('Création champs PV'!X11=1,IF('Création champs PV'!W11=1,1,IF('Création champs PV'!Y11=1,2,2)),0)</f>
        <v>0</v>
      </c>
      <c r="Y9" s="51">
        <f>IF('Création champs PV'!Y11=1,IF('Création champs PV'!X11=1,1,IF('Création champs PV'!Z11=1,2,2)),0)</f>
        <v>0</v>
      </c>
      <c r="Z9" s="51">
        <f>IF('Création champs PV'!Z11=1,IF('Création champs PV'!Y11=1,1,IF('Création champs PV'!AA11=1,2,2)),0)</f>
        <v>0</v>
      </c>
      <c r="AA9" s="51">
        <f>IF('Création champs PV'!AA11=1,IF('Création champs PV'!Z11=1,1,IF('Création champs PV'!AB11=1,2,2)),0)</f>
        <v>0</v>
      </c>
      <c r="AB9" s="51">
        <f>IF('Création champs PV'!AB11=1,IF('Création champs PV'!AA11=1,1,IF('Création champs PV'!AC11=1,2,2)),0)</f>
        <v>0</v>
      </c>
      <c r="AC9" s="51">
        <f>IF('Création champs PV'!AC11=1,IF('Création champs PV'!AB11=1,1,IF('Création champs PV'!AD11=1,2,2)),0)</f>
        <v>0</v>
      </c>
      <c r="AD9" s="51">
        <f>IF('Création champs PV'!AD11=1,IF('Création champs PV'!AC11=1,1,IF('Création champs PV'!AE11=1,2,2)),0)</f>
        <v>0</v>
      </c>
      <c r="AE9" s="51">
        <f>IF('Création champs PV'!AE11=1,IF('Création champs PV'!AD11=1,1,IF('Création champs PV'!AF11=1,2,2)),0)</f>
        <v>0</v>
      </c>
      <c r="AF9" s="51">
        <f>IF('Création champs PV'!AF11=1,IF('Création champs PV'!AE11=1,1,IF('Création champs PV'!AG11=1,2,2)),0)</f>
        <v>0</v>
      </c>
      <c r="AG9" s="51">
        <f>IF('Création champs PV'!AG11=1,IF('Création champs PV'!AF11=1,1,IF('Création champs PV'!AH11=1,2,2)),0)</f>
        <v>0</v>
      </c>
      <c r="AH9" s="5">
        <f t="shared" si="1"/>
        <v>0</v>
      </c>
      <c r="AI9" s="9"/>
      <c r="AJ9" s="4"/>
      <c r="AK9" s="51">
        <f>IF('Création champs PV'!AK11=1,IF('Création champs PV'!AJ11=1,1,IF('Création champs PV'!AL11=1,2,2)),0)</f>
        <v>0</v>
      </c>
      <c r="AL9" s="51">
        <f>IF('Création champs PV'!AL11=1,IF('Création champs PV'!AK11=1,1,IF('Création champs PV'!AM11=1,2,2)),0)</f>
        <v>0</v>
      </c>
      <c r="AM9" s="51">
        <f>IF('Création champs PV'!AM11=1,IF('Création champs PV'!AL11=1,1,IF('Création champs PV'!AN11=1,2,2)),0)</f>
        <v>0</v>
      </c>
      <c r="AN9" s="51">
        <f>IF('Création champs PV'!AN11=1,IF('Création champs PV'!AM11=1,1,IF('Création champs PV'!AO11=1,2,2)),0)</f>
        <v>0</v>
      </c>
      <c r="AO9" s="51">
        <f>IF('Création champs PV'!AO11=1,IF('Création champs PV'!AN11=1,1,IF('Création champs PV'!AP11=1,2,2)),0)</f>
        <v>0</v>
      </c>
      <c r="AP9" s="51">
        <f>IF('Création champs PV'!AP11=1,IF('Création champs PV'!AO11=1,1,IF('Création champs PV'!AQ11=1,2,2)),0)</f>
        <v>0</v>
      </c>
      <c r="AQ9" s="51">
        <f>IF('Création champs PV'!AQ11=1,IF('Création champs PV'!AP11=1,1,IF('Création champs PV'!AR11=1,2,2)),0)</f>
        <v>0</v>
      </c>
      <c r="AR9" s="51">
        <f>IF('Création champs PV'!AR11=1,IF('Création champs PV'!AQ11=1,1,IF('Création champs PV'!AS11=1,2,2)),0)</f>
        <v>0</v>
      </c>
      <c r="AS9" s="51">
        <f>IF('Création champs PV'!AS11=1,IF('Création champs PV'!AR11=1,1,IF('Création champs PV'!AT11=1,2,2)),0)</f>
        <v>0</v>
      </c>
      <c r="AT9" s="51">
        <f>IF('Création champs PV'!AT11=1,IF('Création champs PV'!AS11=1,1,IF('Création champs PV'!AU11=1,2,2)),0)</f>
        <v>0</v>
      </c>
      <c r="AU9" s="51">
        <f>IF('Création champs PV'!AU11=1,IF('Création champs PV'!AT11=1,1,IF('Création champs PV'!AV11=1,2,2)),0)</f>
        <v>0</v>
      </c>
      <c r="AV9" s="51">
        <f>IF('Création champs PV'!AV11=1,IF('Création champs PV'!AU11=1,1,IF('Création champs PV'!AW11=1,2,2)),0)</f>
        <v>0</v>
      </c>
      <c r="AW9" s="51">
        <f>IF('Création champs PV'!AW11=1,IF('Création champs PV'!AV11=1,1,IF('Création champs PV'!AX11=1,2,2)),0)</f>
        <v>0</v>
      </c>
      <c r="AX9" s="51">
        <f>IF('Création champs PV'!AX11=1,IF('Création champs PV'!AW11=1,1,IF('Création champs PV'!AY11=1,2,2)),0)</f>
        <v>0</v>
      </c>
      <c r="AY9" s="5">
        <f t="shared" si="2"/>
        <v>0</v>
      </c>
      <c r="AZ9" s="9"/>
      <c r="BA9" s="4"/>
      <c r="BB9" s="51">
        <f>IF('Création champs PV'!BB11=1,IF('Création champs PV'!BA11=1,1,IF('Création champs PV'!BC11=1,2,2)),0)</f>
        <v>0</v>
      </c>
      <c r="BC9" s="51">
        <f>IF('Création champs PV'!BC11=1,IF('Création champs PV'!BB11=1,1,IF('Création champs PV'!BD11=1,2,2)),0)</f>
        <v>0</v>
      </c>
      <c r="BD9" s="51">
        <f>IF('Création champs PV'!BD11=1,IF('Création champs PV'!BC11=1,1,IF('Création champs PV'!BE11=1,2,2)),0)</f>
        <v>0</v>
      </c>
      <c r="BE9" s="51">
        <f>IF('Création champs PV'!BE11=1,IF('Création champs PV'!BD11=1,1,IF('Création champs PV'!BF11=1,2,2)),0)</f>
        <v>0</v>
      </c>
      <c r="BF9" s="51">
        <f>IF('Création champs PV'!BF11=1,IF('Création champs PV'!BE11=1,1,IF('Création champs PV'!BG11=1,2,2)),0)</f>
        <v>0</v>
      </c>
      <c r="BG9" s="51">
        <f>IF('Création champs PV'!BG11=1,IF('Création champs PV'!BF11=1,1,IF('Création champs PV'!BH11=1,2,2)),0)</f>
        <v>0</v>
      </c>
      <c r="BH9" s="51">
        <f>IF('Création champs PV'!BH11=1,IF('Création champs PV'!BG11=1,1,IF('Création champs PV'!BI11=1,2,2)),0)</f>
        <v>0</v>
      </c>
      <c r="BI9" s="51">
        <f>IF('Création champs PV'!BI11=1,IF('Création champs PV'!BH11=1,1,IF('Création champs PV'!BJ11=1,2,2)),0)</f>
        <v>0</v>
      </c>
      <c r="BJ9" s="51">
        <f>IF('Création champs PV'!BJ11=1,IF('Création champs PV'!BI11=1,1,IF('Création champs PV'!BK11=1,2,2)),0)</f>
        <v>0</v>
      </c>
      <c r="BK9" s="51">
        <f>IF('Création champs PV'!BK11=1,IF('Création champs PV'!BJ11=1,1,IF('Création champs PV'!BL11=1,2,2)),0)</f>
        <v>0</v>
      </c>
      <c r="BL9" s="51">
        <f>IF('Création champs PV'!BL11=1,IF('Création champs PV'!BK11=1,1,IF('Création champs PV'!BM11=1,2,2)),0)</f>
        <v>0</v>
      </c>
      <c r="BM9" s="51">
        <f>IF('Création champs PV'!BM11=1,IF('Création champs PV'!BL11=1,1,IF('Création champs PV'!BN11=1,2,2)),0)</f>
        <v>0</v>
      </c>
      <c r="BN9" s="51">
        <f>IF('Création champs PV'!BN11=1,IF('Création champs PV'!BM11=1,1,IF('Création champs PV'!BO11=1,2,2)),0)</f>
        <v>0</v>
      </c>
      <c r="BO9" s="51">
        <f>IF('Création champs PV'!BO11=1,IF('Création champs PV'!BN11=1,1,IF('Création champs PV'!BP11=1,2,2)),0)</f>
        <v>0</v>
      </c>
      <c r="BP9" s="5">
        <f t="shared" si="3"/>
        <v>0</v>
      </c>
      <c r="BQ9" s="9"/>
      <c r="BR9" s="9"/>
      <c r="BS9" s="9"/>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row>
    <row r="10" spans="1:138" ht="21" customHeight="1" x14ac:dyDescent="0.35">
      <c r="A10" s="11"/>
      <c r="B10" s="4"/>
      <c r="C10" s="51">
        <f>IF('Création champs PV'!C12=1,IF('Création champs PV'!B12=1,1,IF('Création champs PV'!D12=1,2,2)),0)</f>
        <v>0</v>
      </c>
      <c r="D10" s="51">
        <f>IF('Création champs PV'!D12=1,IF('Création champs PV'!C12=1,1,IF('Création champs PV'!E12=1,2,2)),0)</f>
        <v>0</v>
      </c>
      <c r="E10" s="51">
        <f>IF('Création champs PV'!E12=1,IF('Création champs PV'!D12=1,1,IF('Création champs PV'!F12=1,2,2)),0)</f>
        <v>0</v>
      </c>
      <c r="F10" s="51">
        <f>IF('Création champs PV'!F12=1,IF('Création champs PV'!E12=1,1,IF('Création champs PV'!G12=1,2,2)),0)</f>
        <v>0</v>
      </c>
      <c r="G10" s="51">
        <f>IF('Création champs PV'!G12=1,IF('Création champs PV'!F12=1,1,IF('Création champs PV'!H12=1,2,2)),0)</f>
        <v>0</v>
      </c>
      <c r="H10" s="51">
        <f>IF('Création champs PV'!H12=1,IF('Création champs PV'!G12=1,1,IF('Création champs PV'!I12=1,2,2)),0)</f>
        <v>0</v>
      </c>
      <c r="I10" s="51">
        <f>IF('Création champs PV'!I12=1,IF('Création champs PV'!H12=1,1,IF('Création champs PV'!J12=1,2,2)),0)</f>
        <v>0</v>
      </c>
      <c r="J10" s="51">
        <f>IF('Création champs PV'!J12=1,IF('Création champs PV'!I12=1,1,IF('Création champs PV'!K12=1,2,2)),0)</f>
        <v>0</v>
      </c>
      <c r="K10" s="51">
        <f>IF('Création champs PV'!K12=1,IF('Création champs PV'!J12=1,1,IF('Création champs PV'!L12=1,2,2)),0)</f>
        <v>0</v>
      </c>
      <c r="L10" s="51">
        <f>IF('Création champs PV'!L12=1,IF('Création champs PV'!K12=1,1,IF('Création champs PV'!M12=1,2,2)),0)</f>
        <v>0</v>
      </c>
      <c r="M10" s="51">
        <f>IF('Création champs PV'!M12=1,IF('Création champs PV'!L12=1,1,IF('Création champs PV'!N12=1,2,2)),0)</f>
        <v>0</v>
      </c>
      <c r="N10" s="51">
        <f>IF('Création champs PV'!N12=1,IF('Création champs PV'!M12=1,1,IF('Création champs PV'!O12=1,2,2)),0)</f>
        <v>0</v>
      </c>
      <c r="O10" s="51">
        <f>IF('Création champs PV'!O12=1,IF('Création champs PV'!N12=1,1,IF('Création champs PV'!P12=1,2,2)),0)</f>
        <v>0</v>
      </c>
      <c r="P10" s="51">
        <f>IF('Création champs PV'!P12=1,IF('Création champs PV'!O12=1,1,IF('Création champs PV'!Q12=1,2,2)),0)</f>
        <v>0</v>
      </c>
      <c r="Q10" s="5">
        <f>SUM(C10:P10)</f>
        <v>0</v>
      </c>
      <c r="R10" s="9"/>
      <c r="S10" s="4"/>
      <c r="T10" s="51">
        <f>IF('Création champs PV'!T12=1,IF('Création champs PV'!S12=1,1,IF('Création champs PV'!U12=1,2,2)),0)</f>
        <v>0</v>
      </c>
      <c r="U10" s="51">
        <f>IF('Création champs PV'!U12=1,IF('Création champs PV'!T12=1,1,IF('Création champs PV'!V12=1,2,2)),0)</f>
        <v>0</v>
      </c>
      <c r="V10" s="51">
        <f>IF('Création champs PV'!V12=1,IF('Création champs PV'!U12=1,1,IF('Création champs PV'!W12=1,2,2)),0)</f>
        <v>0</v>
      </c>
      <c r="W10" s="51">
        <f>IF('Création champs PV'!W12=1,IF('Création champs PV'!V12=1,1,IF('Création champs PV'!X12=1,2,2)),0)</f>
        <v>0</v>
      </c>
      <c r="X10" s="51">
        <f>IF('Création champs PV'!X12=1,IF('Création champs PV'!W12=1,1,IF('Création champs PV'!Y12=1,2,2)),0)</f>
        <v>0</v>
      </c>
      <c r="Y10" s="51">
        <f>IF('Création champs PV'!Y12=1,IF('Création champs PV'!X12=1,1,IF('Création champs PV'!Z12=1,2,2)),0)</f>
        <v>0</v>
      </c>
      <c r="Z10" s="51">
        <f>IF('Création champs PV'!Z12=1,IF('Création champs PV'!Y12=1,1,IF('Création champs PV'!AA12=1,2,2)),0)</f>
        <v>0</v>
      </c>
      <c r="AA10" s="51">
        <f>IF('Création champs PV'!AA12=1,IF('Création champs PV'!Z12=1,1,IF('Création champs PV'!AB12=1,2,2)),0)</f>
        <v>0</v>
      </c>
      <c r="AB10" s="51">
        <f>IF('Création champs PV'!AB12=1,IF('Création champs PV'!AA12=1,1,IF('Création champs PV'!AC12=1,2,2)),0)</f>
        <v>0</v>
      </c>
      <c r="AC10" s="51">
        <f>IF('Création champs PV'!AC12=1,IF('Création champs PV'!AB12=1,1,IF('Création champs PV'!AD12=1,2,2)),0)</f>
        <v>0</v>
      </c>
      <c r="AD10" s="51">
        <f>IF('Création champs PV'!AD12=1,IF('Création champs PV'!AC12=1,1,IF('Création champs PV'!AE12=1,2,2)),0)</f>
        <v>0</v>
      </c>
      <c r="AE10" s="51">
        <f>IF('Création champs PV'!AE12=1,IF('Création champs PV'!AD12=1,1,IF('Création champs PV'!AF12=1,2,2)),0)</f>
        <v>0</v>
      </c>
      <c r="AF10" s="51">
        <f>IF('Création champs PV'!AF12=1,IF('Création champs PV'!AE12=1,1,IF('Création champs PV'!AG12=1,2,2)),0)</f>
        <v>0</v>
      </c>
      <c r="AG10" s="51">
        <f>IF('Création champs PV'!AG12=1,IF('Création champs PV'!AF12=1,1,IF('Création champs PV'!AH12=1,2,2)),0)</f>
        <v>0</v>
      </c>
      <c r="AH10" s="5">
        <f>SUM(T10:AG10)</f>
        <v>0</v>
      </c>
      <c r="AI10" s="9"/>
      <c r="AJ10" s="4"/>
      <c r="AK10" s="51">
        <f>IF('Création champs PV'!AK12=1,IF('Création champs PV'!AJ12=1,1,IF('Création champs PV'!AL12=1,2,2)),0)</f>
        <v>0</v>
      </c>
      <c r="AL10" s="51">
        <f>IF('Création champs PV'!AL12=1,IF('Création champs PV'!AK12=1,1,IF('Création champs PV'!AM12=1,2,2)),0)</f>
        <v>0</v>
      </c>
      <c r="AM10" s="51">
        <f>IF('Création champs PV'!AM12=1,IF('Création champs PV'!AL12=1,1,IF('Création champs PV'!AN12=1,2,2)),0)</f>
        <v>0</v>
      </c>
      <c r="AN10" s="51">
        <f>IF('Création champs PV'!AN12=1,IF('Création champs PV'!AM12=1,1,IF('Création champs PV'!AO12=1,2,2)),0)</f>
        <v>0</v>
      </c>
      <c r="AO10" s="51">
        <f>IF('Création champs PV'!AO12=1,IF('Création champs PV'!AN12=1,1,IF('Création champs PV'!AP12=1,2,2)),0)</f>
        <v>0</v>
      </c>
      <c r="AP10" s="51">
        <f>IF('Création champs PV'!AP12=1,IF('Création champs PV'!AO12=1,1,IF('Création champs PV'!AQ12=1,2,2)),0)</f>
        <v>0</v>
      </c>
      <c r="AQ10" s="51">
        <f>IF('Création champs PV'!AQ12=1,IF('Création champs PV'!AP12=1,1,IF('Création champs PV'!AR12=1,2,2)),0)</f>
        <v>0</v>
      </c>
      <c r="AR10" s="51">
        <f>IF('Création champs PV'!AR12=1,IF('Création champs PV'!AQ12=1,1,IF('Création champs PV'!AS12=1,2,2)),0)</f>
        <v>0</v>
      </c>
      <c r="AS10" s="51">
        <f>IF('Création champs PV'!AS12=1,IF('Création champs PV'!AR12=1,1,IF('Création champs PV'!AT12=1,2,2)),0)</f>
        <v>0</v>
      </c>
      <c r="AT10" s="51">
        <f>IF('Création champs PV'!AT12=1,IF('Création champs PV'!AS12=1,1,IF('Création champs PV'!AU12=1,2,2)),0)</f>
        <v>0</v>
      </c>
      <c r="AU10" s="51">
        <f>IF('Création champs PV'!AU12=1,IF('Création champs PV'!AT12=1,1,IF('Création champs PV'!AV12=1,2,2)),0)</f>
        <v>0</v>
      </c>
      <c r="AV10" s="51">
        <f>IF('Création champs PV'!AV12=1,IF('Création champs PV'!AU12=1,1,IF('Création champs PV'!AW12=1,2,2)),0)</f>
        <v>0</v>
      </c>
      <c r="AW10" s="51">
        <f>IF('Création champs PV'!AW12=1,IF('Création champs PV'!AV12=1,1,IF('Création champs PV'!AX12=1,2,2)),0)</f>
        <v>0</v>
      </c>
      <c r="AX10" s="51">
        <f>IF('Création champs PV'!AX12=1,IF('Création champs PV'!AW12=1,1,IF('Création champs PV'!AY12=1,2,2)),0)</f>
        <v>0</v>
      </c>
      <c r="AY10" s="5">
        <f>SUM(AK10:AX10)</f>
        <v>0</v>
      </c>
      <c r="AZ10" s="9"/>
      <c r="BA10" s="4"/>
      <c r="BB10" s="51">
        <f>IF('Création champs PV'!BB12=1,IF('Création champs PV'!BA12=1,1,IF('Création champs PV'!BC12=1,2,2)),0)</f>
        <v>0</v>
      </c>
      <c r="BC10" s="51">
        <f>IF('Création champs PV'!BC12=1,IF('Création champs PV'!BB12=1,1,IF('Création champs PV'!BD12=1,2,2)),0)</f>
        <v>0</v>
      </c>
      <c r="BD10" s="51">
        <f>IF('Création champs PV'!BD12=1,IF('Création champs PV'!BC12=1,1,IF('Création champs PV'!BE12=1,2,2)),0)</f>
        <v>0</v>
      </c>
      <c r="BE10" s="51">
        <f>IF('Création champs PV'!BE12=1,IF('Création champs PV'!BD12=1,1,IF('Création champs PV'!BF12=1,2,2)),0)</f>
        <v>0</v>
      </c>
      <c r="BF10" s="51">
        <f>IF('Création champs PV'!BF12=1,IF('Création champs PV'!BE12=1,1,IF('Création champs PV'!BG12=1,2,2)),0)</f>
        <v>0</v>
      </c>
      <c r="BG10" s="51">
        <f>IF('Création champs PV'!BG12=1,IF('Création champs PV'!BF12=1,1,IF('Création champs PV'!BH12=1,2,2)),0)</f>
        <v>0</v>
      </c>
      <c r="BH10" s="51">
        <f>IF('Création champs PV'!BH12=1,IF('Création champs PV'!BG12=1,1,IF('Création champs PV'!BI12=1,2,2)),0)</f>
        <v>0</v>
      </c>
      <c r="BI10" s="51">
        <f>IF('Création champs PV'!BI12=1,IF('Création champs PV'!BH12=1,1,IF('Création champs PV'!BJ12=1,2,2)),0)</f>
        <v>0</v>
      </c>
      <c r="BJ10" s="51">
        <f>IF('Création champs PV'!BJ12=1,IF('Création champs PV'!BI12=1,1,IF('Création champs PV'!BK12=1,2,2)),0)</f>
        <v>0</v>
      </c>
      <c r="BK10" s="51">
        <f>IF('Création champs PV'!BK12=1,IF('Création champs PV'!BJ12=1,1,IF('Création champs PV'!BL12=1,2,2)),0)</f>
        <v>0</v>
      </c>
      <c r="BL10" s="51">
        <f>IF('Création champs PV'!BL12=1,IF('Création champs PV'!BK12=1,1,IF('Création champs PV'!BM12=1,2,2)),0)</f>
        <v>0</v>
      </c>
      <c r="BM10" s="51">
        <f>IF('Création champs PV'!BM12=1,IF('Création champs PV'!BL12=1,1,IF('Création champs PV'!BN12=1,2,2)),0)</f>
        <v>0</v>
      </c>
      <c r="BN10" s="51">
        <f>IF('Création champs PV'!BN12=1,IF('Création champs PV'!BM12=1,1,IF('Création champs PV'!BO12=1,2,2)),0)</f>
        <v>0</v>
      </c>
      <c r="BO10" s="51">
        <f>IF('Création champs PV'!BO12=1,IF('Création champs PV'!BN12=1,1,IF('Création champs PV'!BP12=1,2,2)),0)</f>
        <v>0</v>
      </c>
      <c r="BP10" s="5">
        <f>SUM(BB10:BO10)</f>
        <v>0</v>
      </c>
      <c r="BQ10" s="9"/>
      <c r="BR10" s="9"/>
      <c r="BS10" s="9"/>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row>
    <row r="11" spans="1:138" ht="21" customHeight="1" thickBot="1" x14ac:dyDescent="0.4">
      <c r="A11" s="11"/>
      <c r="B11" s="6"/>
      <c r="C11" s="7"/>
      <c r="D11" s="7"/>
      <c r="E11" s="7"/>
      <c r="F11" s="7"/>
      <c r="G11" s="7"/>
      <c r="H11" s="7"/>
      <c r="I11" s="7"/>
      <c r="J11" s="7"/>
      <c r="K11" s="7"/>
      <c r="L11" s="7"/>
      <c r="M11" s="7"/>
      <c r="N11" s="7"/>
      <c r="O11" s="7"/>
      <c r="P11" s="7"/>
      <c r="Q11" s="8">
        <f>SUM(Q5:Q10)</f>
        <v>0</v>
      </c>
      <c r="R11" s="9"/>
      <c r="S11" s="6"/>
      <c r="T11" s="7"/>
      <c r="U11" s="7"/>
      <c r="V11" s="7"/>
      <c r="W11" s="7"/>
      <c r="X11" s="7"/>
      <c r="Y11" s="7"/>
      <c r="Z11" s="7"/>
      <c r="AA11" s="7"/>
      <c r="AB11" s="7"/>
      <c r="AC11" s="7"/>
      <c r="AD11" s="7"/>
      <c r="AE11" s="7"/>
      <c r="AF11" s="7"/>
      <c r="AG11" s="7"/>
      <c r="AH11" s="8">
        <f>SUM(AH5:AH10)</f>
        <v>0</v>
      </c>
      <c r="AI11" s="9"/>
      <c r="AJ11" s="6"/>
      <c r="AK11" s="7"/>
      <c r="AL11" s="7"/>
      <c r="AM11" s="7"/>
      <c r="AN11" s="7"/>
      <c r="AO11" s="7"/>
      <c r="AP11" s="7"/>
      <c r="AQ11" s="7"/>
      <c r="AR11" s="7"/>
      <c r="AS11" s="7"/>
      <c r="AT11" s="7"/>
      <c r="AU11" s="7"/>
      <c r="AV11" s="7"/>
      <c r="AW11" s="7"/>
      <c r="AX11" s="7"/>
      <c r="AY11" s="8">
        <f>SUM(AY5:AY10)</f>
        <v>0</v>
      </c>
      <c r="AZ11" s="9"/>
      <c r="BA11" s="6"/>
      <c r="BB11" s="7"/>
      <c r="BC11" s="7"/>
      <c r="BD11" s="7"/>
      <c r="BE11" s="7"/>
      <c r="BF11" s="7"/>
      <c r="BG11" s="7"/>
      <c r="BH11" s="7"/>
      <c r="BI11" s="7"/>
      <c r="BJ11" s="7"/>
      <c r="BK11" s="7"/>
      <c r="BL11" s="7"/>
      <c r="BM11" s="7"/>
      <c r="BN11" s="7"/>
      <c r="BO11" s="7"/>
      <c r="BP11" s="8">
        <f>SUM(BP5:BP10)</f>
        <v>0</v>
      </c>
      <c r="BQ11" s="9"/>
      <c r="BR11" s="9"/>
      <c r="BS11" s="9"/>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row>
    <row r="12" spans="1:138" ht="21" customHeight="1" x14ac:dyDescent="0.35">
      <c r="A12" s="11"/>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row>
    <row r="13" spans="1:138" ht="21" customHeight="1" x14ac:dyDescent="0.35">
      <c r="A13" s="11"/>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row>
    <row r="14" spans="1:138" ht="21" customHeight="1" x14ac:dyDescent="0.35">
      <c r="A14" s="11"/>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row>
    <row r="15" spans="1:138"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c r="BT15" s="413"/>
      <c r="BU15" s="413"/>
      <c r="BV15" s="413"/>
      <c r="BW15" s="413"/>
      <c r="BX15" s="413"/>
      <c r="BY15" s="413"/>
      <c r="BZ15" s="413"/>
      <c r="CA15" s="413"/>
      <c r="CB15" s="413"/>
      <c r="CC15" s="413"/>
      <c r="CD15" s="413"/>
      <c r="CE15" s="413"/>
      <c r="CF15" s="413"/>
      <c r="CG15" s="413"/>
      <c r="CH15" s="413"/>
      <c r="CI15" s="413"/>
      <c r="CJ15" s="219"/>
      <c r="CK15" s="413"/>
      <c r="CL15" s="413"/>
      <c r="CM15" s="413"/>
      <c r="CN15" s="413"/>
      <c r="CO15" s="413"/>
      <c r="CP15" s="413"/>
      <c r="CQ15" s="413"/>
      <c r="CR15" s="413"/>
      <c r="CS15" s="413"/>
      <c r="CT15" s="413"/>
      <c r="CU15" s="413"/>
      <c r="CV15" s="413"/>
      <c r="CW15" s="413"/>
      <c r="CX15" s="413"/>
      <c r="CY15" s="413"/>
      <c r="CZ15" s="413"/>
      <c r="DA15" s="220"/>
      <c r="DB15" s="413"/>
      <c r="DC15" s="413"/>
      <c r="DD15" s="413"/>
      <c r="DE15" s="413"/>
      <c r="DF15" s="413"/>
      <c r="DG15" s="413"/>
      <c r="DH15" s="413"/>
      <c r="DI15" s="413"/>
      <c r="DJ15" s="413"/>
      <c r="DK15" s="413"/>
      <c r="DL15" s="413"/>
      <c r="DM15" s="413"/>
      <c r="DN15" s="413"/>
      <c r="DO15" s="413"/>
      <c r="DP15" s="413"/>
      <c r="DQ15" s="413"/>
      <c r="DR15" s="220"/>
      <c r="DS15" s="413"/>
      <c r="DT15" s="413"/>
      <c r="DU15" s="413"/>
      <c r="DV15" s="413"/>
      <c r="DW15" s="413"/>
      <c r="DX15" s="413"/>
      <c r="DY15" s="413"/>
      <c r="DZ15" s="413"/>
      <c r="EA15" s="413"/>
      <c r="EB15" s="413"/>
      <c r="EC15" s="413"/>
      <c r="ED15" s="413"/>
      <c r="EE15" s="413"/>
      <c r="EF15" s="413"/>
      <c r="EG15" s="413"/>
      <c r="EH15" s="413"/>
    </row>
    <row r="16" spans="1:138"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c r="BT16" s="220"/>
      <c r="BU16" s="220"/>
      <c r="BV16" s="220"/>
      <c r="BW16" s="220"/>
      <c r="BX16" s="220"/>
      <c r="BY16" s="220"/>
      <c r="BZ16" s="220"/>
      <c r="CA16" s="220"/>
      <c r="CB16" s="220"/>
      <c r="CC16" s="220"/>
      <c r="CD16" s="220"/>
      <c r="CE16" s="220"/>
      <c r="CF16" s="220"/>
      <c r="CG16" s="220"/>
      <c r="CH16" s="220"/>
      <c r="CI16" s="220"/>
      <c r="CJ16" s="219"/>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row>
    <row r="18" spans="2:146" ht="21" customHeight="1" x14ac:dyDescent="0.35">
      <c r="B18" s="4"/>
      <c r="C18" s="51">
        <f>IF('Création champs PV'!C21=1,IF('Création champs PV'!B21=1,1,IF('Création champs PV'!D21=1,2,2)),0)</f>
        <v>0</v>
      </c>
      <c r="D18" s="51">
        <f>IF('Création champs PV'!D21=1,IF('Création champs PV'!C21=1,1,IF('Création champs PV'!E21=1,2,2)),0)</f>
        <v>0</v>
      </c>
      <c r="E18" s="51">
        <f>IF('Création champs PV'!E21=1,IF('Création champs PV'!D21=1,1,IF('Création champs PV'!F21=1,2,2)),0)</f>
        <v>0</v>
      </c>
      <c r="F18" s="51">
        <f>IF('Création champs PV'!F21=1,IF('Création champs PV'!E21=1,1,IF('Création champs PV'!G21=1,2,2)),0)</f>
        <v>0</v>
      </c>
      <c r="G18" s="51">
        <f>IF('Création champs PV'!G21=1,IF('Création champs PV'!F21=1,1,IF('Création champs PV'!H21=1,2,2)),0)</f>
        <v>0</v>
      </c>
      <c r="H18" s="51">
        <f>IF('Création champs PV'!H21=1,IF('Création champs PV'!G21=1,1,IF('Création champs PV'!I21=1,2,2)),0)</f>
        <v>0</v>
      </c>
      <c r="I18" s="51">
        <f>IF('Création champs PV'!I21=1,IF('Création champs PV'!H21=1,1,IF('Création champs PV'!J21=1,2,2)),0)</f>
        <v>0</v>
      </c>
      <c r="J18" s="51">
        <f>IF('Création champs PV'!J21=1,IF('Création champs PV'!I21=1,1,IF('Création champs PV'!K21=1,2,2)),0)</f>
        <v>0</v>
      </c>
      <c r="K18" s="51">
        <f>IF('Création champs PV'!K21=1,IF('Création champs PV'!J21=1,1,IF('Création champs PV'!L21=1,2,2)),0)</f>
        <v>0</v>
      </c>
      <c r="L18" s="51">
        <f>IF('Création champs PV'!L21=1,IF('Création champs PV'!K21=1,1,IF('Création champs PV'!M21=1,2,2)),0)</f>
        <v>0</v>
      </c>
      <c r="M18" s="51">
        <f>IF('Création champs PV'!M21=1,IF('Création champs PV'!L21=1,1,IF('Création champs PV'!N21=1,2,2)),0)</f>
        <v>0</v>
      </c>
      <c r="N18" s="51">
        <f>IF('Création champs PV'!N21=1,IF('Création champs PV'!M21=1,1,IF('Création champs PV'!O21=1,2,2)),0)</f>
        <v>0</v>
      </c>
      <c r="O18" s="51">
        <f>IF('Création champs PV'!O21=1,IF('Création champs PV'!N21=1,1,IF('Création champs PV'!P21=1,2,2)),0)</f>
        <v>0</v>
      </c>
      <c r="P18" s="51">
        <f>IF('Création champs PV'!P21=1,IF('Création champs PV'!O21=1,1,IF('Création champs PV'!Q21=1,2,2)),0)</f>
        <v>0</v>
      </c>
      <c r="Q18" s="5">
        <f t="shared" ref="Q18:Q22" si="4">SUM(C18:P18)</f>
        <v>0</v>
      </c>
      <c r="R18" s="9"/>
      <c r="S18" s="4"/>
      <c r="T18" s="51">
        <f>IF('Création champs PV'!T21=1,IF('Création champs PV'!S21=1,1,IF('Création champs PV'!U21=1,2,2)),0)</f>
        <v>0</v>
      </c>
      <c r="U18" s="51">
        <f>IF('Création champs PV'!U21=1,IF('Création champs PV'!T21=1,1,IF('Création champs PV'!V21=1,2,2)),0)</f>
        <v>0</v>
      </c>
      <c r="V18" s="51">
        <f>IF('Création champs PV'!V21=1,IF('Création champs PV'!U21=1,1,IF('Création champs PV'!W21=1,2,2)),0)</f>
        <v>0</v>
      </c>
      <c r="W18" s="51">
        <f>IF('Création champs PV'!W21=1,IF('Création champs PV'!V21=1,1,IF('Création champs PV'!X21=1,2,2)),0)</f>
        <v>0</v>
      </c>
      <c r="X18" s="51">
        <f>IF('Création champs PV'!X21=1,IF('Création champs PV'!W21=1,1,IF('Création champs PV'!Y21=1,2,2)),0)</f>
        <v>0</v>
      </c>
      <c r="Y18" s="51">
        <f>IF('Création champs PV'!Y21=1,IF('Création champs PV'!X21=1,1,IF('Création champs PV'!Z21=1,2,2)),0)</f>
        <v>0</v>
      </c>
      <c r="Z18" s="51">
        <f>IF('Création champs PV'!Z21=1,IF('Création champs PV'!Y21=1,1,IF('Création champs PV'!AA21=1,2,2)),0)</f>
        <v>0</v>
      </c>
      <c r="AA18" s="51">
        <f>IF('Création champs PV'!AA21=1,IF('Création champs PV'!Z21=1,1,IF('Création champs PV'!AB21=1,2,2)),0)</f>
        <v>0</v>
      </c>
      <c r="AB18" s="51">
        <f>IF('Création champs PV'!AB21=1,IF('Création champs PV'!AA21=1,1,IF('Création champs PV'!AC21=1,2,2)),0)</f>
        <v>0</v>
      </c>
      <c r="AC18" s="51">
        <f>IF('Création champs PV'!AC21=1,IF('Création champs PV'!AB21=1,1,IF('Création champs PV'!AD21=1,2,2)),0)</f>
        <v>0</v>
      </c>
      <c r="AD18" s="51">
        <f>IF('Création champs PV'!AD21=1,IF('Création champs PV'!AC21=1,1,IF('Création champs PV'!AE21=1,2,2)),0)</f>
        <v>0</v>
      </c>
      <c r="AE18" s="51">
        <f>IF('Création champs PV'!AE21=1,IF('Création champs PV'!AD21=1,1,IF('Création champs PV'!AF21=1,2,2)),0)</f>
        <v>0</v>
      </c>
      <c r="AF18" s="51">
        <f>IF('Création champs PV'!AF21=1,IF('Création champs PV'!AE21=1,1,IF('Création champs PV'!AG21=1,2,2)),0)</f>
        <v>0</v>
      </c>
      <c r="AG18" s="51">
        <f>IF('Création champs PV'!AG21=1,IF('Création champs PV'!AF21=1,1,IF('Création champs PV'!AH21=1,2,2)),0)</f>
        <v>0</v>
      </c>
      <c r="AH18" s="5">
        <f t="shared" ref="AH18:AH22" si="5">SUM(T18:AG18)</f>
        <v>0</v>
      </c>
      <c r="AI18" s="9"/>
      <c r="AJ18" s="4"/>
      <c r="AK18" s="51">
        <f>IF('Création champs PV'!AK21=1,IF('Création champs PV'!AJ21=1,1,IF('Création champs PV'!AL21=1,2,2)),0)</f>
        <v>0</v>
      </c>
      <c r="AL18" s="51">
        <f>IF('Création champs PV'!AL21=1,IF('Création champs PV'!AK21=1,1,IF('Création champs PV'!AM21=1,2,2)),0)</f>
        <v>0</v>
      </c>
      <c r="AM18" s="51">
        <f>IF('Création champs PV'!AM21=1,IF('Création champs PV'!AL21=1,1,IF('Création champs PV'!AN21=1,2,2)),0)</f>
        <v>0</v>
      </c>
      <c r="AN18" s="51">
        <f>IF('Création champs PV'!AN21=1,IF('Création champs PV'!AM21=1,1,IF('Création champs PV'!AO21=1,2,2)),0)</f>
        <v>0</v>
      </c>
      <c r="AO18" s="51">
        <f>IF('Création champs PV'!AO21=1,IF('Création champs PV'!AN21=1,1,IF('Création champs PV'!AP21=1,2,2)),0)</f>
        <v>0</v>
      </c>
      <c r="AP18" s="51">
        <f>IF('Création champs PV'!AP21=1,IF('Création champs PV'!AO21=1,1,IF('Création champs PV'!AQ21=1,2,2)),0)</f>
        <v>0</v>
      </c>
      <c r="AQ18" s="51">
        <f>IF('Création champs PV'!AQ21=1,IF('Création champs PV'!AP21=1,1,IF('Création champs PV'!AR21=1,2,2)),0)</f>
        <v>0</v>
      </c>
      <c r="AR18" s="51">
        <f>IF('Création champs PV'!AR21=1,IF('Création champs PV'!AQ21=1,1,IF('Création champs PV'!AS21=1,2,2)),0)</f>
        <v>0</v>
      </c>
      <c r="AS18" s="51">
        <f>IF('Création champs PV'!AS21=1,IF('Création champs PV'!AR21=1,1,IF('Création champs PV'!AT21=1,2,2)),0)</f>
        <v>0</v>
      </c>
      <c r="AT18" s="51">
        <f>IF('Création champs PV'!AT21=1,IF('Création champs PV'!AS21=1,1,IF('Création champs PV'!AU21=1,2,2)),0)</f>
        <v>0</v>
      </c>
      <c r="AU18" s="51">
        <f>IF('Création champs PV'!AU21=1,IF('Création champs PV'!AT21=1,1,IF('Création champs PV'!AV21=1,2,2)),0)</f>
        <v>0</v>
      </c>
      <c r="AV18" s="51">
        <f>IF('Création champs PV'!AV21=1,IF('Création champs PV'!AU21=1,1,IF('Création champs PV'!AW21=1,2,2)),0)</f>
        <v>0</v>
      </c>
      <c r="AW18" s="51">
        <f>IF('Création champs PV'!AW21=1,IF('Création champs PV'!AV21=1,1,IF('Création champs PV'!AX21=1,2,2)),0)</f>
        <v>0</v>
      </c>
      <c r="AX18" s="51">
        <f>IF('Création champs PV'!AX21=1,IF('Création champs PV'!AW21=1,1,IF('Création champs PV'!AY21=1,2,2)),0)</f>
        <v>0</v>
      </c>
      <c r="AY18" s="5">
        <f t="shared" ref="AY18:AY22" si="6">SUM(AK18:AX18)</f>
        <v>0</v>
      </c>
      <c r="AZ18" s="9"/>
      <c r="BA18" s="4"/>
      <c r="BB18" s="51">
        <f>IF('Création champs PV'!BB21=1,IF('Création champs PV'!BA21=1,1,IF('Création champs PV'!BC21=1,2,2)),0)</f>
        <v>0</v>
      </c>
      <c r="BC18" s="51">
        <f>IF('Création champs PV'!BC21=1,IF('Création champs PV'!BB21=1,1,IF('Création champs PV'!BD21=1,2,2)),0)</f>
        <v>0</v>
      </c>
      <c r="BD18" s="51">
        <f>IF('Création champs PV'!BD21=1,IF('Création champs PV'!BC21=1,1,IF('Création champs PV'!BE21=1,2,2)),0)</f>
        <v>0</v>
      </c>
      <c r="BE18" s="51">
        <f>IF('Création champs PV'!BE21=1,IF('Création champs PV'!BD21=1,1,IF('Création champs PV'!BF21=1,2,2)),0)</f>
        <v>0</v>
      </c>
      <c r="BF18" s="51">
        <f>IF('Création champs PV'!BF21=1,IF('Création champs PV'!BE21=1,1,IF('Création champs PV'!BG21=1,2,2)),0)</f>
        <v>0</v>
      </c>
      <c r="BG18" s="51">
        <f>IF('Création champs PV'!BG21=1,IF('Création champs PV'!BF21=1,1,IF('Création champs PV'!BH21=1,2,2)),0)</f>
        <v>0</v>
      </c>
      <c r="BH18" s="51">
        <f>IF('Création champs PV'!BH21=1,IF('Création champs PV'!BG21=1,1,IF('Création champs PV'!BI21=1,2,2)),0)</f>
        <v>0</v>
      </c>
      <c r="BI18" s="51">
        <f>IF('Création champs PV'!BI21=1,IF('Création champs PV'!BH21=1,1,IF('Création champs PV'!BJ21=1,2,2)),0)</f>
        <v>0</v>
      </c>
      <c r="BJ18" s="51">
        <f>IF('Création champs PV'!BJ21=1,IF('Création champs PV'!BI21=1,1,IF('Création champs PV'!BK21=1,2,2)),0)</f>
        <v>0</v>
      </c>
      <c r="BK18" s="51">
        <f>IF('Création champs PV'!BK21=1,IF('Création champs PV'!BJ21=1,1,IF('Création champs PV'!BL21=1,2,2)),0)</f>
        <v>0</v>
      </c>
      <c r="BL18" s="51">
        <f>IF('Création champs PV'!BL21=1,IF('Création champs PV'!BK21=1,1,IF('Création champs PV'!BM21=1,2,2)),0)</f>
        <v>0</v>
      </c>
      <c r="BM18" s="51">
        <f>IF('Création champs PV'!BM21=1,IF('Création champs PV'!BL21=1,1,IF('Création champs PV'!BN21=1,2,2)),0)</f>
        <v>0</v>
      </c>
      <c r="BN18" s="51">
        <f>IF('Création champs PV'!BN21=1,IF('Création champs PV'!BM21=1,1,IF('Création champs PV'!BO21=1,2,2)),0)</f>
        <v>0</v>
      </c>
      <c r="BO18" s="51">
        <f>IF('Création champs PV'!BO21=1,IF('Création champs PV'!BN21=1,1,IF('Création champs PV'!BP21=1,2,2)),0)</f>
        <v>0</v>
      </c>
      <c r="BP18" s="5">
        <f t="shared" ref="BP18:BP22" si="7">SUM(BB18:BO18)</f>
        <v>0</v>
      </c>
      <c r="BQ18" s="9"/>
      <c r="BR18" s="9"/>
      <c r="BS18" s="9"/>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row>
    <row r="19" spans="2:146" ht="21" customHeight="1" x14ac:dyDescent="0.35">
      <c r="B19" s="4"/>
      <c r="C19" s="51">
        <f>IF('Création champs PV'!C22=1,IF('Création champs PV'!B22=1,1,IF('Création champs PV'!D22=1,2,2)),0)</f>
        <v>0</v>
      </c>
      <c r="D19" s="51">
        <f>IF('Création champs PV'!D22=1,IF('Création champs PV'!C22=1,1,IF('Création champs PV'!E22=1,2,2)),0)</f>
        <v>0</v>
      </c>
      <c r="E19" s="51">
        <f>IF('Création champs PV'!E22=1,IF('Création champs PV'!D22=1,1,IF('Création champs PV'!F22=1,2,2)),0)</f>
        <v>0</v>
      </c>
      <c r="F19" s="51">
        <f>IF('Création champs PV'!F22=1,IF('Création champs PV'!E22=1,1,IF('Création champs PV'!G22=1,2,2)),0)</f>
        <v>0</v>
      </c>
      <c r="G19" s="51">
        <f>IF('Création champs PV'!G22=1,IF('Création champs PV'!F22=1,1,IF('Création champs PV'!H22=1,2,2)),0)</f>
        <v>0</v>
      </c>
      <c r="H19" s="51">
        <f>IF('Création champs PV'!H22=1,IF('Création champs PV'!G22=1,1,IF('Création champs PV'!I22=1,2,2)),0)</f>
        <v>0</v>
      </c>
      <c r="I19" s="51">
        <f>IF('Création champs PV'!I22=1,IF('Création champs PV'!H22=1,1,IF('Création champs PV'!J22=1,2,2)),0)</f>
        <v>0</v>
      </c>
      <c r="J19" s="51">
        <f>IF('Création champs PV'!J22=1,IF('Création champs PV'!I22=1,1,IF('Création champs PV'!K22=1,2,2)),0)</f>
        <v>0</v>
      </c>
      <c r="K19" s="51">
        <f>IF('Création champs PV'!K22=1,IF('Création champs PV'!J22=1,1,IF('Création champs PV'!L22=1,2,2)),0)</f>
        <v>0</v>
      </c>
      <c r="L19" s="51">
        <f>IF('Création champs PV'!L22=1,IF('Création champs PV'!K22=1,1,IF('Création champs PV'!M22=1,2,2)),0)</f>
        <v>0</v>
      </c>
      <c r="M19" s="51">
        <f>IF('Création champs PV'!M22=1,IF('Création champs PV'!L22=1,1,IF('Création champs PV'!N22=1,2,2)),0)</f>
        <v>0</v>
      </c>
      <c r="N19" s="51">
        <f>IF('Création champs PV'!N22=1,IF('Création champs PV'!M22=1,1,IF('Création champs PV'!O22=1,2,2)),0)</f>
        <v>0</v>
      </c>
      <c r="O19" s="51">
        <f>IF('Création champs PV'!O22=1,IF('Création champs PV'!N22=1,1,IF('Création champs PV'!P22=1,2,2)),0)</f>
        <v>0</v>
      </c>
      <c r="P19" s="51">
        <f>IF('Création champs PV'!P22=1,IF('Création champs PV'!O22=1,1,IF('Création champs PV'!Q22=1,2,2)),0)</f>
        <v>0</v>
      </c>
      <c r="Q19" s="5">
        <f t="shared" si="4"/>
        <v>0</v>
      </c>
      <c r="R19" s="9"/>
      <c r="S19" s="4"/>
      <c r="T19" s="51">
        <f>IF('Création champs PV'!T22=1,IF('Création champs PV'!S22=1,1,IF('Création champs PV'!U22=1,2,2)),0)</f>
        <v>0</v>
      </c>
      <c r="U19" s="51">
        <f>IF('Création champs PV'!U22=1,IF('Création champs PV'!T22=1,1,IF('Création champs PV'!V22=1,2,2)),0)</f>
        <v>0</v>
      </c>
      <c r="V19" s="51">
        <f>IF('Création champs PV'!V22=1,IF('Création champs PV'!U22=1,1,IF('Création champs PV'!W22=1,2,2)),0)</f>
        <v>0</v>
      </c>
      <c r="W19" s="51">
        <f>IF('Création champs PV'!W22=1,IF('Création champs PV'!V22=1,1,IF('Création champs PV'!X22=1,2,2)),0)</f>
        <v>0</v>
      </c>
      <c r="X19" s="51">
        <f>IF('Création champs PV'!X22=1,IF('Création champs PV'!W22=1,1,IF('Création champs PV'!Y22=1,2,2)),0)</f>
        <v>0</v>
      </c>
      <c r="Y19" s="51">
        <f>IF('Création champs PV'!Y22=1,IF('Création champs PV'!X22=1,1,IF('Création champs PV'!Z22=1,2,2)),0)</f>
        <v>0</v>
      </c>
      <c r="Z19" s="51">
        <f>IF('Création champs PV'!Z22=1,IF('Création champs PV'!Y22=1,1,IF('Création champs PV'!AA22=1,2,2)),0)</f>
        <v>0</v>
      </c>
      <c r="AA19" s="51">
        <f>IF('Création champs PV'!AA22=1,IF('Création champs PV'!Z22=1,1,IF('Création champs PV'!AB22=1,2,2)),0)</f>
        <v>0</v>
      </c>
      <c r="AB19" s="51">
        <f>IF('Création champs PV'!AB22=1,IF('Création champs PV'!AA22=1,1,IF('Création champs PV'!AC22=1,2,2)),0)</f>
        <v>0</v>
      </c>
      <c r="AC19" s="51">
        <f>IF('Création champs PV'!AC22=1,IF('Création champs PV'!AB22=1,1,IF('Création champs PV'!AD22=1,2,2)),0)</f>
        <v>0</v>
      </c>
      <c r="AD19" s="51">
        <f>IF('Création champs PV'!AD22=1,IF('Création champs PV'!AC22=1,1,IF('Création champs PV'!AE22=1,2,2)),0)</f>
        <v>0</v>
      </c>
      <c r="AE19" s="51">
        <f>IF('Création champs PV'!AE22=1,IF('Création champs PV'!AD22=1,1,IF('Création champs PV'!AF22=1,2,2)),0)</f>
        <v>0</v>
      </c>
      <c r="AF19" s="51">
        <f>IF('Création champs PV'!AF22=1,IF('Création champs PV'!AE22=1,1,IF('Création champs PV'!AG22=1,2,2)),0)</f>
        <v>0</v>
      </c>
      <c r="AG19" s="51">
        <f>IF('Création champs PV'!AG22=1,IF('Création champs PV'!AF22=1,1,IF('Création champs PV'!AH22=1,2,2)),0)</f>
        <v>0</v>
      </c>
      <c r="AH19" s="5">
        <f t="shared" si="5"/>
        <v>0</v>
      </c>
      <c r="AI19" s="9"/>
      <c r="AJ19" s="4"/>
      <c r="AK19" s="51">
        <f>IF('Création champs PV'!AK22=1,IF('Création champs PV'!AJ22=1,1,IF('Création champs PV'!AL22=1,2,2)),0)</f>
        <v>0</v>
      </c>
      <c r="AL19" s="51">
        <f>IF('Création champs PV'!AL22=1,IF('Création champs PV'!AK22=1,1,IF('Création champs PV'!AM22=1,2,2)),0)</f>
        <v>0</v>
      </c>
      <c r="AM19" s="51">
        <f>IF('Création champs PV'!AM22=1,IF('Création champs PV'!AL22=1,1,IF('Création champs PV'!AN22=1,2,2)),0)</f>
        <v>0</v>
      </c>
      <c r="AN19" s="51">
        <f>IF('Création champs PV'!AN22=1,IF('Création champs PV'!AM22=1,1,IF('Création champs PV'!AO22=1,2,2)),0)</f>
        <v>0</v>
      </c>
      <c r="AO19" s="51">
        <f>IF('Création champs PV'!AO22=1,IF('Création champs PV'!AN22=1,1,IF('Création champs PV'!AP22=1,2,2)),0)</f>
        <v>0</v>
      </c>
      <c r="AP19" s="51">
        <f>IF('Création champs PV'!AP22=1,IF('Création champs PV'!AO22=1,1,IF('Création champs PV'!AQ22=1,2,2)),0)</f>
        <v>0</v>
      </c>
      <c r="AQ19" s="51">
        <f>IF('Création champs PV'!AQ22=1,IF('Création champs PV'!AP22=1,1,IF('Création champs PV'!AR22=1,2,2)),0)</f>
        <v>0</v>
      </c>
      <c r="AR19" s="51">
        <f>IF('Création champs PV'!AR22=1,IF('Création champs PV'!AQ22=1,1,IF('Création champs PV'!AS22=1,2,2)),0)</f>
        <v>0</v>
      </c>
      <c r="AS19" s="51">
        <f>IF('Création champs PV'!AS22=1,IF('Création champs PV'!AR22=1,1,IF('Création champs PV'!AT22=1,2,2)),0)</f>
        <v>0</v>
      </c>
      <c r="AT19" s="51">
        <f>IF('Création champs PV'!AT22=1,IF('Création champs PV'!AS22=1,1,IF('Création champs PV'!AU22=1,2,2)),0)</f>
        <v>0</v>
      </c>
      <c r="AU19" s="51">
        <f>IF('Création champs PV'!AU22=1,IF('Création champs PV'!AT22=1,1,IF('Création champs PV'!AV22=1,2,2)),0)</f>
        <v>0</v>
      </c>
      <c r="AV19" s="51">
        <f>IF('Création champs PV'!AV22=1,IF('Création champs PV'!AU22=1,1,IF('Création champs PV'!AW22=1,2,2)),0)</f>
        <v>0</v>
      </c>
      <c r="AW19" s="51">
        <f>IF('Création champs PV'!AW22=1,IF('Création champs PV'!AV22=1,1,IF('Création champs PV'!AX22=1,2,2)),0)</f>
        <v>0</v>
      </c>
      <c r="AX19" s="51">
        <f>IF('Création champs PV'!AX22=1,IF('Création champs PV'!AW22=1,1,IF('Création champs PV'!AY22=1,2,2)),0)</f>
        <v>0</v>
      </c>
      <c r="AY19" s="5">
        <f t="shared" si="6"/>
        <v>0</v>
      </c>
      <c r="AZ19" s="9"/>
      <c r="BA19" s="4"/>
      <c r="BB19" s="51">
        <f>IF('Création champs PV'!BB22=1,IF('Création champs PV'!BA22=1,1,IF('Création champs PV'!BC22=1,2,2)),0)</f>
        <v>0</v>
      </c>
      <c r="BC19" s="51">
        <f>IF('Création champs PV'!BC22=1,IF('Création champs PV'!BB22=1,1,IF('Création champs PV'!BD22=1,2,2)),0)</f>
        <v>0</v>
      </c>
      <c r="BD19" s="51">
        <f>IF('Création champs PV'!BD22=1,IF('Création champs PV'!BC22=1,1,IF('Création champs PV'!BE22=1,2,2)),0)</f>
        <v>0</v>
      </c>
      <c r="BE19" s="51">
        <f>IF('Création champs PV'!BE22=1,IF('Création champs PV'!BD22=1,1,IF('Création champs PV'!BF22=1,2,2)),0)</f>
        <v>0</v>
      </c>
      <c r="BF19" s="51">
        <f>IF('Création champs PV'!BF22=1,IF('Création champs PV'!BE22=1,1,IF('Création champs PV'!BG22=1,2,2)),0)</f>
        <v>0</v>
      </c>
      <c r="BG19" s="51">
        <f>IF('Création champs PV'!BG22=1,IF('Création champs PV'!BF22=1,1,IF('Création champs PV'!BH22=1,2,2)),0)</f>
        <v>0</v>
      </c>
      <c r="BH19" s="51">
        <f>IF('Création champs PV'!BH22=1,IF('Création champs PV'!BG22=1,1,IF('Création champs PV'!BI22=1,2,2)),0)</f>
        <v>0</v>
      </c>
      <c r="BI19" s="51">
        <f>IF('Création champs PV'!BI22=1,IF('Création champs PV'!BH22=1,1,IF('Création champs PV'!BJ22=1,2,2)),0)</f>
        <v>0</v>
      </c>
      <c r="BJ19" s="51">
        <f>IF('Création champs PV'!BJ22=1,IF('Création champs PV'!BI22=1,1,IF('Création champs PV'!BK22=1,2,2)),0)</f>
        <v>0</v>
      </c>
      <c r="BK19" s="51">
        <f>IF('Création champs PV'!BK22=1,IF('Création champs PV'!BJ22=1,1,IF('Création champs PV'!BL22=1,2,2)),0)</f>
        <v>0</v>
      </c>
      <c r="BL19" s="51">
        <f>IF('Création champs PV'!BL22=1,IF('Création champs PV'!BK22=1,1,IF('Création champs PV'!BM22=1,2,2)),0)</f>
        <v>0</v>
      </c>
      <c r="BM19" s="51">
        <f>IF('Création champs PV'!BM22=1,IF('Création champs PV'!BL22=1,1,IF('Création champs PV'!BN22=1,2,2)),0)</f>
        <v>0</v>
      </c>
      <c r="BN19" s="51">
        <f>IF('Création champs PV'!BN22=1,IF('Création champs PV'!BM22=1,1,IF('Création champs PV'!BO22=1,2,2)),0)</f>
        <v>0</v>
      </c>
      <c r="BO19" s="51">
        <f>IF('Création champs PV'!BO22=1,IF('Création champs PV'!BN22=1,1,IF('Création champs PV'!BP22=1,2,2)),0)</f>
        <v>0</v>
      </c>
      <c r="BP19" s="5">
        <f t="shared" si="7"/>
        <v>0</v>
      </c>
      <c r="BQ19" s="9"/>
      <c r="BR19" s="9"/>
      <c r="BS19" s="9"/>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row>
    <row r="20" spans="2:146" ht="21" customHeight="1" x14ac:dyDescent="0.35">
      <c r="B20" s="4"/>
      <c r="C20" s="51">
        <f>IF('Création champs PV'!C23=1,IF('Création champs PV'!B23=1,1,IF('Création champs PV'!D23=1,2,2)),0)</f>
        <v>0</v>
      </c>
      <c r="D20" s="51">
        <f>IF('Création champs PV'!D23=1,IF('Création champs PV'!C23=1,1,IF('Création champs PV'!E23=1,2,2)),0)</f>
        <v>0</v>
      </c>
      <c r="E20" s="51">
        <f>IF('Création champs PV'!E23=1,IF('Création champs PV'!D23=1,1,IF('Création champs PV'!F23=1,2,2)),0)</f>
        <v>0</v>
      </c>
      <c r="F20" s="51">
        <f>IF('Création champs PV'!F23=1,IF('Création champs PV'!E23=1,1,IF('Création champs PV'!G23=1,2,2)),0)</f>
        <v>0</v>
      </c>
      <c r="G20" s="51">
        <f>IF('Création champs PV'!G23=1,IF('Création champs PV'!F23=1,1,IF('Création champs PV'!H23=1,2,2)),0)</f>
        <v>0</v>
      </c>
      <c r="H20" s="51">
        <f>IF('Création champs PV'!H23=1,IF('Création champs PV'!G23=1,1,IF('Création champs PV'!I23=1,2,2)),0)</f>
        <v>0</v>
      </c>
      <c r="I20" s="51">
        <f>IF('Création champs PV'!I23=1,IF('Création champs PV'!H23=1,1,IF('Création champs PV'!J23=1,2,2)),0)</f>
        <v>0</v>
      </c>
      <c r="J20" s="51">
        <f>IF('Création champs PV'!J23=1,IF('Création champs PV'!I23=1,1,IF('Création champs PV'!K23=1,2,2)),0)</f>
        <v>0</v>
      </c>
      <c r="K20" s="51">
        <f>IF('Création champs PV'!K23=1,IF('Création champs PV'!J23=1,1,IF('Création champs PV'!L23=1,2,2)),0)</f>
        <v>0</v>
      </c>
      <c r="L20" s="51">
        <f>IF('Création champs PV'!L23=1,IF('Création champs PV'!K23=1,1,IF('Création champs PV'!M23=1,2,2)),0)</f>
        <v>0</v>
      </c>
      <c r="M20" s="51">
        <f>IF('Création champs PV'!M23=1,IF('Création champs PV'!L23=1,1,IF('Création champs PV'!N23=1,2,2)),0)</f>
        <v>0</v>
      </c>
      <c r="N20" s="51">
        <f>IF('Création champs PV'!N23=1,IF('Création champs PV'!M23=1,1,IF('Création champs PV'!O23=1,2,2)),0)</f>
        <v>0</v>
      </c>
      <c r="O20" s="51">
        <f>IF('Création champs PV'!O23=1,IF('Création champs PV'!N23=1,1,IF('Création champs PV'!P23=1,2,2)),0)</f>
        <v>0</v>
      </c>
      <c r="P20" s="51">
        <f>IF('Création champs PV'!P23=1,IF('Création champs PV'!O23=1,1,IF('Création champs PV'!Q23=1,2,2)),0)</f>
        <v>0</v>
      </c>
      <c r="Q20" s="5">
        <f t="shared" si="4"/>
        <v>0</v>
      </c>
      <c r="R20" s="9"/>
      <c r="S20" s="4"/>
      <c r="T20" s="51">
        <f>IF('Création champs PV'!T23=1,IF('Création champs PV'!S23=1,1,IF('Création champs PV'!U23=1,2,2)),0)</f>
        <v>0</v>
      </c>
      <c r="U20" s="51">
        <f>IF('Création champs PV'!U23=1,IF('Création champs PV'!T23=1,1,IF('Création champs PV'!V23=1,2,2)),0)</f>
        <v>0</v>
      </c>
      <c r="V20" s="51">
        <f>IF('Création champs PV'!V23=1,IF('Création champs PV'!U23=1,1,IF('Création champs PV'!W23=1,2,2)),0)</f>
        <v>0</v>
      </c>
      <c r="W20" s="51">
        <f>IF('Création champs PV'!W23=1,IF('Création champs PV'!V23=1,1,IF('Création champs PV'!X23=1,2,2)),0)</f>
        <v>0</v>
      </c>
      <c r="X20" s="51">
        <f>IF('Création champs PV'!X23=1,IF('Création champs PV'!W23=1,1,IF('Création champs PV'!Y23=1,2,2)),0)</f>
        <v>0</v>
      </c>
      <c r="Y20" s="51">
        <f>IF('Création champs PV'!Y23=1,IF('Création champs PV'!X23=1,1,IF('Création champs PV'!Z23=1,2,2)),0)</f>
        <v>0</v>
      </c>
      <c r="Z20" s="51">
        <f>IF('Création champs PV'!Z23=1,IF('Création champs PV'!Y23=1,1,IF('Création champs PV'!AA23=1,2,2)),0)</f>
        <v>0</v>
      </c>
      <c r="AA20" s="51">
        <f>IF('Création champs PV'!AA23=1,IF('Création champs PV'!Z23=1,1,IF('Création champs PV'!AB23=1,2,2)),0)</f>
        <v>0</v>
      </c>
      <c r="AB20" s="51">
        <f>IF('Création champs PV'!AB23=1,IF('Création champs PV'!AA23=1,1,IF('Création champs PV'!AC23=1,2,2)),0)</f>
        <v>0</v>
      </c>
      <c r="AC20" s="51">
        <f>IF('Création champs PV'!AC23=1,IF('Création champs PV'!AB23=1,1,IF('Création champs PV'!AD23=1,2,2)),0)</f>
        <v>0</v>
      </c>
      <c r="AD20" s="51">
        <f>IF('Création champs PV'!AD23=1,IF('Création champs PV'!AC23=1,1,IF('Création champs PV'!AE23=1,2,2)),0)</f>
        <v>0</v>
      </c>
      <c r="AE20" s="51">
        <f>IF('Création champs PV'!AE23=1,IF('Création champs PV'!AD23=1,1,IF('Création champs PV'!AF23=1,2,2)),0)</f>
        <v>0</v>
      </c>
      <c r="AF20" s="51">
        <f>IF('Création champs PV'!AF23=1,IF('Création champs PV'!AE23=1,1,IF('Création champs PV'!AG23=1,2,2)),0)</f>
        <v>0</v>
      </c>
      <c r="AG20" s="51">
        <f>IF('Création champs PV'!AG23=1,IF('Création champs PV'!AF23=1,1,IF('Création champs PV'!AH23=1,2,2)),0)</f>
        <v>0</v>
      </c>
      <c r="AH20" s="5">
        <f t="shared" si="5"/>
        <v>0</v>
      </c>
      <c r="AI20" s="9"/>
      <c r="AJ20" s="4"/>
      <c r="AK20" s="51">
        <f>IF('Création champs PV'!AK23=1,IF('Création champs PV'!AJ23=1,1,IF('Création champs PV'!AL23=1,2,2)),0)</f>
        <v>0</v>
      </c>
      <c r="AL20" s="51">
        <f>IF('Création champs PV'!AL23=1,IF('Création champs PV'!AK23=1,1,IF('Création champs PV'!AM23=1,2,2)),0)</f>
        <v>0</v>
      </c>
      <c r="AM20" s="51">
        <f>IF('Création champs PV'!AM23=1,IF('Création champs PV'!AL23=1,1,IF('Création champs PV'!AN23=1,2,2)),0)</f>
        <v>0</v>
      </c>
      <c r="AN20" s="51">
        <f>IF('Création champs PV'!AN23=1,IF('Création champs PV'!AM23=1,1,IF('Création champs PV'!AO23=1,2,2)),0)</f>
        <v>0</v>
      </c>
      <c r="AO20" s="51">
        <f>IF('Création champs PV'!AO23=1,IF('Création champs PV'!AN23=1,1,IF('Création champs PV'!AP23=1,2,2)),0)</f>
        <v>0</v>
      </c>
      <c r="AP20" s="51">
        <f>IF('Création champs PV'!AP23=1,IF('Création champs PV'!AO23=1,1,IF('Création champs PV'!AQ23=1,2,2)),0)</f>
        <v>0</v>
      </c>
      <c r="AQ20" s="51">
        <f>IF('Création champs PV'!AQ23=1,IF('Création champs PV'!AP23=1,1,IF('Création champs PV'!AR23=1,2,2)),0)</f>
        <v>0</v>
      </c>
      <c r="AR20" s="51">
        <f>IF('Création champs PV'!AR23=1,IF('Création champs PV'!AQ23=1,1,IF('Création champs PV'!AS23=1,2,2)),0)</f>
        <v>0</v>
      </c>
      <c r="AS20" s="51">
        <f>IF('Création champs PV'!AS23=1,IF('Création champs PV'!AR23=1,1,IF('Création champs PV'!AT23=1,2,2)),0)</f>
        <v>0</v>
      </c>
      <c r="AT20" s="51">
        <f>IF('Création champs PV'!AT23=1,IF('Création champs PV'!AS23=1,1,IF('Création champs PV'!AU23=1,2,2)),0)</f>
        <v>0</v>
      </c>
      <c r="AU20" s="51">
        <f>IF('Création champs PV'!AU23=1,IF('Création champs PV'!AT23=1,1,IF('Création champs PV'!AV23=1,2,2)),0)</f>
        <v>0</v>
      </c>
      <c r="AV20" s="51">
        <f>IF('Création champs PV'!AV23=1,IF('Création champs PV'!AU23=1,1,IF('Création champs PV'!AW23=1,2,2)),0)</f>
        <v>0</v>
      </c>
      <c r="AW20" s="51">
        <f>IF('Création champs PV'!AW23=1,IF('Création champs PV'!AV23=1,1,IF('Création champs PV'!AX23=1,2,2)),0)</f>
        <v>0</v>
      </c>
      <c r="AX20" s="51">
        <f>IF('Création champs PV'!AX23=1,IF('Création champs PV'!AW23=1,1,IF('Création champs PV'!AY23=1,2,2)),0)</f>
        <v>0</v>
      </c>
      <c r="AY20" s="5">
        <f t="shared" si="6"/>
        <v>0</v>
      </c>
      <c r="AZ20" s="9"/>
      <c r="BA20" s="4"/>
      <c r="BB20" s="51">
        <f>IF('Création champs PV'!BB23=1,IF('Création champs PV'!BA23=1,1,IF('Création champs PV'!BC23=1,2,2)),0)</f>
        <v>0</v>
      </c>
      <c r="BC20" s="51">
        <f>IF('Création champs PV'!BC23=1,IF('Création champs PV'!BB23=1,1,IF('Création champs PV'!BD23=1,2,2)),0)</f>
        <v>0</v>
      </c>
      <c r="BD20" s="51">
        <f>IF('Création champs PV'!BD23=1,IF('Création champs PV'!BC23=1,1,IF('Création champs PV'!BE23=1,2,2)),0)</f>
        <v>0</v>
      </c>
      <c r="BE20" s="51">
        <f>IF('Création champs PV'!BE23=1,IF('Création champs PV'!BD23=1,1,IF('Création champs PV'!BF23=1,2,2)),0)</f>
        <v>0</v>
      </c>
      <c r="BF20" s="51">
        <f>IF('Création champs PV'!BF23=1,IF('Création champs PV'!BE23=1,1,IF('Création champs PV'!BG23=1,2,2)),0)</f>
        <v>0</v>
      </c>
      <c r="BG20" s="51">
        <f>IF('Création champs PV'!BG23=1,IF('Création champs PV'!BF23=1,1,IF('Création champs PV'!BH23=1,2,2)),0)</f>
        <v>0</v>
      </c>
      <c r="BH20" s="51">
        <f>IF('Création champs PV'!BH23=1,IF('Création champs PV'!BG23=1,1,IF('Création champs PV'!BI23=1,2,2)),0)</f>
        <v>0</v>
      </c>
      <c r="BI20" s="51">
        <f>IF('Création champs PV'!BI23=1,IF('Création champs PV'!BH23=1,1,IF('Création champs PV'!BJ23=1,2,2)),0)</f>
        <v>0</v>
      </c>
      <c r="BJ20" s="51">
        <f>IF('Création champs PV'!BJ23=1,IF('Création champs PV'!BI23=1,1,IF('Création champs PV'!BK23=1,2,2)),0)</f>
        <v>0</v>
      </c>
      <c r="BK20" s="51">
        <f>IF('Création champs PV'!BK23=1,IF('Création champs PV'!BJ23=1,1,IF('Création champs PV'!BL23=1,2,2)),0)</f>
        <v>0</v>
      </c>
      <c r="BL20" s="51">
        <f>IF('Création champs PV'!BL23=1,IF('Création champs PV'!BK23=1,1,IF('Création champs PV'!BM23=1,2,2)),0)</f>
        <v>0</v>
      </c>
      <c r="BM20" s="51">
        <f>IF('Création champs PV'!BM23=1,IF('Création champs PV'!BL23=1,1,IF('Création champs PV'!BN23=1,2,2)),0)</f>
        <v>0</v>
      </c>
      <c r="BN20" s="51">
        <f>IF('Création champs PV'!BN23=1,IF('Création champs PV'!BM23=1,1,IF('Création champs PV'!BO23=1,2,2)),0)</f>
        <v>0</v>
      </c>
      <c r="BO20" s="51">
        <f>IF('Création champs PV'!BO23=1,IF('Création champs PV'!BN23=1,1,IF('Création champs PV'!BP23=1,2,2)),0)</f>
        <v>0</v>
      </c>
      <c r="BP20" s="5">
        <f t="shared" si="7"/>
        <v>0</v>
      </c>
      <c r="BQ20" s="9"/>
      <c r="BR20" s="9"/>
      <c r="BS20" s="9"/>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row>
    <row r="21" spans="2:146" ht="21" customHeight="1" x14ac:dyDescent="0.35">
      <c r="B21" s="4"/>
      <c r="C21" s="51">
        <f>IF('Création champs PV'!C24=1,IF('Création champs PV'!B24=1,1,IF('Création champs PV'!D24=1,2,2)),0)</f>
        <v>0</v>
      </c>
      <c r="D21" s="51">
        <f>IF('Création champs PV'!D24=1,IF('Création champs PV'!C24=1,1,IF('Création champs PV'!E24=1,2,2)),0)</f>
        <v>0</v>
      </c>
      <c r="E21" s="51">
        <f>IF('Création champs PV'!E24=1,IF('Création champs PV'!D24=1,1,IF('Création champs PV'!F24=1,2,2)),0)</f>
        <v>0</v>
      </c>
      <c r="F21" s="51">
        <f>IF('Création champs PV'!F24=1,IF('Création champs PV'!E24=1,1,IF('Création champs PV'!G24=1,2,2)),0)</f>
        <v>0</v>
      </c>
      <c r="G21" s="51">
        <f>IF('Création champs PV'!G24=1,IF('Création champs PV'!F24=1,1,IF('Création champs PV'!H24=1,2,2)),0)</f>
        <v>0</v>
      </c>
      <c r="H21" s="51">
        <f>IF('Création champs PV'!H24=1,IF('Création champs PV'!G24=1,1,IF('Création champs PV'!I24=1,2,2)),0)</f>
        <v>0</v>
      </c>
      <c r="I21" s="51">
        <f>IF('Création champs PV'!I24=1,IF('Création champs PV'!H24=1,1,IF('Création champs PV'!J24=1,2,2)),0)</f>
        <v>0</v>
      </c>
      <c r="J21" s="51">
        <f>IF('Création champs PV'!J24=1,IF('Création champs PV'!I24=1,1,IF('Création champs PV'!K24=1,2,2)),0)</f>
        <v>0</v>
      </c>
      <c r="K21" s="51">
        <f>IF('Création champs PV'!K24=1,IF('Création champs PV'!J24=1,1,IF('Création champs PV'!L24=1,2,2)),0)</f>
        <v>0</v>
      </c>
      <c r="L21" s="51">
        <f>IF('Création champs PV'!L24=1,IF('Création champs PV'!K24=1,1,IF('Création champs PV'!M24=1,2,2)),0)</f>
        <v>0</v>
      </c>
      <c r="M21" s="51">
        <f>IF('Création champs PV'!M24=1,IF('Création champs PV'!L24=1,1,IF('Création champs PV'!N24=1,2,2)),0)</f>
        <v>0</v>
      </c>
      <c r="N21" s="51">
        <f>IF('Création champs PV'!N24=1,IF('Création champs PV'!M24=1,1,IF('Création champs PV'!O24=1,2,2)),0)</f>
        <v>0</v>
      </c>
      <c r="O21" s="51">
        <f>IF('Création champs PV'!O24=1,IF('Création champs PV'!N24=1,1,IF('Création champs PV'!P24=1,2,2)),0)</f>
        <v>0</v>
      </c>
      <c r="P21" s="51">
        <f>IF('Création champs PV'!P24=1,IF('Création champs PV'!O24=1,1,IF('Création champs PV'!Q24=1,2,2)),0)</f>
        <v>0</v>
      </c>
      <c r="Q21" s="5">
        <f t="shared" si="4"/>
        <v>0</v>
      </c>
      <c r="R21" s="9"/>
      <c r="S21" s="4"/>
      <c r="T21" s="51">
        <f>IF('Création champs PV'!T24=1,IF('Création champs PV'!S24=1,1,IF('Création champs PV'!U24=1,2,2)),0)</f>
        <v>0</v>
      </c>
      <c r="U21" s="51">
        <f>IF('Création champs PV'!U24=1,IF('Création champs PV'!T24=1,1,IF('Création champs PV'!V24=1,2,2)),0)</f>
        <v>0</v>
      </c>
      <c r="V21" s="51">
        <f>IF('Création champs PV'!V24=1,IF('Création champs PV'!U24=1,1,IF('Création champs PV'!W24=1,2,2)),0)</f>
        <v>0</v>
      </c>
      <c r="W21" s="51">
        <f>IF('Création champs PV'!W24=1,IF('Création champs PV'!V24=1,1,IF('Création champs PV'!X24=1,2,2)),0)</f>
        <v>0</v>
      </c>
      <c r="X21" s="51">
        <f>IF('Création champs PV'!X24=1,IF('Création champs PV'!W24=1,1,IF('Création champs PV'!Y24=1,2,2)),0)</f>
        <v>0</v>
      </c>
      <c r="Y21" s="51">
        <f>IF('Création champs PV'!Y24=1,IF('Création champs PV'!X24=1,1,IF('Création champs PV'!Z24=1,2,2)),0)</f>
        <v>0</v>
      </c>
      <c r="Z21" s="51">
        <f>IF('Création champs PV'!Z24=1,IF('Création champs PV'!Y24=1,1,IF('Création champs PV'!AA24=1,2,2)),0)</f>
        <v>0</v>
      </c>
      <c r="AA21" s="51">
        <f>IF('Création champs PV'!AA24=1,IF('Création champs PV'!Z24=1,1,IF('Création champs PV'!AB24=1,2,2)),0)</f>
        <v>0</v>
      </c>
      <c r="AB21" s="51">
        <f>IF('Création champs PV'!AB24=1,IF('Création champs PV'!AA24=1,1,IF('Création champs PV'!AC24=1,2,2)),0)</f>
        <v>0</v>
      </c>
      <c r="AC21" s="51">
        <f>IF('Création champs PV'!AC24=1,IF('Création champs PV'!AB24=1,1,IF('Création champs PV'!AD24=1,2,2)),0)</f>
        <v>0</v>
      </c>
      <c r="AD21" s="51">
        <f>IF('Création champs PV'!AD24=1,IF('Création champs PV'!AC24=1,1,IF('Création champs PV'!AE24=1,2,2)),0)</f>
        <v>0</v>
      </c>
      <c r="AE21" s="51">
        <f>IF('Création champs PV'!AE24=1,IF('Création champs PV'!AD24=1,1,IF('Création champs PV'!AF24=1,2,2)),0)</f>
        <v>0</v>
      </c>
      <c r="AF21" s="51">
        <f>IF('Création champs PV'!AF24=1,IF('Création champs PV'!AE24=1,1,IF('Création champs PV'!AG24=1,2,2)),0)</f>
        <v>0</v>
      </c>
      <c r="AG21" s="51">
        <f>IF('Création champs PV'!AG24=1,IF('Création champs PV'!AF24=1,1,IF('Création champs PV'!AH24=1,2,2)),0)</f>
        <v>0</v>
      </c>
      <c r="AH21" s="5">
        <f t="shared" si="5"/>
        <v>0</v>
      </c>
      <c r="AI21" s="9"/>
      <c r="AJ21" s="4"/>
      <c r="AK21" s="51">
        <f>IF('Création champs PV'!AK24=1,IF('Création champs PV'!AJ24=1,1,IF('Création champs PV'!AL24=1,2,2)),0)</f>
        <v>0</v>
      </c>
      <c r="AL21" s="51">
        <f>IF('Création champs PV'!AL24=1,IF('Création champs PV'!AK24=1,1,IF('Création champs PV'!AM24=1,2,2)),0)</f>
        <v>0</v>
      </c>
      <c r="AM21" s="51">
        <f>IF('Création champs PV'!AM24=1,IF('Création champs PV'!AL24=1,1,IF('Création champs PV'!AN24=1,2,2)),0)</f>
        <v>0</v>
      </c>
      <c r="AN21" s="51">
        <f>IF('Création champs PV'!AN24=1,IF('Création champs PV'!AM24=1,1,IF('Création champs PV'!AO24=1,2,2)),0)</f>
        <v>0</v>
      </c>
      <c r="AO21" s="51">
        <f>IF('Création champs PV'!AO24=1,IF('Création champs PV'!AN24=1,1,IF('Création champs PV'!AP24=1,2,2)),0)</f>
        <v>0</v>
      </c>
      <c r="AP21" s="51">
        <f>IF('Création champs PV'!AP24=1,IF('Création champs PV'!AO24=1,1,IF('Création champs PV'!AQ24=1,2,2)),0)</f>
        <v>0</v>
      </c>
      <c r="AQ21" s="51">
        <f>IF('Création champs PV'!AQ24=1,IF('Création champs PV'!AP24=1,1,IF('Création champs PV'!AR24=1,2,2)),0)</f>
        <v>0</v>
      </c>
      <c r="AR21" s="51">
        <f>IF('Création champs PV'!AR24=1,IF('Création champs PV'!AQ24=1,1,IF('Création champs PV'!AS24=1,2,2)),0)</f>
        <v>0</v>
      </c>
      <c r="AS21" s="51">
        <f>IF('Création champs PV'!AS24=1,IF('Création champs PV'!AR24=1,1,IF('Création champs PV'!AT24=1,2,2)),0)</f>
        <v>0</v>
      </c>
      <c r="AT21" s="51">
        <f>IF('Création champs PV'!AT24=1,IF('Création champs PV'!AS24=1,1,IF('Création champs PV'!AU24=1,2,2)),0)</f>
        <v>0</v>
      </c>
      <c r="AU21" s="51">
        <f>IF('Création champs PV'!AU24=1,IF('Création champs PV'!AT24=1,1,IF('Création champs PV'!AV24=1,2,2)),0)</f>
        <v>0</v>
      </c>
      <c r="AV21" s="51">
        <f>IF('Création champs PV'!AV24=1,IF('Création champs PV'!AU24=1,1,IF('Création champs PV'!AW24=1,2,2)),0)</f>
        <v>0</v>
      </c>
      <c r="AW21" s="51">
        <f>IF('Création champs PV'!AW24=1,IF('Création champs PV'!AV24=1,1,IF('Création champs PV'!AX24=1,2,2)),0)</f>
        <v>0</v>
      </c>
      <c r="AX21" s="51">
        <f>IF('Création champs PV'!AX24=1,IF('Création champs PV'!AW24=1,1,IF('Création champs PV'!AY24=1,2,2)),0)</f>
        <v>0</v>
      </c>
      <c r="AY21" s="5">
        <f t="shared" si="6"/>
        <v>0</v>
      </c>
      <c r="AZ21" s="9"/>
      <c r="BA21" s="4"/>
      <c r="BB21" s="51">
        <f>IF('Création champs PV'!BB24=1,IF('Création champs PV'!BA24=1,1,IF('Création champs PV'!BC24=1,2,2)),0)</f>
        <v>0</v>
      </c>
      <c r="BC21" s="51">
        <f>IF('Création champs PV'!BC24=1,IF('Création champs PV'!BB24=1,1,IF('Création champs PV'!BD24=1,2,2)),0)</f>
        <v>0</v>
      </c>
      <c r="BD21" s="51">
        <f>IF('Création champs PV'!BD24=1,IF('Création champs PV'!BC24=1,1,IF('Création champs PV'!BE24=1,2,2)),0)</f>
        <v>0</v>
      </c>
      <c r="BE21" s="51">
        <f>IF('Création champs PV'!BE24=1,IF('Création champs PV'!BD24=1,1,IF('Création champs PV'!BF24=1,2,2)),0)</f>
        <v>0</v>
      </c>
      <c r="BF21" s="51">
        <f>IF('Création champs PV'!BF24=1,IF('Création champs PV'!BE24=1,1,IF('Création champs PV'!BG24=1,2,2)),0)</f>
        <v>0</v>
      </c>
      <c r="BG21" s="51">
        <f>IF('Création champs PV'!BG24=1,IF('Création champs PV'!BF24=1,1,IF('Création champs PV'!BH24=1,2,2)),0)</f>
        <v>0</v>
      </c>
      <c r="BH21" s="51">
        <f>IF('Création champs PV'!BH24=1,IF('Création champs PV'!BG24=1,1,IF('Création champs PV'!BI24=1,2,2)),0)</f>
        <v>0</v>
      </c>
      <c r="BI21" s="51">
        <f>IF('Création champs PV'!BI24=1,IF('Création champs PV'!BH24=1,1,IF('Création champs PV'!BJ24=1,2,2)),0)</f>
        <v>0</v>
      </c>
      <c r="BJ21" s="51">
        <f>IF('Création champs PV'!BJ24=1,IF('Création champs PV'!BI24=1,1,IF('Création champs PV'!BK24=1,2,2)),0)</f>
        <v>0</v>
      </c>
      <c r="BK21" s="51">
        <f>IF('Création champs PV'!BK24=1,IF('Création champs PV'!BJ24=1,1,IF('Création champs PV'!BL24=1,2,2)),0)</f>
        <v>0</v>
      </c>
      <c r="BL21" s="51">
        <f>IF('Création champs PV'!BL24=1,IF('Création champs PV'!BK24=1,1,IF('Création champs PV'!BM24=1,2,2)),0)</f>
        <v>0</v>
      </c>
      <c r="BM21" s="51">
        <f>IF('Création champs PV'!BM24=1,IF('Création champs PV'!BL24=1,1,IF('Création champs PV'!BN24=1,2,2)),0)</f>
        <v>0</v>
      </c>
      <c r="BN21" s="51">
        <f>IF('Création champs PV'!BN24=1,IF('Création champs PV'!BM24=1,1,IF('Création champs PV'!BO24=1,2,2)),0)</f>
        <v>0</v>
      </c>
      <c r="BO21" s="51">
        <f>IF('Création champs PV'!BO24=1,IF('Création champs PV'!BN24=1,1,IF('Création champs PV'!BP24=1,2,2)),0)</f>
        <v>0</v>
      </c>
      <c r="BP21" s="5">
        <f t="shared" si="7"/>
        <v>0</v>
      </c>
      <c r="BQ21" s="9"/>
      <c r="BR21" s="9"/>
      <c r="BS21" s="9"/>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row>
    <row r="22" spans="2:146" ht="21" customHeight="1" x14ac:dyDescent="0.35">
      <c r="B22" s="4"/>
      <c r="C22" s="51">
        <f>IF('Création champs PV'!C25=1,IF('Création champs PV'!B25=1,1,IF('Création champs PV'!D25=1,2,2)),0)</f>
        <v>0</v>
      </c>
      <c r="D22" s="51">
        <f>IF('Création champs PV'!D25=1,IF('Création champs PV'!C25=1,1,IF('Création champs PV'!E25=1,2,2)),0)</f>
        <v>0</v>
      </c>
      <c r="E22" s="51">
        <f>IF('Création champs PV'!E25=1,IF('Création champs PV'!D25=1,1,IF('Création champs PV'!F25=1,2,2)),0)</f>
        <v>0</v>
      </c>
      <c r="F22" s="51">
        <f>IF('Création champs PV'!F25=1,IF('Création champs PV'!E25=1,1,IF('Création champs PV'!G25=1,2,2)),0)</f>
        <v>0</v>
      </c>
      <c r="G22" s="51">
        <f>IF('Création champs PV'!G25=1,IF('Création champs PV'!F25=1,1,IF('Création champs PV'!H25=1,2,2)),0)</f>
        <v>0</v>
      </c>
      <c r="H22" s="51">
        <f>IF('Création champs PV'!H25=1,IF('Création champs PV'!G25=1,1,IF('Création champs PV'!I25=1,2,2)),0)</f>
        <v>0</v>
      </c>
      <c r="I22" s="51">
        <f>IF('Création champs PV'!I25=1,IF('Création champs PV'!H25=1,1,IF('Création champs PV'!J25=1,2,2)),0)</f>
        <v>0</v>
      </c>
      <c r="J22" s="51">
        <f>IF('Création champs PV'!J25=1,IF('Création champs PV'!I25=1,1,IF('Création champs PV'!K25=1,2,2)),0)</f>
        <v>0</v>
      </c>
      <c r="K22" s="51">
        <f>IF('Création champs PV'!K25=1,IF('Création champs PV'!J25=1,1,IF('Création champs PV'!L25=1,2,2)),0)</f>
        <v>0</v>
      </c>
      <c r="L22" s="51">
        <f>IF('Création champs PV'!L25=1,IF('Création champs PV'!K25=1,1,IF('Création champs PV'!M25=1,2,2)),0)</f>
        <v>0</v>
      </c>
      <c r="M22" s="51">
        <f>IF('Création champs PV'!M25=1,IF('Création champs PV'!L25=1,1,IF('Création champs PV'!N25=1,2,2)),0)</f>
        <v>0</v>
      </c>
      <c r="N22" s="51">
        <f>IF('Création champs PV'!N25=1,IF('Création champs PV'!M25=1,1,IF('Création champs PV'!O25=1,2,2)),0)</f>
        <v>0</v>
      </c>
      <c r="O22" s="51">
        <f>IF('Création champs PV'!O25=1,IF('Création champs PV'!N25=1,1,IF('Création champs PV'!P25=1,2,2)),0)</f>
        <v>0</v>
      </c>
      <c r="P22" s="51">
        <f>IF('Création champs PV'!P25=1,IF('Création champs PV'!O25=1,1,IF('Création champs PV'!Q25=1,2,2)),0)</f>
        <v>0</v>
      </c>
      <c r="Q22" s="5">
        <f t="shared" si="4"/>
        <v>0</v>
      </c>
      <c r="R22" s="9"/>
      <c r="S22" s="4"/>
      <c r="T22" s="51">
        <f>IF('Création champs PV'!T25=1,IF('Création champs PV'!S25=1,1,IF('Création champs PV'!U25=1,2,2)),0)</f>
        <v>0</v>
      </c>
      <c r="U22" s="51">
        <f>IF('Création champs PV'!U25=1,IF('Création champs PV'!T25=1,1,IF('Création champs PV'!V25=1,2,2)),0)</f>
        <v>0</v>
      </c>
      <c r="V22" s="51">
        <f>IF('Création champs PV'!V25=1,IF('Création champs PV'!U25=1,1,IF('Création champs PV'!W25=1,2,2)),0)</f>
        <v>0</v>
      </c>
      <c r="W22" s="51">
        <f>IF('Création champs PV'!W25=1,IF('Création champs PV'!V25=1,1,IF('Création champs PV'!X25=1,2,2)),0)</f>
        <v>0</v>
      </c>
      <c r="X22" s="51">
        <f>IF('Création champs PV'!X25=1,IF('Création champs PV'!W25=1,1,IF('Création champs PV'!Y25=1,2,2)),0)</f>
        <v>0</v>
      </c>
      <c r="Y22" s="51">
        <f>IF('Création champs PV'!Y25=1,IF('Création champs PV'!X25=1,1,IF('Création champs PV'!Z25=1,2,2)),0)</f>
        <v>0</v>
      </c>
      <c r="Z22" s="51">
        <f>IF('Création champs PV'!Z25=1,IF('Création champs PV'!Y25=1,1,IF('Création champs PV'!AA25=1,2,2)),0)</f>
        <v>0</v>
      </c>
      <c r="AA22" s="51">
        <f>IF('Création champs PV'!AA25=1,IF('Création champs PV'!Z25=1,1,IF('Création champs PV'!AB25=1,2,2)),0)</f>
        <v>0</v>
      </c>
      <c r="AB22" s="51">
        <f>IF('Création champs PV'!AB25=1,IF('Création champs PV'!AA25=1,1,IF('Création champs PV'!AC25=1,2,2)),0)</f>
        <v>0</v>
      </c>
      <c r="AC22" s="51">
        <f>IF('Création champs PV'!AC25=1,IF('Création champs PV'!AB25=1,1,IF('Création champs PV'!AD25=1,2,2)),0)</f>
        <v>0</v>
      </c>
      <c r="AD22" s="51">
        <f>IF('Création champs PV'!AD25=1,IF('Création champs PV'!AC25=1,1,IF('Création champs PV'!AE25=1,2,2)),0)</f>
        <v>0</v>
      </c>
      <c r="AE22" s="51">
        <f>IF('Création champs PV'!AE25=1,IF('Création champs PV'!AD25=1,1,IF('Création champs PV'!AF25=1,2,2)),0)</f>
        <v>0</v>
      </c>
      <c r="AF22" s="51">
        <f>IF('Création champs PV'!AF25=1,IF('Création champs PV'!AE25=1,1,IF('Création champs PV'!AG25=1,2,2)),0)</f>
        <v>0</v>
      </c>
      <c r="AG22" s="51">
        <f>IF('Création champs PV'!AG25=1,IF('Création champs PV'!AF25=1,1,IF('Création champs PV'!AH25=1,2,2)),0)</f>
        <v>0</v>
      </c>
      <c r="AH22" s="5">
        <f t="shared" si="5"/>
        <v>0</v>
      </c>
      <c r="AI22" s="9"/>
      <c r="AJ22" s="4"/>
      <c r="AK22" s="51">
        <f>IF('Création champs PV'!AK25=1,IF('Création champs PV'!AJ25=1,1,IF('Création champs PV'!AL25=1,2,2)),0)</f>
        <v>0</v>
      </c>
      <c r="AL22" s="51">
        <f>IF('Création champs PV'!AL25=1,IF('Création champs PV'!AK25=1,1,IF('Création champs PV'!AM25=1,2,2)),0)</f>
        <v>0</v>
      </c>
      <c r="AM22" s="51">
        <f>IF('Création champs PV'!AM25=1,IF('Création champs PV'!AL25=1,1,IF('Création champs PV'!AN25=1,2,2)),0)</f>
        <v>0</v>
      </c>
      <c r="AN22" s="51">
        <f>IF('Création champs PV'!AN25=1,IF('Création champs PV'!AM25=1,1,IF('Création champs PV'!AO25=1,2,2)),0)</f>
        <v>0</v>
      </c>
      <c r="AO22" s="51">
        <f>IF('Création champs PV'!AO25=1,IF('Création champs PV'!AN25=1,1,IF('Création champs PV'!AP25=1,2,2)),0)</f>
        <v>0</v>
      </c>
      <c r="AP22" s="51">
        <f>IF('Création champs PV'!AP25=1,IF('Création champs PV'!AO25=1,1,IF('Création champs PV'!AQ25=1,2,2)),0)</f>
        <v>0</v>
      </c>
      <c r="AQ22" s="51">
        <f>IF('Création champs PV'!AQ25=1,IF('Création champs PV'!AP25=1,1,IF('Création champs PV'!AR25=1,2,2)),0)</f>
        <v>0</v>
      </c>
      <c r="AR22" s="51">
        <f>IF('Création champs PV'!AR25=1,IF('Création champs PV'!AQ25=1,1,IF('Création champs PV'!AS25=1,2,2)),0)</f>
        <v>0</v>
      </c>
      <c r="AS22" s="51">
        <f>IF('Création champs PV'!AS25=1,IF('Création champs PV'!AR25=1,1,IF('Création champs PV'!AT25=1,2,2)),0)</f>
        <v>0</v>
      </c>
      <c r="AT22" s="51">
        <f>IF('Création champs PV'!AT25=1,IF('Création champs PV'!AS25=1,1,IF('Création champs PV'!AU25=1,2,2)),0)</f>
        <v>0</v>
      </c>
      <c r="AU22" s="51">
        <f>IF('Création champs PV'!AU25=1,IF('Création champs PV'!AT25=1,1,IF('Création champs PV'!AV25=1,2,2)),0)</f>
        <v>0</v>
      </c>
      <c r="AV22" s="51">
        <f>IF('Création champs PV'!AV25=1,IF('Création champs PV'!AU25=1,1,IF('Création champs PV'!AW25=1,2,2)),0)</f>
        <v>0</v>
      </c>
      <c r="AW22" s="51">
        <f>IF('Création champs PV'!AW25=1,IF('Création champs PV'!AV25=1,1,IF('Création champs PV'!AX25=1,2,2)),0)</f>
        <v>0</v>
      </c>
      <c r="AX22" s="51">
        <f>IF('Création champs PV'!AX25=1,IF('Création champs PV'!AW25=1,1,IF('Création champs PV'!AY25=1,2,2)),0)</f>
        <v>0</v>
      </c>
      <c r="AY22" s="5">
        <f t="shared" si="6"/>
        <v>0</v>
      </c>
      <c r="AZ22" s="9"/>
      <c r="BA22" s="4"/>
      <c r="BB22" s="51">
        <f>IF('Création champs PV'!BB25=1,IF('Création champs PV'!BA25=1,1,IF('Création champs PV'!BC25=1,2,2)),0)</f>
        <v>0</v>
      </c>
      <c r="BC22" s="51">
        <f>IF('Création champs PV'!BC25=1,IF('Création champs PV'!BB25=1,1,IF('Création champs PV'!BD25=1,2,2)),0)</f>
        <v>0</v>
      </c>
      <c r="BD22" s="51">
        <f>IF('Création champs PV'!BD25=1,IF('Création champs PV'!BC25=1,1,IF('Création champs PV'!BE25=1,2,2)),0)</f>
        <v>0</v>
      </c>
      <c r="BE22" s="51">
        <f>IF('Création champs PV'!BE25=1,IF('Création champs PV'!BD25=1,1,IF('Création champs PV'!BF25=1,2,2)),0)</f>
        <v>0</v>
      </c>
      <c r="BF22" s="51">
        <f>IF('Création champs PV'!BF25=1,IF('Création champs PV'!BE25=1,1,IF('Création champs PV'!BG25=1,2,2)),0)</f>
        <v>0</v>
      </c>
      <c r="BG22" s="51">
        <f>IF('Création champs PV'!BG25=1,IF('Création champs PV'!BF25=1,1,IF('Création champs PV'!BH25=1,2,2)),0)</f>
        <v>0</v>
      </c>
      <c r="BH22" s="51">
        <f>IF('Création champs PV'!BH25=1,IF('Création champs PV'!BG25=1,1,IF('Création champs PV'!BI25=1,2,2)),0)</f>
        <v>0</v>
      </c>
      <c r="BI22" s="51">
        <f>IF('Création champs PV'!BI25=1,IF('Création champs PV'!BH25=1,1,IF('Création champs PV'!BJ25=1,2,2)),0)</f>
        <v>0</v>
      </c>
      <c r="BJ22" s="51">
        <f>IF('Création champs PV'!BJ25=1,IF('Création champs PV'!BI25=1,1,IF('Création champs PV'!BK25=1,2,2)),0)</f>
        <v>0</v>
      </c>
      <c r="BK22" s="51">
        <f>IF('Création champs PV'!BK25=1,IF('Création champs PV'!BJ25=1,1,IF('Création champs PV'!BL25=1,2,2)),0)</f>
        <v>0</v>
      </c>
      <c r="BL22" s="51">
        <f>IF('Création champs PV'!BL25=1,IF('Création champs PV'!BK25=1,1,IF('Création champs PV'!BM25=1,2,2)),0)</f>
        <v>0</v>
      </c>
      <c r="BM22" s="51">
        <f>IF('Création champs PV'!BM25=1,IF('Création champs PV'!BL25=1,1,IF('Création champs PV'!BN25=1,2,2)),0)</f>
        <v>0</v>
      </c>
      <c r="BN22" s="51">
        <f>IF('Création champs PV'!BN25=1,IF('Création champs PV'!BM25=1,1,IF('Création champs PV'!BO25=1,2,2)),0)</f>
        <v>0</v>
      </c>
      <c r="BO22" s="51">
        <f>IF('Création champs PV'!BO25=1,IF('Création champs PV'!BN25=1,1,IF('Création champs PV'!BP25=1,2,2)),0)</f>
        <v>0</v>
      </c>
      <c r="BP22" s="5">
        <f t="shared" si="7"/>
        <v>0</v>
      </c>
      <c r="BQ22" s="9"/>
      <c r="BR22" s="9"/>
      <c r="BS22" s="9"/>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row>
    <row r="23" spans="2:146" ht="21" customHeight="1" x14ac:dyDescent="0.35">
      <c r="B23" s="4"/>
      <c r="C23" s="51">
        <f>IF('Création champs PV'!C26=1,IF('Création champs PV'!B26=1,1,IF('Création champs PV'!D26=1,2,2)),0)</f>
        <v>0</v>
      </c>
      <c r="D23" s="51">
        <f>IF('Création champs PV'!D26=1,IF('Création champs PV'!C26=1,1,IF('Création champs PV'!E26=1,2,2)),0)</f>
        <v>0</v>
      </c>
      <c r="E23" s="51">
        <f>IF('Création champs PV'!E26=1,IF('Création champs PV'!D26=1,1,IF('Création champs PV'!F26=1,2,2)),0)</f>
        <v>0</v>
      </c>
      <c r="F23" s="51">
        <f>IF('Création champs PV'!F26=1,IF('Création champs PV'!E26=1,1,IF('Création champs PV'!G26=1,2,2)),0)</f>
        <v>0</v>
      </c>
      <c r="G23" s="51">
        <f>IF('Création champs PV'!G26=1,IF('Création champs PV'!F26=1,1,IF('Création champs PV'!H26=1,2,2)),0)</f>
        <v>0</v>
      </c>
      <c r="H23" s="51">
        <f>IF('Création champs PV'!H26=1,IF('Création champs PV'!G26=1,1,IF('Création champs PV'!I26=1,2,2)),0)</f>
        <v>0</v>
      </c>
      <c r="I23" s="51">
        <f>IF('Création champs PV'!I26=1,IF('Création champs PV'!H26=1,1,IF('Création champs PV'!J26=1,2,2)),0)</f>
        <v>0</v>
      </c>
      <c r="J23" s="51">
        <f>IF('Création champs PV'!J26=1,IF('Création champs PV'!I26=1,1,IF('Création champs PV'!K26=1,2,2)),0)</f>
        <v>0</v>
      </c>
      <c r="K23" s="51">
        <f>IF('Création champs PV'!K26=1,IF('Création champs PV'!J26=1,1,IF('Création champs PV'!L26=1,2,2)),0)</f>
        <v>0</v>
      </c>
      <c r="L23" s="51">
        <f>IF('Création champs PV'!L26=1,IF('Création champs PV'!K26=1,1,IF('Création champs PV'!M26=1,2,2)),0)</f>
        <v>0</v>
      </c>
      <c r="M23" s="51">
        <f>IF('Création champs PV'!M26=1,IF('Création champs PV'!L26=1,1,IF('Création champs PV'!N26=1,2,2)),0)</f>
        <v>0</v>
      </c>
      <c r="N23" s="51">
        <f>IF('Création champs PV'!N26=1,IF('Création champs PV'!M26=1,1,IF('Création champs PV'!O26=1,2,2)),0)</f>
        <v>0</v>
      </c>
      <c r="O23" s="51">
        <f>IF('Création champs PV'!O26=1,IF('Création champs PV'!N26=1,1,IF('Création champs PV'!P26=1,2,2)),0)</f>
        <v>0</v>
      </c>
      <c r="P23" s="51">
        <f>IF('Création champs PV'!P26=1,IF('Création champs PV'!O26=1,1,IF('Création champs PV'!Q26=1,2,2)),0)</f>
        <v>0</v>
      </c>
      <c r="Q23" s="5">
        <f>SUM(C23:P23)</f>
        <v>0</v>
      </c>
      <c r="R23" s="9"/>
      <c r="S23" s="4"/>
      <c r="T23" s="51">
        <f>IF('Création champs PV'!T26=1,IF('Création champs PV'!S26=1,1,IF('Création champs PV'!U26=1,2,2)),0)</f>
        <v>0</v>
      </c>
      <c r="U23" s="51">
        <f>IF('Création champs PV'!U26=1,IF('Création champs PV'!T26=1,1,IF('Création champs PV'!V26=1,2,2)),0)</f>
        <v>0</v>
      </c>
      <c r="V23" s="51">
        <f>IF('Création champs PV'!V26=1,IF('Création champs PV'!U26=1,1,IF('Création champs PV'!W26=1,2,2)),0)</f>
        <v>0</v>
      </c>
      <c r="W23" s="51">
        <f>IF('Création champs PV'!W26=1,IF('Création champs PV'!V26=1,1,IF('Création champs PV'!X26=1,2,2)),0)</f>
        <v>0</v>
      </c>
      <c r="X23" s="51">
        <f>IF('Création champs PV'!X26=1,IF('Création champs PV'!W26=1,1,IF('Création champs PV'!Y26=1,2,2)),0)</f>
        <v>0</v>
      </c>
      <c r="Y23" s="51">
        <f>IF('Création champs PV'!Y26=1,IF('Création champs PV'!X26=1,1,IF('Création champs PV'!Z26=1,2,2)),0)</f>
        <v>0</v>
      </c>
      <c r="Z23" s="51">
        <f>IF('Création champs PV'!Z26=1,IF('Création champs PV'!Y26=1,1,IF('Création champs PV'!AA26=1,2,2)),0)</f>
        <v>0</v>
      </c>
      <c r="AA23" s="51">
        <f>IF('Création champs PV'!AA26=1,IF('Création champs PV'!Z26=1,1,IF('Création champs PV'!AB26=1,2,2)),0)</f>
        <v>0</v>
      </c>
      <c r="AB23" s="51">
        <f>IF('Création champs PV'!AB26=1,IF('Création champs PV'!AA26=1,1,IF('Création champs PV'!AC26=1,2,2)),0)</f>
        <v>0</v>
      </c>
      <c r="AC23" s="51">
        <f>IF('Création champs PV'!AC26=1,IF('Création champs PV'!AB26=1,1,IF('Création champs PV'!AD26=1,2,2)),0)</f>
        <v>0</v>
      </c>
      <c r="AD23" s="51">
        <f>IF('Création champs PV'!AD26=1,IF('Création champs PV'!AC26=1,1,IF('Création champs PV'!AE26=1,2,2)),0)</f>
        <v>0</v>
      </c>
      <c r="AE23" s="51">
        <f>IF('Création champs PV'!AE26=1,IF('Création champs PV'!AD26=1,1,IF('Création champs PV'!AF26=1,2,2)),0)</f>
        <v>0</v>
      </c>
      <c r="AF23" s="51">
        <f>IF('Création champs PV'!AF26=1,IF('Création champs PV'!AE26=1,1,IF('Création champs PV'!AG26=1,2,2)),0)</f>
        <v>0</v>
      </c>
      <c r="AG23" s="51">
        <f>IF('Création champs PV'!AG26=1,IF('Création champs PV'!AF26=1,1,IF('Création champs PV'!AH26=1,2,2)),0)</f>
        <v>0</v>
      </c>
      <c r="AH23" s="5">
        <f>SUM(T23:AG23)</f>
        <v>0</v>
      </c>
      <c r="AI23" s="9"/>
      <c r="AJ23" s="4"/>
      <c r="AK23" s="51">
        <f>IF('Création champs PV'!AK26=1,IF('Création champs PV'!AJ26=1,1,IF('Création champs PV'!AL26=1,2,2)),0)</f>
        <v>0</v>
      </c>
      <c r="AL23" s="51">
        <f>IF('Création champs PV'!AL26=1,IF('Création champs PV'!AK26=1,1,IF('Création champs PV'!AM26=1,2,2)),0)</f>
        <v>0</v>
      </c>
      <c r="AM23" s="51">
        <f>IF('Création champs PV'!AM26=1,IF('Création champs PV'!AL26=1,1,IF('Création champs PV'!AN26=1,2,2)),0)</f>
        <v>0</v>
      </c>
      <c r="AN23" s="51">
        <f>IF('Création champs PV'!AN26=1,IF('Création champs PV'!AM26=1,1,IF('Création champs PV'!AO26=1,2,2)),0)</f>
        <v>0</v>
      </c>
      <c r="AO23" s="51">
        <f>IF('Création champs PV'!AO26=1,IF('Création champs PV'!AN26=1,1,IF('Création champs PV'!AP26=1,2,2)),0)</f>
        <v>0</v>
      </c>
      <c r="AP23" s="51">
        <f>IF('Création champs PV'!AP26=1,IF('Création champs PV'!AO26=1,1,IF('Création champs PV'!AQ26=1,2,2)),0)</f>
        <v>0</v>
      </c>
      <c r="AQ23" s="51">
        <f>IF('Création champs PV'!AQ26=1,IF('Création champs PV'!AP26=1,1,IF('Création champs PV'!AR26=1,2,2)),0)</f>
        <v>0</v>
      </c>
      <c r="AR23" s="51">
        <f>IF('Création champs PV'!AR26=1,IF('Création champs PV'!AQ26=1,1,IF('Création champs PV'!AS26=1,2,2)),0)</f>
        <v>0</v>
      </c>
      <c r="AS23" s="51">
        <f>IF('Création champs PV'!AS26=1,IF('Création champs PV'!AR26=1,1,IF('Création champs PV'!AT26=1,2,2)),0)</f>
        <v>0</v>
      </c>
      <c r="AT23" s="51">
        <f>IF('Création champs PV'!AT26=1,IF('Création champs PV'!AS26=1,1,IF('Création champs PV'!AU26=1,2,2)),0)</f>
        <v>0</v>
      </c>
      <c r="AU23" s="51">
        <f>IF('Création champs PV'!AU26=1,IF('Création champs PV'!AT26=1,1,IF('Création champs PV'!AV26=1,2,2)),0)</f>
        <v>0</v>
      </c>
      <c r="AV23" s="51">
        <f>IF('Création champs PV'!AV26=1,IF('Création champs PV'!AU26=1,1,IF('Création champs PV'!AW26=1,2,2)),0)</f>
        <v>0</v>
      </c>
      <c r="AW23" s="51">
        <f>IF('Création champs PV'!AW26=1,IF('Création champs PV'!AV26=1,1,IF('Création champs PV'!AX26=1,2,2)),0)</f>
        <v>0</v>
      </c>
      <c r="AX23" s="51">
        <f>IF('Création champs PV'!AX26=1,IF('Création champs PV'!AW26=1,1,IF('Création champs PV'!AY26=1,2,2)),0)</f>
        <v>0</v>
      </c>
      <c r="AY23" s="5">
        <f>SUM(AK23:AX23)</f>
        <v>0</v>
      </c>
      <c r="AZ23" s="9"/>
      <c r="BA23" s="4"/>
      <c r="BB23" s="51">
        <f>IF('Création champs PV'!BB26=1,IF('Création champs PV'!BA26=1,1,IF('Création champs PV'!BC26=1,2,2)),0)</f>
        <v>0</v>
      </c>
      <c r="BC23" s="51">
        <f>IF('Création champs PV'!BC26=1,IF('Création champs PV'!BB26=1,1,IF('Création champs PV'!BD26=1,2,2)),0)</f>
        <v>0</v>
      </c>
      <c r="BD23" s="51">
        <f>IF('Création champs PV'!BD26=1,IF('Création champs PV'!BC26=1,1,IF('Création champs PV'!BE26=1,2,2)),0)</f>
        <v>0</v>
      </c>
      <c r="BE23" s="51">
        <f>IF('Création champs PV'!BE26=1,IF('Création champs PV'!BD26=1,1,IF('Création champs PV'!BF26=1,2,2)),0)</f>
        <v>0</v>
      </c>
      <c r="BF23" s="51">
        <f>IF('Création champs PV'!BF26=1,IF('Création champs PV'!BE26=1,1,IF('Création champs PV'!BG26=1,2,2)),0)</f>
        <v>0</v>
      </c>
      <c r="BG23" s="51">
        <f>IF('Création champs PV'!BG26=1,IF('Création champs PV'!BF26=1,1,IF('Création champs PV'!BH26=1,2,2)),0)</f>
        <v>0</v>
      </c>
      <c r="BH23" s="51">
        <f>IF('Création champs PV'!BH26=1,IF('Création champs PV'!BG26=1,1,IF('Création champs PV'!BI26=1,2,2)),0)</f>
        <v>0</v>
      </c>
      <c r="BI23" s="51">
        <f>IF('Création champs PV'!BI26=1,IF('Création champs PV'!BH26=1,1,IF('Création champs PV'!BJ26=1,2,2)),0)</f>
        <v>0</v>
      </c>
      <c r="BJ23" s="51">
        <f>IF('Création champs PV'!BJ26=1,IF('Création champs PV'!BI26=1,1,IF('Création champs PV'!BK26=1,2,2)),0)</f>
        <v>0</v>
      </c>
      <c r="BK23" s="51">
        <f>IF('Création champs PV'!BK26=1,IF('Création champs PV'!BJ26=1,1,IF('Création champs PV'!BL26=1,2,2)),0)</f>
        <v>0</v>
      </c>
      <c r="BL23" s="51">
        <f>IF('Création champs PV'!BL26=1,IF('Création champs PV'!BK26=1,1,IF('Création champs PV'!BM26=1,2,2)),0)</f>
        <v>0</v>
      </c>
      <c r="BM23" s="51">
        <f>IF('Création champs PV'!BM26=1,IF('Création champs PV'!BL26=1,1,IF('Création champs PV'!BN26=1,2,2)),0)</f>
        <v>0</v>
      </c>
      <c r="BN23" s="51">
        <f>IF('Création champs PV'!BN26=1,IF('Création champs PV'!BM26=1,1,IF('Création champs PV'!BO26=1,2,2)),0)</f>
        <v>0</v>
      </c>
      <c r="BO23" s="51">
        <f>IF('Création champs PV'!BO26=1,IF('Création champs PV'!BN26=1,1,IF('Création champs PV'!BP26=1,2,2)),0)</f>
        <v>0</v>
      </c>
      <c r="BP23" s="5">
        <f>SUM(BB23:BO23)</f>
        <v>0</v>
      </c>
      <c r="BQ23" s="9"/>
      <c r="BR23" s="9"/>
      <c r="BS23" s="9"/>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row>
    <row r="24" spans="2:146" ht="21" customHeight="1" thickBot="1" x14ac:dyDescent="0.4">
      <c r="B24" s="6"/>
      <c r="C24" s="7"/>
      <c r="D24" s="7"/>
      <c r="E24" s="7"/>
      <c r="F24" s="7"/>
      <c r="G24" s="7"/>
      <c r="H24" s="7"/>
      <c r="I24" s="7"/>
      <c r="J24" s="7"/>
      <c r="K24" s="7"/>
      <c r="L24" s="7"/>
      <c r="M24" s="7"/>
      <c r="N24" s="7"/>
      <c r="O24" s="7"/>
      <c r="P24" s="7"/>
      <c r="Q24" s="8">
        <f>SUM(Q18:Q23)</f>
        <v>0</v>
      </c>
      <c r="R24" s="9"/>
      <c r="S24" s="6"/>
      <c r="T24" s="7"/>
      <c r="U24" s="7"/>
      <c r="V24" s="7"/>
      <c r="W24" s="7"/>
      <c r="X24" s="7"/>
      <c r="Y24" s="7"/>
      <c r="Z24" s="7"/>
      <c r="AA24" s="7"/>
      <c r="AB24" s="7"/>
      <c r="AC24" s="7"/>
      <c r="AD24" s="7"/>
      <c r="AE24" s="7"/>
      <c r="AF24" s="7"/>
      <c r="AG24" s="7"/>
      <c r="AH24" s="8">
        <f>SUM(AH18:AH23)</f>
        <v>0</v>
      </c>
      <c r="AI24" s="9"/>
      <c r="AJ24" s="6"/>
      <c r="AK24" s="7"/>
      <c r="AL24" s="7"/>
      <c r="AM24" s="7"/>
      <c r="AN24" s="7"/>
      <c r="AO24" s="7"/>
      <c r="AP24" s="7"/>
      <c r="AQ24" s="7"/>
      <c r="AR24" s="7"/>
      <c r="AS24" s="7"/>
      <c r="AT24" s="7"/>
      <c r="AU24" s="7"/>
      <c r="AV24" s="7"/>
      <c r="AW24" s="7"/>
      <c r="AX24" s="7"/>
      <c r="AY24" s="8">
        <f>SUM(AY18:AY23)</f>
        <v>0</v>
      </c>
      <c r="AZ24" s="9"/>
      <c r="BA24" s="6"/>
      <c r="BB24" s="7"/>
      <c r="BC24" s="7"/>
      <c r="BD24" s="7"/>
      <c r="BE24" s="7"/>
      <c r="BF24" s="7"/>
      <c r="BG24" s="7"/>
      <c r="BH24" s="7"/>
      <c r="BI24" s="7"/>
      <c r="BJ24" s="7"/>
      <c r="BK24" s="7"/>
      <c r="BL24" s="7"/>
      <c r="BM24" s="7"/>
      <c r="BN24" s="7"/>
      <c r="BO24" s="7"/>
      <c r="BP24" s="8">
        <f>SUM(BP18:BP23)</f>
        <v>0</v>
      </c>
      <c r="BQ24" s="9"/>
      <c r="BR24" s="9"/>
      <c r="BS24" s="9"/>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row>
    <row r="25" spans="2:146" ht="21" customHeight="1" x14ac:dyDescent="0.35"/>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IF(AND(OR('positionnement modules'!B31=1,'positionnement modules'!B31="1a"),OR('positionnement modules'!B32=1,'positionnement modules'!B32="1a")),"D","")</f>
        <v/>
      </c>
      <c r="C31" s="51">
        <f>IF('Création champs PV'!C36=1,IF('Création champs PV'!B36=1,1,IF('Création champs PV'!D36=1,2,2)),0)</f>
        <v>0</v>
      </c>
      <c r="D31" s="51">
        <f>IF('Création champs PV'!D36=1,IF('Création champs PV'!C36=1,1,IF('Création champs PV'!E36=1,2,2)),0)</f>
        <v>0</v>
      </c>
      <c r="E31" s="51">
        <f>IF('Création champs PV'!E36=1,IF('Création champs PV'!D36=1,1,IF('Création champs PV'!F36=1,2,2)),0)</f>
        <v>0</v>
      </c>
      <c r="F31" s="51">
        <f>IF('Création champs PV'!F36=1,IF('Création champs PV'!E36=1,1,IF('Création champs PV'!G36=1,2,2)),0)</f>
        <v>0</v>
      </c>
      <c r="G31" s="51">
        <f>IF('Création champs PV'!G36=1,IF('Création champs PV'!F36=1,1,IF('Création champs PV'!H36=1,2,2)),0)</f>
        <v>0</v>
      </c>
      <c r="H31" s="51">
        <f>IF('Création champs PV'!H36=1,IF('Création champs PV'!G36=1,1,IF('Création champs PV'!I36=1,2,2)),0)</f>
        <v>0</v>
      </c>
      <c r="I31" s="51">
        <f>IF('Création champs PV'!I36=1,IF('Création champs PV'!H36=1,1,IF('Création champs PV'!J36=1,2,2)),0)</f>
        <v>0</v>
      </c>
      <c r="J31" s="51">
        <f>IF('Création champs PV'!J36=1,IF('Création champs PV'!I36=1,1,IF('Création champs PV'!K36=1,2,2)),0)</f>
        <v>0</v>
      </c>
      <c r="K31" s="51">
        <f>IF('Création champs PV'!K36=1,IF('Création champs PV'!J36=1,1,IF('Création champs PV'!L36=1,2,2)),0)</f>
        <v>0</v>
      </c>
      <c r="L31" s="51">
        <f>IF('Création champs PV'!L36=1,IF('Création champs PV'!K36=1,1,IF('Création champs PV'!M36=1,2,2)),0)</f>
        <v>0</v>
      </c>
      <c r="M31" s="51">
        <f>IF('Création champs PV'!M36=1,IF('Création champs PV'!L36=1,1,IF('Création champs PV'!N36=1,2,2)),0)</f>
        <v>0</v>
      </c>
      <c r="N31" s="51">
        <f>IF('Création champs PV'!N36=1,IF('Création champs PV'!M36=1,1,IF('Création champs PV'!O36=1,2,2)),0)</f>
        <v>0</v>
      </c>
      <c r="O31" s="51">
        <f>IF('Création champs PV'!O36=1,IF('Création champs PV'!N36=1,1,IF('Création champs PV'!P36=1,2,2)),0)</f>
        <v>0</v>
      </c>
      <c r="P31" s="51">
        <f>IF('Création champs PV'!P36=1,IF('Création champs PV'!O36=1,1,IF('Création champs PV'!Q36=1,2,2)),0)</f>
        <v>0</v>
      </c>
      <c r="Q31" s="51">
        <f>IF('Création champs PV'!Q36=1,IF('Création champs PV'!P36=1,1,IF('Création champs PV'!R36=1,2,2)),0)</f>
        <v>0</v>
      </c>
      <c r="R31" s="51">
        <f>IF('Création champs PV'!R36=1,IF('Création champs PV'!Q36=1,1,IF('Création champs PV'!S36=1,2,2)),0)</f>
        <v>0</v>
      </c>
      <c r="S31" s="51">
        <f>IF('Création champs PV'!S36=1,IF('Création champs PV'!R36=1,1,IF('Création champs PV'!T36=1,2,2)),0)</f>
        <v>0</v>
      </c>
      <c r="T31" s="51">
        <f>IF('Création champs PV'!T36=1,IF('Création champs PV'!S36=1,1,IF('Création champs PV'!U36=1,2,2)),0)</f>
        <v>0</v>
      </c>
      <c r="U31" s="51">
        <f>IF('Création champs PV'!U36=1,IF('Création champs PV'!T36=1,1,IF('Création champs PV'!V36=1,2,2)),0)</f>
        <v>0</v>
      </c>
      <c r="V31" s="51">
        <f>IF('Création champs PV'!V36=1,IF('Création champs PV'!U36=1,1,IF('Création champs PV'!W36=1,2,2)),0)</f>
        <v>0</v>
      </c>
      <c r="W31" s="51">
        <f>IF('Création champs PV'!W36=1,IF('Création champs PV'!V36=1,1,IF('Création champs PV'!X36=1,2,2)),0)</f>
        <v>0</v>
      </c>
      <c r="X31" s="51">
        <f>IF('Création champs PV'!X36=1,IF('Création champs PV'!W36=1,1,IF('Création champs PV'!Y36=1,2,2)),0)</f>
        <v>0</v>
      </c>
      <c r="Y31" s="51">
        <f>IF('Création champs PV'!Y36=1,IF('Création champs PV'!X36=1,1,IF('Création champs PV'!Z36=1,2,2)),0)</f>
        <v>0</v>
      </c>
      <c r="Z31" s="51">
        <f>IF('Création champs PV'!Z36=1,IF('Création champs PV'!Y36=1,1,IF('Création champs PV'!AA36=1,2,2)),0)</f>
        <v>0</v>
      </c>
      <c r="AA31" s="51">
        <f>IF('Création champs PV'!AA36=1,IF('Création champs PV'!Z36=1,1,IF('Création champs PV'!AB36=1,2,2)),0)</f>
        <v>0</v>
      </c>
      <c r="AB31" s="51">
        <f>IF('Création champs PV'!AB36=1,IF('Création champs PV'!AA36=1,1,IF('Création champs PV'!AC36=1,2,2)),0)</f>
        <v>0</v>
      </c>
      <c r="AC31" s="51">
        <f>IF('Création champs PV'!AC36=1,IF('Création champs PV'!AB36=1,1,IF('Création champs PV'!AD36=1,2,2)),0)</f>
        <v>0</v>
      </c>
      <c r="AD31" s="51">
        <f>IF('Création champs PV'!AD36=1,IF('Création champs PV'!AC36=1,1,IF('Création champs PV'!AE36=1,2,2)),0)</f>
        <v>0</v>
      </c>
      <c r="AE31" s="51">
        <f>IF('Création champs PV'!AE36=1,IF('Création champs PV'!AD36=1,1,IF('Création champs PV'!AF36=1,2,2)),0)</f>
        <v>0</v>
      </c>
      <c r="AF31" s="51">
        <f>IF('Création champs PV'!AF36=1,IF('Création champs PV'!AE36=1,1,IF('Création champs PV'!AG36=1,2,2)),0)</f>
        <v>0</v>
      </c>
      <c r="AG31" s="51">
        <f>IF('Création champs PV'!AG36=1,IF('Création champs PV'!AF36=1,1,IF('Création champs PV'!AH36=1,2,2)),0)</f>
        <v>0</v>
      </c>
      <c r="AH31" s="51">
        <f>IF('Création champs PV'!AH36=1,IF('Création champs PV'!AG36=1,1,IF('Création champs PV'!AI36=1,2,2)),0)</f>
        <v>0</v>
      </c>
      <c r="AI31" s="51">
        <f>IF('Création champs PV'!AI36=1,IF('Création champs PV'!AH36=1,1,IF('Création champs PV'!AJ36=1,2,2)),0)</f>
        <v>0</v>
      </c>
      <c r="AJ31" s="51">
        <f>IF('Création champs PV'!AJ36=1,IF('Création champs PV'!AI36=1,1,IF('Création champs PV'!AK36=1,2,2)),0)</f>
        <v>0</v>
      </c>
      <c r="AK31" s="51">
        <f>IF('Création champs PV'!AK36=1,IF('Création champs PV'!AJ36=1,1,IF('Création champs PV'!AL36=1,2,2)),0)</f>
        <v>0</v>
      </c>
      <c r="AL31" s="51">
        <f>IF('Création champs PV'!AL36=1,IF('Création champs PV'!AK36=1,1,IF('Création champs PV'!AM36=1,2,2)),0)</f>
        <v>0</v>
      </c>
      <c r="AM31" s="51">
        <f>IF('Création champs PV'!AM36=1,IF('Création champs PV'!AL36=1,1,IF('Création champs PV'!AN36=1,2,2)),0)</f>
        <v>0</v>
      </c>
      <c r="AN31" s="51">
        <f>IF('Création champs PV'!AN36=1,IF('Création champs PV'!AM36=1,1,IF('Création champs PV'!AO36=1,2,2)),0)</f>
        <v>0</v>
      </c>
      <c r="AO31" s="51">
        <f>IF('Création champs PV'!AO36=1,IF('Création champs PV'!AN36=1,1,IF('Création champs PV'!AP36=1,2,2)),0)</f>
        <v>0</v>
      </c>
      <c r="AP31" s="51">
        <f>IF('Création champs PV'!AP36=1,IF('Création champs PV'!AO36=1,1,IF('Création champs PV'!AQ36=1,2,2)),0)</f>
        <v>0</v>
      </c>
      <c r="AQ31" s="51">
        <f>IF('Création champs PV'!AQ36=1,IF('Création champs PV'!AP36=1,1,IF('Création champs PV'!AR36=1,2,2)),0)</f>
        <v>0</v>
      </c>
      <c r="AR31" s="51">
        <f>IF('Création champs PV'!AR36=1,IF('Création champs PV'!AQ36=1,1,IF('Création champs PV'!AS36=1,2,2)),0)</f>
        <v>0</v>
      </c>
      <c r="AS31" s="51">
        <f>IF('Création champs PV'!AS36=1,IF('Création champs PV'!AR36=1,1,IF('Création champs PV'!AT36=1,2,2)),0)</f>
        <v>0</v>
      </c>
      <c r="AT31" s="51">
        <f>IF('Création champs PV'!AT36=1,IF('Création champs PV'!AS36=1,1,IF('Création champs PV'!AU36=1,2,2)),0)</f>
        <v>0</v>
      </c>
      <c r="AU31" s="51">
        <f>IF('Création champs PV'!AU36=1,IF('Création champs PV'!AT36=1,1,IF('Création champs PV'!AV36=1,2,2)),0)</f>
        <v>0</v>
      </c>
      <c r="AV31" s="51">
        <f>IF('Création champs PV'!AV36=1,IF('Création champs PV'!AU36=1,1,IF('Création champs PV'!AW36=1,2,2)),0)</f>
        <v>0</v>
      </c>
      <c r="AW31" s="51">
        <f>IF('Création champs PV'!AW36=1,IF('Création champs PV'!AV36=1,1,IF('Création champs PV'!AX36=1,2,2)),0)</f>
        <v>0</v>
      </c>
      <c r="AX31" s="51">
        <f>IF('Création champs PV'!AX36=1,IF('Création champs PV'!AW36=1,1,IF('Création champs PV'!AY36=1,2,2)),0)</f>
        <v>0</v>
      </c>
      <c r="AY31" s="51">
        <f>IF('Création champs PV'!AY36=1,IF('Création champs PV'!AX36=1,1,IF('Création champs PV'!AZ36=1,2,2)),0)</f>
        <v>0</v>
      </c>
      <c r="AZ31" s="51">
        <f>IF('Création champs PV'!AZ36=1,IF('Création champs PV'!AY36=1,1,IF('Création champs PV'!BA36=1,2,2)),0)</f>
        <v>0</v>
      </c>
      <c r="BA31" s="51">
        <f>IF('Création champs PV'!BA36=1,IF('Création champs PV'!AZ36=1,1,IF('Création champs PV'!BB36=1,2,2)),0)</f>
        <v>0</v>
      </c>
      <c r="BB31" s="51">
        <f>IF('Création champs PV'!BB36=1,IF('Création champs PV'!BA36=1,1,IF('Création champs PV'!BC36=1,2,2)),0)</f>
        <v>0</v>
      </c>
      <c r="BC31" s="51">
        <f>IF('Création champs PV'!BC36=1,IF('Création champs PV'!BB36=1,1,IF('Création champs PV'!BD36=1,2,2)),0)</f>
        <v>0</v>
      </c>
      <c r="BD31" s="51">
        <f>IF('Création champs PV'!BD36=1,IF('Création champs PV'!BC36=1,1,IF('Création champs PV'!BE36=1,2,2)),0)</f>
        <v>0</v>
      </c>
      <c r="BE31" s="51">
        <f>IF('Création champs PV'!BE36=1,IF('Création champs PV'!BD36=1,1,IF('Création champs PV'!BF36=1,2,2)),0)</f>
        <v>0</v>
      </c>
      <c r="BF31" s="51">
        <f>IF('Création champs PV'!BF36=1,IF('Création champs PV'!BE36=1,1,IF('Création champs PV'!BG36=1,2,2)),0)</f>
        <v>0</v>
      </c>
      <c r="BG31" s="51">
        <f>IF('Création champs PV'!BG36=1,IF('Création champs PV'!BF36=1,1,IF('Création champs PV'!BH36=1,2,2)),0)</f>
        <v>0</v>
      </c>
      <c r="BH31" s="51">
        <f>IF('Création champs PV'!BH36=1,IF('Création champs PV'!BG36=1,1,IF('Création champs PV'!BI36=1,2,2)),0)</f>
        <v>0</v>
      </c>
      <c r="BI31" s="51">
        <f>IF('Création champs PV'!BI36=1,IF('Création champs PV'!BH36=1,1,IF('Création champs PV'!BJ36=1,2,2)),0)</f>
        <v>0</v>
      </c>
      <c r="BJ31" s="51">
        <f>IF('Création champs PV'!BJ36=1,IF('Création champs PV'!BI36=1,1,IF('Création champs PV'!BK36=1,2,2)),0)</f>
        <v>0</v>
      </c>
      <c r="BK31" s="51">
        <f>IF('Création champs PV'!BK36=1,IF('Création champs PV'!BJ36=1,1,IF('Création champs PV'!BL36=1,2,2)),0)</f>
        <v>0</v>
      </c>
      <c r="BL31" s="51">
        <f>IF('Création champs PV'!BL36=1,IF('Création champs PV'!BK36=1,1,IF('Création champs PV'!BM36=1,2,2)),0)</f>
        <v>0</v>
      </c>
      <c r="BM31" s="51">
        <f>IF('Création champs PV'!BM36=1,IF('Création champs PV'!BL36=1,1,IF('Création champs PV'!BN36=1,2,2)),0)</f>
        <v>0</v>
      </c>
      <c r="BN31" s="51">
        <f>IF('Création champs PV'!BN36=1,IF('Création champs PV'!BM36=1,1,IF('Création champs PV'!BO36=1,2,2)),0)</f>
        <v>0</v>
      </c>
      <c r="BO31" s="51">
        <f>IF('Création champs PV'!BO36=1,IF('Création champs PV'!BN36=1,1,IF('Création champs PV'!BP36=1,2,2)),0)</f>
        <v>0</v>
      </c>
      <c r="BP31" s="51">
        <f>IF('Création champs PV'!BP36=1,IF('Création champs PV'!BO36=1,1,IF('Création champs PV'!BQ36=1,2,2)),0)</f>
        <v>0</v>
      </c>
      <c r="BQ31" s="51">
        <f>IF('Création champs PV'!BQ36=1,IF('Création champs PV'!BP36=1,1,IF('Création champs PV'!BR36=1,2,2)),0)</f>
        <v>0</v>
      </c>
      <c r="BR31" s="51">
        <f>IF('Création champs PV'!BR36=1,IF('Création champs PV'!BQ36=1,1,IF('Création champs PV'!BS36=1,2,2)),0)</f>
        <v>0</v>
      </c>
      <c r="BS31" s="51">
        <f>IF('Création champs PV'!BS36=1,IF('Création champs PV'!BR36=1,1,IF('Création champs PV'!BT36=1,2,2)),0)</f>
        <v>0</v>
      </c>
      <c r="BT31" s="51">
        <f>IF('Création champs PV'!BT36=1,IF('Création champs PV'!BS36=1,1,IF('Création champs PV'!BU36=1,2,2)),0)</f>
        <v>0</v>
      </c>
      <c r="BU31" s="51">
        <f>IF('Création champs PV'!BU36=1,IF('Création champs PV'!BT36=1,1,IF('Création champs PV'!BV36=1,2,2)),0)</f>
        <v>0</v>
      </c>
      <c r="BV31" s="51">
        <f>IF('Création champs PV'!BV36=1,IF('Création champs PV'!BU36=1,1,IF('Création champs PV'!BW36=1,2,2)),0)</f>
        <v>0</v>
      </c>
      <c r="BW31" s="51">
        <f>IF('Création champs PV'!BW36=1,IF('Création champs PV'!BV36=1,1,IF('Création champs PV'!BX36=1,2,2)),0)</f>
        <v>0</v>
      </c>
      <c r="BX31" s="51">
        <f>IF('Création champs PV'!BX36=1,IF('Création champs PV'!BW36=1,1,IF('Création champs PV'!BY36=1,2,2)),0)</f>
        <v>0</v>
      </c>
      <c r="BY31" s="51">
        <f>IF('Création champs PV'!BY36=1,IF('Création champs PV'!BX36=1,1,IF('Création champs PV'!BZ36=1,2,2)),0)</f>
        <v>0</v>
      </c>
      <c r="BZ31" s="51">
        <f>IF('Création champs PV'!BZ36=1,IF('Création champs PV'!BY36=1,1,IF('Création champs PV'!CA36=1,2,2)),0)</f>
        <v>0</v>
      </c>
      <c r="CA31" s="51">
        <f>IF('Création champs PV'!CA36=1,IF('Création champs PV'!BZ36=1,1,IF('Création champs PV'!CB36=1,2,2)),0)</f>
        <v>0</v>
      </c>
      <c r="CB31" s="51">
        <f>IF('Création champs PV'!CB36=1,IF('Création champs PV'!CA36=1,1,IF('Création champs PV'!CC36=1,2,2)),0)</f>
        <v>0</v>
      </c>
      <c r="CC31" s="51">
        <f>IF('Création champs PV'!CC36=1,IF('Création champs PV'!CB36=1,1,IF('Création champs PV'!CD36=1,2,2)),0)</f>
        <v>0</v>
      </c>
      <c r="CD31" s="51">
        <f>IF('Création champs PV'!CD36=1,IF('Création champs PV'!CC36=1,1,IF('Création champs PV'!CE36=1,2,2)),0)</f>
        <v>0</v>
      </c>
      <c r="CE31" s="51">
        <f>IF('Création champs PV'!CE36=1,IF('Création champs PV'!CD36=1,1,IF('Création champs PV'!CF36=1,2,2)),0)</f>
        <v>0</v>
      </c>
      <c r="CF31" s="51">
        <f>IF('Création champs PV'!CF36=1,IF('Création champs PV'!CE36=1,1,IF('Création champs PV'!CG36=1,2,2)),0)</f>
        <v>0</v>
      </c>
      <c r="CG31" s="51">
        <f>IF('Création champs PV'!CG36=1,IF('Création champs PV'!CF36=1,1,IF('Création champs PV'!CH36=1,2,2)),0)</f>
        <v>0</v>
      </c>
      <c r="CH31" s="51">
        <f>IF('Création champs PV'!CH36=1,IF('Création champs PV'!CG36=1,1,IF('Création champs PV'!CI36=1,2,2)),0)</f>
        <v>0</v>
      </c>
      <c r="CI31" s="51">
        <f>IF('Création champs PV'!CI36=1,IF('Création champs PV'!CH36=1,1,IF('Création champs PV'!CJ36=1,2,2)),0)</f>
        <v>0</v>
      </c>
      <c r="CJ31" s="51">
        <f>IF('Création champs PV'!CJ36=1,IF('Création champs PV'!CI36=1,1,IF('Création champs PV'!CK36=1,2,2)),0)</f>
        <v>0</v>
      </c>
      <c r="CK31" s="51">
        <f>IF('Création champs PV'!CK36=1,IF('Création champs PV'!CJ36=1,1,IF('Création champs PV'!CL36=1,2,2)),0)</f>
        <v>0</v>
      </c>
      <c r="CL31" s="51">
        <f>IF('Création champs PV'!CL36=1,IF('Création champs PV'!CK36=1,1,IF('Création champs PV'!CM36=1,2,2)),0)</f>
        <v>0</v>
      </c>
      <c r="CM31" s="51">
        <f>IF('Création champs PV'!CM36=1,IF('Création champs PV'!CL36=1,1,IF('Création champs PV'!CN36=1,2,2)),0)</f>
        <v>0</v>
      </c>
      <c r="CN31" s="51">
        <f>IF('Création champs PV'!CN36=1,IF('Création champs PV'!CM36=1,1,IF('Création champs PV'!CO36=1,2,2)),0)</f>
        <v>0</v>
      </c>
      <c r="CO31" s="51">
        <f>IF('Création champs PV'!CO36=1,IF('Création champs PV'!CN36=1,1,IF('Création champs PV'!CP36=1,2,2)),0)</f>
        <v>0</v>
      </c>
      <c r="CP31" s="51">
        <f>IF('Création champs PV'!CP36=1,IF('Création champs PV'!CO36=1,1,IF('Création champs PV'!CQ36=1,2,2)),0)</f>
        <v>0</v>
      </c>
      <c r="CQ31" s="51">
        <f>IF('Création champs PV'!CQ36=1,IF('Création champs PV'!CP36=1,1,IF('Création champs PV'!CR36=1,2,2)),0)</f>
        <v>0</v>
      </c>
      <c r="CR31" s="51">
        <f>IF('Création champs PV'!CR36=1,IF('Création champs PV'!CQ36=1,1,IF('Création champs PV'!CS36=1,2,2)),0)</f>
        <v>0</v>
      </c>
      <c r="CS31" s="51">
        <f>IF('Création champs PV'!CS36=1,IF('Création champs PV'!CR36=1,1,IF('Création champs PV'!CT36=1,2,2)),0)</f>
        <v>0</v>
      </c>
      <c r="CT31" s="51">
        <f>IF('Création champs PV'!CT36=1,IF('Création champs PV'!CS36=1,1,IF('Création champs PV'!CU36=1,2,2)),0)</f>
        <v>0</v>
      </c>
      <c r="CU31" s="51">
        <f>IF('Création champs PV'!CU36=1,IF('Création champs PV'!CT36=1,1,IF('Création champs PV'!CV36=1,2,2)),0)</f>
        <v>0</v>
      </c>
      <c r="CV31" s="51">
        <f>IF('Création champs PV'!CV36=1,IF('Création champs PV'!CU36=1,1,IF('Création champs PV'!CW36=1,2,2)),0)</f>
        <v>0</v>
      </c>
      <c r="CW31" s="51">
        <f>IF('Création champs PV'!CW36=1,IF('Création champs PV'!CV36=1,1,IF('Création champs PV'!CX36=1,2,2)),0)</f>
        <v>0</v>
      </c>
      <c r="CX31" s="51">
        <f>IF('Création champs PV'!CX36=1,IF('Création champs PV'!CW36=1,1,IF('Création champs PV'!CY36=1,2,2)),0)</f>
        <v>0</v>
      </c>
      <c r="CY31" s="51">
        <f>IF('Création champs PV'!CY36=1,IF('Création champs PV'!CX36=1,1,IF('Création champs PV'!CZ36=1,2,2)),0)</f>
        <v>0</v>
      </c>
      <c r="CZ31" s="51">
        <f>IF('Création champs PV'!CZ36=1,IF('Création champs PV'!CY36=1,1,IF('Création champs PV'!DA36=1,2,2)),0)</f>
        <v>0</v>
      </c>
      <c r="DA31" s="51">
        <f>IF('Création champs PV'!DA36=1,IF('Création champs PV'!CZ36=1,1,IF('Création champs PV'!DB36=1,2,2)),0)</f>
        <v>0</v>
      </c>
      <c r="DB31" s="51">
        <f>IF('Création champs PV'!DB36=1,IF('Création champs PV'!DA36=1,1,IF('Création champs PV'!DC36=1,2,2)),0)</f>
        <v>0</v>
      </c>
      <c r="DC31" s="51">
        <f>IF('Création champs PV'!DC36=1,IF('Création champs PV'!DB36=1,1,IF('Création champs PV'!DD36=1,2,2)),0)</f>
        <v>0</v>
      </c>
      <c r="DD31" s="51">
        <f>IF('Création champs PV'!DD36=1,IF('Création champs PV'!DC36=1,1,IF('Création champs PV'!DE36=1,2,2)),0)</f>
        <v>0</v>
      </c>
      <c r="DE31" s="5">
        <f>SUM(C31:DD31)</f>
        <v>0</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IF(AND(OR('positionnement modules'!B32=1,'positionnement modules'!B32="1a"),OR('positionnement modules'!B33=1,'positionnement modules'!B33="1a")),"D","")</f>
        <v/>
      </c>
      <c r="C32" s="51">
        <f>IF('Création champs PV'!C37=1,IF('Création champs PV'!B37=1,1,IF('Création champs PV'!D37=1,2,2)),0)</f>
        <v>0</v>
      </c>
      <c r="D32" s="51">
        <f>IF('Création champs PV'!D37=1,IF('Création champs PV'!C37=1,1,IF('Création champs PV'!E37=1,2,2)),0)</f>
        <v>0</v>
      </c>
      <c r="E32" s="51">
        <f>IF('Création champs PV'!E37=1,IF('Création champs PV'!D37=1,1,IF('Création champs PV'!F37=1,2,2)),0)</f>
        <v>0</v>
      </c>
      <c r="F32" s="51">
        <f>IF('Création champs PV'!F37=1,IF('Création champs PV'!E37=1,1,IF('Création champs PV'!G37=1,2,2)),0)</f>
        <v>0</v>
      </c>
      <c r="G32" s="51">
        <f>IF('Création champs PV'!G37=1,IF('Création champs PV'!F37=1,1,IF('Création champs PV'!H37=1,2,2)),0)</f>
        <v>0</v>
      </c>
      <c r="H32" s="51">
        <f>IF('Création champs PV'!H37=1,IF('Création champs PV'!G37=1,1,IF('Création champs PV'!I37=1,2,2)),0)</f>
        <v>0</v>
      </c>
      <c r="I32" s="51">
        <f>IF('Création champs PV'!I37=1,IF('Création champs PV'!H37=1,1,IF('Création champs PV'!J37=1,2,2)),0)</f>
        <v>0</v>
      </c>
      <c r="J32" s="51">
        <f>IF('Création champs PV'!J37=1,IF('Création champs PV'!I37=1,1,IF('Création champs PV'!K37=1,2,2)),0)</f>
        <v>0</v>
      </c>
      <c r="K32" s="51">
        <f>IF('Création champs PV'!K37=1,IF('Création champs PV'!J37=1,1,IF('Création champs PV'!L37=1,2,2)),0)</f>
        <v>0</v>
      </c>
      <c r="L32" s="51">
        <f>IF('Création champs PV'!L37=1,IF('Création champs PV'!K37=1,1,IF('Création champs PV'!M37=1,2,2)),0)</f>
        <v>0</v>
      </c>
      <c r="M32" s="51">
        <f>IF('Création champs PV'!M37=1,IF('Création champs PV'!L37=1,1,IF('Création champs PV'!N37=1,2,2)),0)</f>
        <v>0</v>
      </c>
      <c r="N32" s="51">
        <f>IF('Création champs PV'!N37=1,IF('Création champs PV'!M37=1,1,IF('Création champs PV'!O37=1,2,2)),0)</f>
        <v>0</v>
      </c>
      <c r="O32" s="51">
        <f>IF('Création champs PV'!O37=1,IF('Création champs PV'!N37=1,1,IF('Création champs PV'!P37=1,2,2)),0)</f>
        <v>0</v>
      </c>
      <c r="P32" s="51">
        <f>IF('Création champs PV'!P37=1,IF('Création champs PV'!O37=1,1,IF('Création champs PV'!Q37=1,2,2)),0)</f>
        <v>0</v>
      </c>
      <c r="Q32" s="51">
        <f>IF('Création champs PV'!Q37=1,IF('Création champs PV'!P37=1,1,IF('Création champs PV'!R37=1,2,2)),0)</f>
        <v>0</v>
      </c>
      <c r="R32" s="51">
        <f>IF('Création champs PV'!R37=1,IF('Création champs PV'!Q37=1,1,IF('Création champs PV'!S37=1,2,2)),0)</f>
        <v>0</v>
      </c>
      <c r="S32" s="51">
        <f>IF('Création champs PV'!S37=1,IF('Création champs PV'!R37=1,1,IF('Création champs PV'!T37=1,2,2)),0)</f>
        <v>0</v>
      </c>
      <c r="T32" s="51">
        <f>IF('Création champs PV'!T37=1,IF('Création champs PV'!S37=1,1,IF('Création champs PV'!U37=1,2,2)),0)</f>
        <v>0</v>
      </c>
      <c r="U32" s="51">
        <f>IF('Création champs PV'!U37=1,IF('Création champs PV'!T37=1,1,IF('Création champs PV'!V37=1,2,2)),0)</f>
        <v>0</v>
      </c>
      <c r="V32" s="51">
        <f>IF('Création champs PV'!V37=1,IF('Création champs PV'!U37=1,1,IF('Création champs PV'!W37=1,2,2)),0)</f>
        <v>0</v>
      </c>
      <c r="W32" s="51">
        <f>IF('Création champs PV'!W37=1,IF('Création champs PV'!V37=1,1,IF('Création champs PV'!X37=1,2,2)),0)</f>
        <v>0</v>
      </c>
      <c r="X32" s="51">
        <f>IF('Création champs PV'!X37=1,IF('Création champs PV'!W37=1,1,IF('Création champs PV'!Y37=1,2,2)),0)</f>
        <v>0</v>
      </c>
      <c r="Y32" s="51">
        <f>IF('Création champs PV'!Y37=1,IF('Création champs PV'!X37=1,1,IF('Création champs PV'!Z37=1,2,2)),0)</f>
        <v>0</v>
      </c>
      <c r="Z32" s="51">
        <f>IF('Création champs PV'!Z37=1,IF('Création champs PV'!Y37=1,1,IF('Création champs PV'!AA37=1,2,2)),0)</f>
        <v>0</v>
      </c>
      <c r="AA32" s="51">
        <f>IF('Création champs PV'!AA37=1,IF('Création champs PV'!Z37=1,1,IF('Création champs PV'!AB37=1,2,2)),0)</f>
        <v>0</v>
      </c>
      <c r="AB32" s="51">
        <f>IF('Création champs PV'!AB37=1,IF('Création champs PV'!AA37=1,1,IF('Création champs PV'!AC37=1,2,2)),0)</f>
        <v>0</v>
      </c>
      <c r="AC32" s="51">
        <f>IF('Création champs PV'!AC37=1,IF('Création champs PV'!AB37=1,1,IF('Création champs PV'!AD37=1,2,2)),0)</f>
        <v>0</v>
      </c>
      <c r="AD32" s="51">
        <f>IF('Création champs PV'!AD37=1,IF('Création champs PV'!AC37=1,1,IF('Création champs PV'!AE37=1,2,2)),0)</f>
        <v>0</v>
      </c>
      <c r="AE32" s="51">
        <f>IF('Création champs PV'!AE37=1,IF('Création champs PV'!AD37=1,1,IF('Création champs PV'!AF37=1,2,2)),0)</f>
        <v>0</v>
      </c>
      <c r="AF32" s="51">
        <f>IF('Création champs PV'!AF37=1,IF('Création champs PV'!AE37=1,1,IF('Création champs PV'!AG37=1,2,2)),0)</f>
        <v>0</v>
      </c>
      <c r="AG32" s="51">
        <f>IF('Création champs PV'!AG37=1,IF('Création champs PV'!AF37=1,1,IF('Création champs PV'!AH37=1,2,2)),0)</f>
        <v>0</v>
      </c>
      <c r="AH32" s="51">
        <f>IF('Création champs PV'!AH37=1,IF('Création champs PV'!AG37=1,1,IF('Création champs PV'!AI37=1,2,2)),0)</f>
        <v>0</v>
      </c>
      <c r="AI32" s="51">
        <f>IF('Création champs PV'!AI37=1,IF('Création champs PV'!AH37=1,1,IF('Création champs PV'!AJ37=1,2,2)),0)</f>
        <v>0</v>
      </c>
      <c r="AJ32" s="51">
        <f>IF('Création champs PV'!AJ37=1,IF('Création champs PV'!AI37=1,1,IF('Création champs PV'!AK37=1,2,2)),0)</f>
        <v>0</v>
      </c>
      <c r="AK32" s="51">
        <f>IF('Création champs PV'!AK37=1,IF('Création champs PV'!AJ37=1,1,IF('Création champs PV'!AL37=1,2,2)),0)</f>
        <v>0</v>
      </c>
      <c r="AL32" s="51">
        <f>IF('Création champs PV'!AL37=1,IF('Création champs PV'!AK37=1,1,IF('Création champs PV'!AM37=1,2,2)),0)</f>
        <v>0</v>
      </c>
      <c r="AM32" s="51">
        <f>IF('Création champs PV'!AM37=1,IF('Création champs PV'!AL37=1,1,IF('Création champs PV'!AN37=1,2,2)),0)</f>
        <v>0</v>
      </c>
      <c r="AN32" s="51">
        <f>IF('Création champs PV'!AN37=1,IF('Création champs PV'!AM37=1,1,IF('Création champs PV'!AO37=1,2,2)),0)</f>
        <v>0</v>
      </c>
      <c r="AO32" s="51">
        <f>IF('Création champs PV'!AO37=1,IF('Création champs PV'!AN37=1,1,IF('Création champs PV'!AP37=1,2,2)),0)</f>
        <v>0</v>
      </c>
      <c r="AP32" s="51">
        <f>IF('Création champs PV'!AP37=1,IF('Création champs PV'!AO37=1,1,IF('Création champs PV'!AQ37=1,2,2)),0)</f>
        <v>0</v>
      </c>
      <c r="AQ32" s="51">
        <f>IF('Création champs PV'!AQ37=1,IF('Création champs PV'!AP37=1,1,IF('Création champs PV'!AR37=1,2,2)),0)</f>
        <v>0</v>
      </c>
      <c r="AR32" s="51">
        <f>IF('Création champs PV'!AR37=1,IF('Création champs PV'!AQ37=1,1,IF('Création champs PV'!AS37=1,2,2)),0)</f>
        <v>0</v>
      </c>
      <c r="AS32" s="51">
        <f>IF('Création champs PV'!AS37=1,IF('Création champs PV'!AR37=1,1,IF('Création champs PV'!AT37=1,2,2)),0)</f>
        <v>0</v>
      </c>
      <c r="AT32" s="51">
        <f>IF('Création champs PV'!AT37=1,IF('Création champs PV'!AS37=1,1,IF('Création champs PV'!AU37=1,2,2)),0)</f>
        <v>0</v>
      </c>
      <c r="AU32" s="51">
        <f>IF('Création champs PV'!AU37=1,IF('Création champs PV'!AT37=1,1,IF('Création champs PV'!AV37=1,2,2)),0)</f>
        <v>0</v>
      </c>
      <c r="AV32" s="51">
        <f>IF('Création champs PV'!AV37=1,IF('Création champs PV'!AU37=1,1,IF('Création champs PV'!AW37=1,2,2)),0)</f>
        <v>0</v>
      </c>
      <c r="AW32" s="51">
        <f>IF('Création champs PV'!AW37=1,IF('Création champs PV'!AV37=1,1,IF('Création champs PV'!AX37=1,2,2)),0)</f>
        <v>0</v>
      </c>
      <c r="AX32" s="51">
        <f>IF('Création champs PV'!AX37=1,IF('Création champs PV'!AW37=1,1,IF('Création champs PV'!AY37=1,2,2)),0)</f>
        <v>0</v>
      </c>
      <c r="AY32" s="51">
        <f>IF('Création champs PV'!AY37=1,IF('Création champs PV'!AX37=1,1,IF('Création champs PV'!AZ37=1,2,2)),0)</f>
        <v>0</v>
      </c>
      <c r="AZ32" s="51">
        <f>IF('Création champs PV'!AZ37=1,IF('Création champs PV'!AY37=1,1,IF('Création champs PV'!BA37=1,2,2)),0)</f>
        <v>0</v>
      </c>
      <c r="BA32" s="51">
        <f>IF('Création champs PV'!BA37=1,IF('Création champs PV'!AZ37=1,1,IF('Création champs PV'!BB37=1,2,2)),0)</f>
        <v>0</v>
      </c>
      <c r="BB32" s="51">
        <f>IF('Création champs PV'!BB37=1,IF('Création champs PV'!BA37=1,1,IF('Création champs PV'!BC37=1,2,2)),0)</f>
        <v>0</v>
      </c>
      <c r="BC32" s="51">
        <f>IF('Création champs PV'!BC37=1,IF('Création champs PV'!BB37=1,1,IF('Création champs PV'!BD37=1,2,2)),0)</f>
        <v>0</v>
      </c>
      <c r="BD32" s="51">
        <f>IF('Création champs PV'!BD37=1,IF('Création champs PV'!BC37=1,1,IF('Création champs PV'!BE37=1,2,2)),0)</f>
        <v>0</v>
      </c>
      <c r="BE32" s="51">
        <f>IF('Création champs PV'!BE37=1,IF('Création champs PV'!BD37=1,1,IF('Création champs PV'!BF37=1,2,2)),0)</f>
        <v>0</v>
      </c>
      <c r="BF32" s="51">
        <f>IF('Création champs PV'!BF37=1,IF('Création champs PV'!BE37=1,1,IF('Création champs PV'!BG37=1,2,2)),0)</f>
        <v>0</v>
      </c>
      <c r="BG32" s="51">
        <f>IF('Création champs PV'!BG37=1,IF('Création champs PV'!BF37=1,1,IF('Création champs PV'!BH37=1,2,2)),0)</f>
        <v>0</v>
      </c>
      <c r="BH32" s="51">
        <f>IF('Création champs PV'!BH37=1,IF('Création champs PV'!BG37=1,1,IF('Création champs PV'!BI37=1,2,2)),0)</f>
        <v>0</v>
      </c>
      <c r="BI32" s="51">
        <f>IF('Création champs PV'!BI37=1,IF('Création champs PV'!BH37=1,1,IF('Création champs PV'!BJ37=1,2,2)),0)</f>
        <v>0</v>
      </c>
      <c r="BJ32" s="51">
        <f>IF('Création champs PV'!BJ37=1,IF('Création champs PV'!BI37=1,1,IF('Création champs PV'!BK37=1,2,2)),0)</f>
        <v>0</v>
      </c>
      <c r="BK32" s="51">
        <f>IF('Création champs PV'!BK37=1,IF('Création champs PV'!BJ37=1,1,IF('Création champs PV'!BL37=1,2,2)),0)</f>
        <v>0</v>
      </c>
      <c r="BL32" s="51">
        <f>IF('Création champs PV'!BL37=1,IF('Création champs PV'!BK37=1,1,IF('Création champs PV'!BM37=1,2,2)),0)</f>
        <v>0</v>
      </c>
      <c r="BM32" s="51">
        <f>IF('Création champs PV'!BM37=1,IF('Création champs PV'!BL37=1,1,IF('Création champs PV'!BN37=1,2,2)),0)</f>
        <v>0</v>
      </c>
      <c r="BN32" s="51">
        <f>IF('Création champs PV'!BN37=1,IF('Création champs PV'!BM37=1,1,IF('Création champs PV'!BO37=1,2,2)),0)</f>
        <v>0</v>
      </c>
      <c r="BO32" s="51">
        <f>IF('Création champs PV'!BO37=1,IF('Création champs PV'!BN37=1,1,IF('Création champs PV'!BP37=1,2,2)),0)</f>
        <v>0</v>
      </c>
      <c r="BP32" s="51">
        <f>IF('Création champs PV'!BP37=1,IF('Création champs PV'!BO37=1,1,IF('Création champs PV'!BQ37=1,2,2)),0)</f>
        <v>0</v>
      </c>
      <c r="BQ32" s="51">
        <f>IF('Création champs PV'!BQ37=1,IF('Création champs PV'!BP37=1,1,IF('Création champs PV'!BR37=1,2,2)),0)</f>
        <v>0</v>
      </c>
      <c r="BR32" s="51">
        <f>IF('Création champs PV'!BR37=1,IF('Création champs PV'!BQ37=1,1,IF('Création champs PV'!BS37=1,2,2)),0)</f>
        <v>0</v>
      </c>
      <c r="BS32" s="51">
        <f>IF('Création champs PV'!BS37=1,IF('Création champs PV'!BR37=1,1,IF('Création champs PV'!BT37=1,2,2)),0)</f>
        <v>0</v>
      </c>
      <c r="BT32" s="51">
        <f>IF('Création champs PV'!BT37=1,IF('Création champs PV'!BS37=1,1,IF('Création champs PV'!BU37=1,2,2)),0)</f>
        <v>0</v>
      </c>
      <c r="BU32" s="51">
        <f>IF('Création champs PV'!BU37=1,IF('Création champs PV'!BT37=1,1,IF('Création champs PV'!BV37=1,2,2)),0)</f>
        <v>0</v>
      </c>
      <c r="BV32" s="51">
        <f>IF('Création champs PV'!BV37=1,IF('Création champs PV'!BU37=1,1,IF('Création champs PV'!BW37=1,2,2)),0)</f>
        <v>0</v>
      </c>
      <c r="BW32" s="51">
        <f>IF('Création champs PV'!BW37=1,IF('Création champs PV'!BV37=1,1,IF('Création champs PV'!BX37=1,2,2)),0)</f>
        <v>0</v>
      </c>
      <c r="BX32" s="51">
        <f>IF('Création champs PV'!BX37=1,IF('Création champs PV'!BW37=1,1,IF('Création champs PV'!BY37=1,2,2)),0)</f>
        <v>0</v>
      </c>
      <c r="BY32" s="51">
        <f>IF('Création champs PV'!BY37=1,IF('Création champs PV'!BX37=1,1,IF('Création champs PV'!BZ37=1,2,2)),0)</f>
        <v>0</v>
      </c>
      <c r="BZ32" s="51">
        <f>IF('Création champs PV'!BZ37=1,IF('Création champs PV'!BY37=1,1,IF('Création champs PV'!CA37=1,2,2)),0)</f>
        <v>0</v>
      </c>
      <c r="CA32" s="51">
        <f>IF('Création champs PV'!CA37=1,IF('Création champs PV'!BZ37=1,1,IF('Création champs PV'!CB37=1,2,2)),0)</f>
        <v>0</v>
      </c>
      <c r="CB32" s="51">
        <f>IF('Création champs PV'!CB37=1,IF('Création champs PV'!CA37=1,1,IF('Création champs PV'!CC37=1,2,2)),0)</f>
        <v>0</v>
      </c>
      <c r="CC32" s="51">
        <f>IF('Création champs PV'!CC37=1,IF('Création champs PV'!CB37=1,1,IF('Création champs PV'!CD37=1,2,2)),0)</f>
        <v>0</v>
      </c>
      <c r="CD32" s="51">
        <f>IF('Création champs PV'!CD37=1,IF('Création champs PV'!CC37=1,1,IF('Création champs PV'!CE37=1,2,2)),0)</f>
        <v>0</v>
      </c>
      <c r="CE32" s="51">
        <f>IF('Création champs PV'!CE37=1,IF('Création champs PV'!CD37=1,1,IF('Création champs PV'!CF37=1,2,2)),0)</f>
        <v>0</v>
      </c>
      <c r="CF32" s="51">
        <f>IF('Création champs PV'!CF37=1,IF('Création champs PV'!CE37=1,1,IF('Création champs PV'!CG37=1,2,2)),0)</f>
        <v>0</v>
      </c>
      <c r="CG32" s="51">
        <f>IF('Création champs PV'!CG37=1,IF('Création champs PV'!CF37=1,1,IF('Création champs PV'!CH37=1,2,2)),0)</f>
        <v>0</v>
      </c>
      <c r="CH32" s="51">
        <f>IF('Création champs PV'!CH37=1,IF('Création champs PV'!CG37=1,1,IF('Création champs PV'!CI37=1,2,2)),0)</f>
        <v>0</v>
      </c>
      <c r="CI32" s="51">
        <f>IF('Création champs PV'!CI37=1,IF('Création champs PV'!CH37=1,1,IF('Création champs PV'!CJ37=1,2,2)),0)</f>
        <v>0</v>
      </c>
      <c r="CJ32" s="51">
        <f>IF('Création champs PV'!CJ37=1,IF('Création champs PV'!CI37=1,1,IF('Création champs PV'!CK37=1,2,2)),0)</f>
        <v>0</v>
      </c>
      <c r="CK32" s="51">
        <f>IF('Création champs PV'!CK37=1,IF('Création champs PV'!CJ37=1,1,IF('Création champs PV'!CL37=1,2,2)),0)</f>
        <v>0</v>
      </c>
      <c r="CL32" s="51">
        <f>IF('Création champs PV'!CL37=1,IF('Création champs PV'!CK37=1,1,IF('Création champs PV'!CM37=1,2,2)),0)</f>
        <v>0</v>
      </c>
      <c r="CM32" s="51">
        <f>IF('Création champs PV'!CM37=1,IF('Création champs PV'!CL37=1,1,IF('Création champs PV'!CN37=1,2,2)),0)</f>
        <v>0</v>
      </c>
      <c r="CN32" s="51">
        <f>IF('Création champs PV'!CN37=1,IF('Création champs PV'!CM37=1,1,IF('Création champs PV'!CO37=1,2,2)),0)</f>
        <v>0</v>
      </c>
      <c r="CO32" s="51">
        <f>IF('Création champs PV'!CO37=1,IF('Création champs PV'!CN37=1,1,IF('Création champs PV'!CP37=1,2,2)),0)</f>
        <v>0</v>
      </c>
      <c r="CP32" s="51">
        <f>IF('Création champs PV'!CP37=1,IF('Création champs PV'!CO37=1,1,IF('Création champs PV'!CQ37=1,2,2)),0)</f>
        <v>0</v>
      </c>
      <c r="CQ32" s="51">
        <f>IF('Création champs PV'!CQ37=1,IF('Création champs PV'!CP37=1,1,IF('Création champs PV'!CR37=1,2,2)),0)</f>
        <v>0</v>
      </c>
      <c r="CR32" s="51">
        <f>IF('Création champs PV'!CR37=1,IF('Création champs PV'!CQ37=1,1,IF('Création champs PV'!CS37=1,2,2)),0)</f>
        <v>0</v>
      </c>
      <c r="CS32" s="51">
        <f>IF('Création champs PV'!CS37=1,IF('Création champs PV'!CR37=1,1,IF('Création champs PV'!CT37=1,2,2)),0)</f>
        <v>0</v>
      </c>
      <c r="CT32" s="51">
        <f>IF('Création champs PV'!CT37=1,IF('Création champs PV'!CS37=1,1,IF('Création champs PV'!CU37=1,2,2)),0)</f>
        <v>0</v>
      </c>
      <c r="CU32" s="51">
        <f>IF('Création champs PV'!CU37=1,IF('Création champs PV'!CT37=1,1,IF('Création champs PV'!CV37=1,2,2)),0)</f>
        <v>0</v>
      </c>
      <c r="CV32" s="51">
        <f>IF('Création champs PV'!CV37=1,IF('Création champs PV'!CU37=1,1,IF('Création champs PV'!CW37=1,2,2)),0)</f>
        <v>0</v>
      </c>
      <c r="CW32" s="51">
        <f>IF('Création champs PV'!CW37=1,IF('Création champs PV'!CV37=1,1,IF('Création champs PV'!CX37=1,2,2)),0)</f>
        <v>0</v>
      </c>
      <c r="CX32" s="51">
        <f>IF('Création champs PV'!CX37=1,IF('Création champs PV'!CW37=1,1,IF('Création champs PV'!CY37=1,2,2)),0)</f>
        <v>0</v>
      </c>
      <c r="CY32" s="51">
        <f>IF('Création champs PV'!CY37=1,IF('Création champs PV'!CX37=1,1,IF('Création champs PV'!CZ37=1,2,2)),0)</f>
        <v>0</v>
      </c>
      <c r="CZ32" s="51">
        <f>IF('Création champs PV'!CZ37=1,IF('Création champs PV'!CY37=1,1,IF('Création champs PV'!DA37=1,2,2)),0)</f>
        <v>0</v>
      </c>
      <c r="DA32" s="51">
        <f>IF('Création champs PV'!DA37=1,IF('Création champs PV'!CZ37=1,1,IF('Création champs PV'!DB37=1,2,2)),0)</f>
        <v>0</v>
      </c>
      <c r="DB32" s="51">
        <f>IF('Création champs PV'!DB37=1,IF('Création champs PV'!DA37=1,1,IF('Création champs PV'!DC37=1,2,2)),0)</f>
        <v>0</v>
      </c>
      <c r="DC32" s="51">
        <f>IF('Création champs PV'!DC37=1,IF('Création champs PV'!DB37=1,1,IF('Création champs PV'!DD37=1,2,2)),0)</f>
        <v>0</v>
      </c>
      <c r="DD32" s="51">
        <f>IF('Création champs PV'!DD37=1,IF('Création champs PV'!DC37=1,1,IF('Création champs PV'!DE37=1,2,2)),0)</f>
        <v>0</v>
      </c>
      <c r="DE32" s="5">
        <f t="shared" ref="DE32:DE51" si="9">SUM(C32:DD32)</f>
        <v>0</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IF(AND(OR('positionnement modules'!B33=1,'positionnement modules'!B33="1a"),OR('positionnement modules'!B34=1,'positionnement modules'!B34="1a")),"D","")</f>
        <v/>
      </c>
      <c r="C33" s="51">
        <f>IF('Création champs PV'!C38=1,IF('Création champs PV'!B38=1,1,IF('Création champs PV'!D38=1,2,2)),0)</f>
        <v>0</v>
      </c>
      <c r="D33" s="51">
        <f>IF('Création champs PV'!D38=1,IF('Création champs PV'!C38=1,1,IF('Création champs PV'!E38=1,2,2)),0)</f>
        <v>0</v>
      </c>
      <c r="E33" s="51">
        <f>IF('Création champs PV'!E38=1,IF('Création champs PV'!D38=1,1,IF('Création champs PV'!F38=1,2,2)),0)</f>
        <v>0</v>
      </c>
      <c r="F33" s="51">
        <f>IF('Création champs PV'!F38=1,IF('Création champs PV'!E38=1,1,IF('Création champs PV'!G38=1,2,2)),0)</f>
        <v>0</v>
      </c>
      <c r="G33" s="51">
        <f>IF('Création champs PV'!G38=1,IF('Création champs PV'!F38=1,1,IF('Création champs PV'!H38=1,2,2)),0)</f>
        <v>0</v>
      </c>
      <c r="H33" s="51">
        <f>IF('Création champs PV'!H38=1,IF('Création champs PV'!G38=1,1,IF('Création champs PV'!I38=1,2,2)),0)</f>
        <v>0</v>
      </c>
      <c r="I33" s="51">
        <f>IF('Création champs PV'!I38=1,IF('Création champs PV'!H38=1,1,IF('Création champs PV'!J38=1,2,2)),0)</f>
        <v>0</v>
      </c>
      <c r="J33" s="51">
        <f>IF('Création champs PV'!J38=1,IF('Création champs PV'!I38=1,1,IF('Création champs PV'!K38=1,2,2)),0)</f>
        <v>0</v>
      </c>
      <c r="K33" s="51">
        <f>IF('Création champs PV'!K38=1,IF('Création champs PV'!J38=1,1,IF('Création champs PV'!L38=1,2,2)),0)</f>
        <v>0</v>
      </c>
      <c r="L33" s="51">
        <f>IF('Création champs PV'!L38=1,IF('Création champs PV'!K38=1,1,IF('Création champs PV'!M38=1,2,2)),0)</f>
        <v>0</v>
      </c>
      <c r="M33" s="51">
        <f>IF('Création champs PV'!M38=1,IF('Création champs PV'!L38=1,1,IF('Création champs PV'!N38=1,2,2)),0)</f>
        <v>0</v>
      </c>
      <c r="N33" s="51">
        <f>IF('Création champs PV'!N38=1,IF('Création champs PV'!M38=1,1,IF('Création champs PV'!O38=1,2,2)),0)</f>
        <v>0</v>
      </c>
      <c r="O33" s="51">
        <f>IF('Création champs PV'!O38=1,IF('Création champs PV'!N38=1,1,IF('Création champs PV'!P38=1,2,2)),0)</f>
        <v>0</v>
      </c>
      <c r="P33" s="51">
        <f>IF('Création champs PV'!P38=1,IF('Création champs PV'!O38=1,1,IF('Création champs PV'!Q38=1,2,2)),0)</f>
        <v>0</v>
      </c>
      <c r="Q33" s="51">
        <f>IF('Création champs PV'!Q38=1,IF('Création champs PV'!P38=1,1,IF('Création champs PV'!R38=1,2,2)),0)</f>
        <v>0</v>
      </c>
      <c r="R33" s="51">
        <f>IF('Création champs PV'!R38=1,IF('Création champs PV'!Q38=1,1,IF('Création champs PV'!S38=1,2,2)),0)</f>
        <v>0</v>
      </c>
      <c r="S33" s="51">
        <f>IF('Création champs PV'!S38=1,IF('Création champs PV'!R38=1,1,IF('Création champs PV'!T38=1,2,2)),0)</f>
        <v>0</v>
      </c>
      <c r="T33" s="51">
        <f>IF('Création champs PV'!T38=1,IF('Création champs PV'!S38=1,1,IF('Création champs PV'!U38=1,2,2)),0)</f>
        <v>0</v>
      </c>
      <c r="U33" s="51">
        <f>IF('Création champs PV'!U38=1,IF('Création champs PV'!T38=1,1,IF('Création champs PV'!V38=1,2,2)),0)</f>
        <v>0</v>
      </c>
      <c r="V33" s="51">
        <f>IF('Création champs PV'!V38=1,IF('Création champs PV'!U38=1,1,IF('Création champs PV'!W38=1,2,2)),0)</f>
        <v>0</v>
      </c>
      <c r="W33" s="51">
        <f>IF('Création champs PV'!W38=1,IF('Création champs PV'!V38=1,1,IF('Création champs PV'!X38=1,2,2)),0)</f>
        <v>0</v>
      </c>
      <c r="X33" s="51">
        <f>IF('Création champs PV'!X38=1,IF('Création champs PV'!W38=1,1,IF('Création champs PV'!Y38=1,2,2)),0)</f>
        <v>0</v>
      </c>
      <c r="Y33" s="51">
        <f>IF('Création champs PV'!Y38=1,IF('Création champs PV'!X38=1,1,IF('Création champs PV'!Z38=1,2,2)),0)</f>
        <v>0</v>
      </c>
      <c r="Z33" s="51">
        <f>IF('Création champs PV'!Z38=1,IF('Création champs PV'!Y38=1,1,IF('Création champs PV'!AA38=1,2,2)),0)</f>
        <v>0</v>
      </c>
      <c r="AA33" s="51">
        <f>IF('Création champs PV'!AA38=1,IF('Création champs PV'!Z38=1,1,IF('Création champs PV'!AB38=1,2,2)),0)</f>
        <v>0</v>
      </c>
      <c r="AB33" s="51">
        <f>IF('Création champs PV'!AB38=1,IF('Création champs PV'!AA38=1,1,IF('Création champs PV'!AC38=1,2,2)),0)</f>
        <v>0</v>
      </c>
      <c r="AC33" s="51">
        <f>IF('Création champs PV'!AC38=1,IF('Création champs PV'!AB38=1,1,IF('Création champs PV'!AD38=1,2,2)),0)</f>
        <v>0</v>
      </c>
      <c r="AD33" s="51">
        <f>IF('Création champs PV'!AD38=1,IF('Création champs PV'!AC38=1,1,IF('Création champs PV'!AE38=1,2,2)),0)</f>
        <v>0</v>
      </c>
      <c r="AE33" s="51">
        <f>IF('Création champs PV'!AE38=1,IF('Création champs PV'!AD38=1,1,IF('Création champs PV'!AF38=1,2,2)),0)</f>
        <v>0</v>
      </c>
      <c r="AF33" s="51">
        <f>IF('Création champs PV'!AF38=1,IF('Création champs PV'!AE38=1,1,IF('Création champs PV'!AG38=1,2,2)),0)</f>
        <v>0</v>
      </c>
      <c r="AG33" s="51">
        <f>IF('Création champs PV'!AG38=1,IF('Création champs PV'!AF38=1,1,IF('Création champs PV'!AH38=1,2,2)),0)</f>
        <v>0</v>
      </c>
      <c r="AH33" s="51">
        <f>IF('Création champs PV'!AH38=1,IF('Création champs PV'!AG38=1,1,IF('Création champs PV'!AI38=1,2,2)),0)</f>
        <v>0</v>
      </c>
      <c r="AI33" s="51">
        <f>IF('Création champs PV'!AI38=1,IF('Création champs PV'!AH38=1,1,IF('Création champs PV'!AJ38=1,2,2)),0)</f>
        <v>0</v>
      </c>
      <c r="AJ33" s="51">
        <f>IF('Création champs PV'!AJ38=1,IF('Création champs PV'!AI38=1,1,IF('Création champs PV'!AK38=1,2,2)),0)</f>
        <v>0</v>
      </c>
      <c r="AK33" s="51">
        <f>IF('Création champs PV'!AK38=1,IF('Création champs PV'!AJ38=1,1,IF('Création champs PV'!AL38=1,2,2)),0)</f>
        <v>0</v>
      </c>
      <c r="AL33" s="51">
        <f>IF('Création champs PV'!AL38=1,IF('Création champs PV'!AK38=1,1,IF('Création champs PV'!AM38=1,2,2)),0)</f>
        <v>0</v>
      </c>
      <c r="AM33" s="51">
        <f>IF('Création champs PV'!AM38=1,IF('Création champs PV'!AL38=1,1,IF('Création champs PV'!AN38=1,2,2)),0)</f>
        <v>0</v>
      </c>
      <c r="AN33" s="51">
        <f>IF('Création champs PV'!AN38=1,IF('Création champs PV'!AM38=1,1,IF('Création champs PV'!AO38=1,2,2)),0)</f>
        <v>0</v>
      </c>
      <c r="AO33" s="51">
        <f>IF('Création champs PV'!AO38=1,IF('Création champs PV'!AN38=1,1,IF('Création champs PV'!AP38=1,2,2)),0)</f>
        <v>0</v>
      </c>
      <c r="AP33" s="51">
        <f>IF('Création champs PV'!AP38=1,IF('Création champs PV'!AO38=1,1,IF('Création champs PV'!AQ38=1,2,2)),0)</f>
        <v>0</v>
      </c>
      <c r="AQ33" s="51">
        <f>IF('Création champs PV'!AQ38=1,IF('Création champs PV'!AP38=1,1,IF('Création champs PV'!AR38=1,2,2)),0)</f>
        <v>0</v>
      </c>
      <c r="AR33" s="51">
        <f>IF('Création champs PV'!AR38=1,IF('Création champs PV'!AQ38=1,1,IF('Création champs PV'!AS38=1,2,2)),0)</f>
        <v>0</v>
      </c>
      <c r="AS33" s="51">
        <f>IF('Création champs PV'!AS38=1,IF('Création champs PV'!AR38=1,1,IF('Création champs PV'!AT38=1,2,2)),0)</f>
        <v>0</v>
      </c>
      <c r="AT33" s="51">
        <f>IF('Création champs PV'!AT38=1,IF('Création champs PV'!AS38=1,1,IF('Création champs PV'!AU38=1,2,2)),0)</f>
        <v>0</v>
      </c>
      <c r="AU33" s="51">
        <f>IF('Création champs PV'!AU38=1,IF('Création champs PV'!AT38=1,1,IF('Création champs PV'!AV38=1,2,2)),0)</f>
        <v>0</v>
      </c>
      <c r="AV33" s="51">
        <f>IF('Création champs PV'!AV38=1,IF('Création champs PV'!AU38=1,1,IF('Création champs PV'!AW38=1,2,2)),0)</f>
        <v>0</v>
      </c>
      <c r="AW33" s="51">
        <f>IF('Création champs PV'!AW38=1,IF('Création champs PV'!AV38=1,1,IF('Création champs PV'!AX38=1,2,2)),0)</f>
        <v>0</v>
      </c>
      <c r="AX33" s="51">
        <f>IF('Création champs PV'!AX38=1,IF('Création champs PV'!AW38=1,1,IF('Création champs PV'!AY38=1,2,2)),0)</f>
        <v>0</v>
      </c>
      <c r="AY33" s="51">
        <f>IF('Création champs PV'!AY38=1,IF('Création champs PV'!AX38=1,1,IF('Création champs PV'!AZ38=1,2,2)),0)</f>
        <v>0</v>
      </c>
      <c r="AZ33" s="51">
        <f>IF('Création champs PV'!AZ38=1,IF('Création champs PV'!AY38=1,1,IF('Création champs PV'!BA38=1,2,2)),0)</f>
        <v>0</v>
      </c>
      <c r="BA33" s="51">
        <f>IF('Création champs PV'!BA38=1,IF('Création champs PV'!AZ38=1,1,IF('Création champs PV'!BB38=1,2,2)),0)</f>
        <v>0</v>
      </c>
      <c r="BB33" s="51">
        <f>IF('Création champs PV'!BB38=1,IF('Création champs PV'!BA38=1,1,IF('Création champs PV'!BC38=1,2,2)),0)</f>
        <v>0</v>
      </c>
      <c r="BC33" s="51">
        <f>IF('Création champs PV'!BC38=1,IF('Création champs PV'!BB38=1,1,IF('Création champs PV'!BD38=1,2,2)),0)</f>
        <v>0</v>
      </c>
      <c r="BD33" s="51">
        <f>IF('Création champs PV'!BD38=1,IF('Création champs PV'!BC38=1,1,IF('Création champs PV'!BE38=1,2,2)),0)</f>
        <v>0</v>
      </c>
      <c r="BE33" s="51">
        <f>IF('Création champs PV'!BE38=1,IF('Création champs PV'!BD38=1,1,IF('Création champs PV'!BF38=1,2,2)),0)</f>
        <v>0</v>
      </c>
      <c r="BF33" s="51">
        <f>IF('Création champs PV'!BF38=1,IF('Création champs PV'!BE38=1,1,IF('Création champs PV'!BG38=1,2,2)),0)</f>
        <v>0</v>
      </c>
      <c r="BG33" s="51">
        <f>IF('Création champs PV'!BG38=1,IF('Création champs PV'!BF38=1,1,IF('Création champs PV'!BH38=1,2,2)),0)</f>
        <v>0</v>
      </c>
      <c r="BH33" s="51">
        <f>IF('Création champs PV'!BH38=1,IF('Création champs PV'!BG38=1,1,IF('Création champs PV'!BI38=1,2,2)),0)</f>
        <v>0</v>
      </c>
      <c r="BI33" s="51">
        <f>IF('Création champs PV'!BI38=1,IF('Création champs PV'!BH38=1,1,IF('Création champs PV'!BJ38=1,2,2)),0)</f>
        <v>0</v>
      </c>
      <c r="BJ33" s="51">
        <f>IF('Création champs PV'!BJ38=1,IF('Création champs PV'!BI38=1,1,IF('Création champs PV'!BK38=1,2,2)),0)</f>
        <v>0</v>
      </c>
      <c r="BK33" s="51">
        <f>IF('Création champs PV'!BK38=1,IF('Création champs PV'!BJ38=1,1,IF('Création champs PV'!BL38=1,2,2)),0)</f>
        <v>0</v>
      </c>
      <c r="BL33" s="51">
        <f>IF('Création champs PV'!BL38=1,IF('Création champs PV'!BK38=1,1,IF('Création champs PV'!BM38=1,2,2)),0)</f>
        <v>0</v>
      </c>
      <c r="BM33" s="51">
        <f>IF('Création champs PV'!BM38=1,IF('Création champs PV'!BL38=1,1,IF('Création champs PV'!BN38=1,2,2)),0)</f>
        <v>0</v>
      </c>
      <c r="BN33" s="51">
        <f>IF('Création champs PV'!BN38=1,IF('Création champs PV'!BM38=1,1,IF('Création champs PV'!BO38=1,2,2)),0)</f>
        <v>0</v>
      </c>
      <c r="BO33" s="51">
        <f>IF('Création champs PV'!BO38=1,IF('Création champs PV'!BN38=1,1,IF('Création champs PV'!BP38=1,2,2)),0)</f>
        <v>0</v>
      </c>
      <c r="BP33" s="51">
        <f>IF('Création champs PV'!BP38=1,IF('Création champs PV'!BO38=1,1,IF('Création champs PV'!BQ38=1,2,2)),0)</f>
        <v>0</v>
      </c>
      <c r="BQ33" s="51">
        <f>IF('Création champs PV'!BQ38=1,IF('Création champs PV'!BP38=1,1,IF('Création champs PV'!BR38=1,2,2)),0)</f>
        <v>0</v>
      </c>
      <c r="BR33" s="51">
        <f>IF('Création champs PV'!BR38=1,IF('Création champs PV'!BQ38=1,1,IF('Création champs PV'!BS38=1,2,2)),0)</f>
        <v>0</v>
      </c>
      <c r="BS33" s="51">
        <f>IF('Création champs PV'!BS38=1,IF('Création champs PV'!BR38=1,1,IF('Création champs PV'!BT38=1,2,2)),0)</f>
        <v>0</v>
      </c>
      <c r="BT33" s="51">
        <f>IF('Création champs PV'!BT38=1,IF('Création champs PV'!BS38=1,1,IF('Création champs PV'!BU38=1,2,2)),0)</f>
        <v>0</v>
      </c>
      <c r="BU33" s="51">
        <f>IF('Création champs PV'!BU38=1,IF('Création champs PV'!BT38=1,1,IF('Création champs PV'!BV38=1,2,2)),0)</f>
        <v>0</v>
      </c>
      <c r="BV33" s="51">
        <f>IF('Création champs PV'!BV38=1,IF('Création champs PV'!BU38=1,1,IF('Création champs PV'!BW38=1,2,2)),0)</f>
        <v>0</v>
      </c>
      <c r="BW33" s="51">
        <f>IF('Création champs PV'!BW38=1,IF('Création champs PV'!BV38=1,1,IF('Création champs PV'!BX38=1,2,2)),0)</f>
        <v>0</v>
      </c>
      <c r="BX33" s="51">
        <f>IF('Création champs PV'!BX38=1,IF('Création champs PV'!BW38=1,1,IF('Création champs PV'!BY38=1,2,2)),0)</f>
        <v>0</v>
      </c>
      <c r="BY33" s="51">
        <f>IF('Création champs PV'!BY38=1,IF('Création champs PV'!BX38=1,1,IF('Création champs PV'!BZ38=1,2,2)),0)</f>
        <v>0</v>
      </c>
      <c r="BZ33" s="51">
        <f>IF('Création champs PV'!BZ38=1,IF('Création champs PV'!BY38=1,1,IF('Création champs PV'!CA38=1,2,2)),0)</f>
        <v>0</v>
      </c>
      <c r="CA33" s="51">
        <f>IF('Création champs PV'!CA38=1,IF('Création champs PV'!BZ38=1,1,IF('Création champs PV'!CB38=1,2,2)),0)</f>
        <v>0</v>
      </c>
      <c r="CB33" s="51">
        <f>IF('Création champs PV'!CB38=1,IF('Création champs PV'!CA38=1,1,IF('Création champs PV'!CC38=1,2,2)),0)</f>
        <v>0</v>
      </c>
      <c r="CC33" s="51">
        <f>IF('Création champs PV'!CC38=1,IF('Création champs PV'!CB38=1,1,IF('Création champs PV'!CD38=1,2,2)),0)</f>
        <v>0</v>
      </c>
      <c r="CD33" s="51">
        <f>IF('Création champs PV'!CD38=1,IF('Création champs PV'!CC38=1,1,IF('Création champs PV'!CE38=1,2,2)),0)</f>
        <v>0</v>
      </c>
      <c r="CE33" s="51">
        <f>IF('Création champs PV'!CE38=1,IF('Création champs PV'!CD38=1,1,IF('Création champs PV'!CF38=1,2,2)),0)</f>
        <v>0</v>
      </c>
      <c r="CF33" s="51">
        <f>IF('Création champs PV'!CF38=1,IF('Création champs PV'!CE38=1,1,IF('Création champs PV'!CG38=1,2,2)),0)</f>
        <v>0</v>
      </c>
      <c r="CG33" s="51">
        <f>IF('Création champs PV'!CG38=1,IF('Création champs PV'!CF38=1,1,IF('Création champs PV'!CH38=1,2,2)),0)</f>
        <v>0</v>
      </c>
      <c r="CH33" s="51">
        <f>IF('Création champs PV'!CH38=1,IF('Création champs PV'!CG38=1,1,IF('Création champs PV'!CI38=1,2,2)),0)</f>
        <v>0</v>
      </c>
      <c r="CI33" s="51">
        <f>IF('Création champs PV'!CI38=1,IF('Création champs PV'!CH38=1,1,IF('Création champs PV'!CJ38=1,2,2)),0)</f>
        <v>0</v>
      </c>
      <c r="CJ33" s="51">
        <f>IF('Création champs PV'!CJ38=1,IF('Création champs PV'!CI38=1,1,IF('Création champs PV'!CK38=1,2,2)),0)</f>
        <v>0</v>
      </c>
      <c r="CK33" s="51">
        <f>IF('Création champs PV'!CK38=1,IF('Création champs PV'!CJ38=1,1,IF('Création champs PV'!CL38=1,2,2)),0)</f>
        <v>0</v>
      </c>
      <c r="CL33" s="51">
        <f>IF('Création champs PV'!CL38=1,IF('Création champs PV'!CK38=1,1,IF('Création champs PV'!CM38=1,2,2)),0)</f>
        <v>0</v>
      </c>
      <c r="CM33" s="51">
        <f>IF('Création champs PV'!CM38=1,IF('Création champs PV'!CL38=1,1,IF('Création champs PV'!CN38=1,2,2)),0)</f>
        <v>0</v>
      </c>
      <c r="CN33" s="51">
        <f>IF('Création champs PV'!CN38=1,IF('Création champs PV'!CM38=1,1,IF('Création champs PV'!CO38=1,2,2)),0)</f>
        <v>0</v>
      </c>
      <c r="CO33" s="51">
        <f>IF('Création champs PV'!CO38=1,IF('Création champs PV'!CN38=1,1,IF('Création champs PV'!CP38=1,2,2)),0)</f>
        <v>0</v>
      </c>
      <c r="CP33" s="51">
        <f>IF('Création champs PV'!CP38=1,IF('Création champs PV'!CO38=1,1,IF('Création champs PV'!CQ38=1,2,2)),0)</f>
        <v>0</v>
      </c>
      <c r="CQ33" s="51">
        <f>IF('Création champs PV'!CQ38=1,IF('Création champs PV'!CP38=1,1,IF('Création champs PV'!CR38=1,2,2)),0)</f>
        <v>0</v>
      </c>
      <c r="CR33" s="51">
        <f>IF('Création champs PV'!CR38=1,IF('Création champs PV'!CQ38=1,1,IF('Création champs PV'!CS38=1,2,2)),0)</f>
        <v>0</v>
      </c>
      <c r="CS33" s="51">
        <f>IF('Création champs PV'!CS38=1,IF('Création champs PV'!CR38=1,1,IF('Création champs PV'!CT38=1,2,2)),0)</f>
        <v>0</v>
      </c>
      <c r="CT33" s="51">
        <f>IF('Création champs PV'!CT38=1,IF('Création champs PV'!CS38=1,1,IF('Création champs PV'!CU38=1,2,2)),0)</f>
        <v>0</v>
      </c>
      <c r="CU33" s="51">
        <f>IF('Création champs PV'!CU38=1,IF('Création champs PV'!CT38=1,1,IF('Création champs PV'!CV38=1,2,2)),0)</f>
        <v>0</v>
      </c>
      <c r="CV33" s="51">
        <f>IF('Création champs PV'!CV38=1,IF('Création champs PV'!CU38=1,1,IF('Création champs PV'!CW38=1,2,2)),0)</f>
        <v>0</v>
      </c>
      <c r="CW33" s="51">
        <f>IF('Création champs PV'!CW38=1,IF('Création champs PV'!CV38=1,1,IF('Création champs PV'!CX38=1,2,2)),0)</f>
        <v>0</v>
      </c>
      <c r="CX33" s="51">
        <f>IF('Création champs PV'!CX38=1,IF('Création champs PV'!CW38=1,1,IF('Création champs PV'!CY38=1,2,2)),0)</f>
        <v>0</v>
      </c>
      <c r="CY33" s="51">
        <f>IF('Création champs PV'!CY38=1,IF('Création champs PV'!CX38=1,1,IF('Création champs PV'!CZ38=1,2,2)),0)</f>
        <v>0</v>
      </c>
      <c r="CZ33" s="51">
        <f>IF('Création champs PV'!CZ38=1,IF('Création champs PV'!CY38=1,1,IF('Création champs PV'!DA38=1,2,2)),0)</f>
        <v>0</v>
      </c>
      <c r="DA33" s="51">
        <f>IF('Création champs PV'!DA38=1,IF('Création champs PV'!CZ38=1,1,IF('Création champs PV'!DB38=1,2,2)),0)</f>
        <v>0</v>
      </c>
      <c r="DB33" s="51">
        <f>IF('Création champs PV'!DB38=1,IF('Création champs PV'!DA38=1,1,IF('Création champs PV'!DC38=1,2,2)),0)</f>
        <v>0</v>
      </c>
      <c r="DC33" s="51">
        <f>IF('Création champs PV'!DC38=1,IF('Création champs PV'!DB38=1,1,IF('Création champs PV'!DD38=1,2,2)),0)</f>
        <v>0</v>
      </c>
      <c r="DD33" s="51">
        <f>IF('Création champs PV'!DD38=1,IF('Création champs PV'!DC38=1,1,IF('Création champs PV'!DE38=1,2,2)),0)</f>
        <v>0</v>
      </c>
      <c r="DE33" s="5">
        <f t="shared" si="9"/>
        <v>0</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IF(AND(OR('positionnement modules'!B34=1,'positionnement modules'!B34="1a"),OR('positionnement modules'!B35=1,'positionnement modules'!B35="1a")),"D","")</f>
        <v/>
      </c>
      <c r="C34" s="51">
        <f>IF('Création champs PV'!C39=1,IF('Création champs PV'!B39=1,1,IF('Création champs PV'!D39=1,2,2)),0)</f>
        <v>0</v>
      </c>
      <c r="D34" s="51">
        <f>IF('Création champs PV'!D39=1,IF('Création champs PV'!C39=1,1,IF('Création champs PV'!E39=1,2,2)),0)</f>
        <v>0</v>
      </c>
      <c r="E34" s="51">
        <f>IF('Création champs PV'!E39=1,IF('Création champs PV'!D39=1,1,IF('Création champs PV'!F39=1,2,2)),0)</f>
        <v>0</v>
      </c>
      <c r="F34" s="51">
        <f>IF('Création champs PV'!F39=1,IF('Création champs PV'!E39=1,1,IF('Création champs PV'!G39=1,2,2)),0)</f>
        <v>0</v>
      </c>
      <c r="G34" s="51">
        <f>IF('Création champs PV'!G39=1,IF('Création champs PV'!F39=1,1,IF('Création champs PV'!H39=1,2,2)),0)</f>
        <v>0</v>
      </c>
      <c r="H34" s="51">
        <f>IF('Création champs PV'!H39=1,IF('Création champs PV'!G39=1,1,IF('Création champs PV'!I39=1,2,2)),0)</f>
        <v>0</v>
      </c>
      <c r="I34" s="51">
        <f>IF('Création champs PV'!I39=1,IF('Création champs PV'!H39=1,1,IF('Création champs PV'!J39=1,2,2)),0)</f>
        <v>0</v>
      </c>
      <c r="J34" s="51">
        <f>IF('Création champs PV'!J39=1,IF('Création champs PV'!I39=1,1,IF('Création champs PV'!K39=1,2,2)),0)</f>
        <v>0</v>
      </c>
      <c r="K34" s="51">
        <f>IF('Création champs PV'!K39=1,IF('Création champs PV'!J39=1,1,IF('Création champs PV'!L39=1,2,2)),0)</f>
        <v>0</v>
      </c>
      <c r="L34" s="51">
        <f>IF('Création champs PV'!L39=1,IF('Création champs PV'!K39=1,1,IF('Création champs PV'!M39=1,2,2)),0)</f>
        <v>0</v>
      </c>
      <c r="M34" s="51">
        <f>IF('Création champs PV'!M39=1,IF('Création champs PV'!L39=1,1,IF('Création champs PV'!N39=1,2,2)),0)</f>
        <v>0</v>
      </c>
      <c r="N34" s="51">
        <f>IF('Création champs PV'!N39=1,IF('Création champs PV'!M39=1,1,IF('Création champs PV'!O39=1,2,2)),0)</f>
        <v>0</v>
      </c>
      <c r="O34" s="51">
        <f>IF('Création champs PV'!O39=1,IF('Création champs PV'!N39=1,1,IF('Création champs PV'!P39=1,2,2)),0)</f>
        <v>0</v>
      </c>
      <c r="P34" s="51">
        <f>IF('Création champs PV'!P39=1,IF('Création champs PV'!O39=1,1,IF('Création champs PV'!Q39=1,2,2)),0)</f>
        <v>0</v>
      </c>
      <c r="Q34" s="51">
        <f>IF('Création champs PV'!Q39=1,IF('Création champs PV'!P39=1,1,IF('Création champs PV'!R39=1,2,2)),0)</f>
        <v>0</v>
      </c>
      <c r="R34" s="51">
        <f>IF('Création champs PV'!R39=1,IF('Création champs PV'!Q39=1,1,IF('Création champs PV'!S39=1,2,2)),0)</f>
        <v>0</v>
      </c>
      <c r="S34" s="51">
        <f>IF('Création champs PV'!S39=1,IF('Création champs PV'!R39=1,1,IF('Création champs PV'!T39=1,2,2)),0)</f>
        <v>0</v>
      </c>
      <c r="T34" s="51">
        <f>IF('Création champs PV'!T39=1,IF('Création champs PV'!S39=1,1,IF('Création champs PV'!U39=1,2,2)),0)</f>
        <v>0</v>
      </c>
      <c r="U34" s="51">
        <f>IF('Création champs PV'!U39=1,IF('Création champs PV'!T39=1,1,IF('Création champs PV'!V39=1,2,2)),0)</f>
        <v>0</v>
      </c>
      <c r="V34" s="51">
        <f>IF('Création champs PV'!V39=1,IF('Création champs PV'!U39=1,1,IF('Création champs PV'!W39=1,2,2)),0)</f>
        <v>0</v>
      </c>
      <c r="W34" s="51">
        <f>IF('Création champs PV'!W39=1,IF('Création champs PV'!V39=1,1,IF('Création champs PV'!X39=1,2,2)),0)</f>
        <v>0</v>
      </c>
      <c r="X34" s="51">
        <f>IF('Création champs PV'!X39=1,IF('Création champs PV'!W39=1,1,IF('Création champs PV'!Y39=1,2,2)),0)</f>
        <v>0</v>
      </c>
      <c r="Y34" s="51">
        <f>IF('Création champs PV'!Y39=1,IF('Création champs PV'!X39=1,1,IF('Création champs PV'!Z39=1,2,2)),0)</f>
        <v>0</v>
      </c>
      <c r="Z34" s="51">
        <f>IF('Création champs PV'!Z39=1,IF('Création champs PV'!Y39=1,1,IF('Création champs PV'!AA39=1,2,2)),0)</f>
        <v>0</v>
      </c>
      <c r="AA34" s="51">
        <f>IF('Création champs PV'!AA39=1,IF('Création champs PV'!Z39=1,1,IF('Création champs PV'!AB39=1,2,2)),0)</f>
        <v>0</v>
      </c>
      <c r="AB34" s="51">
        <f>IF('Création champs PV'!AB39=1,IF('Création champs PV'!AA39=1,1,IF('Création champs PV'!AC39=1,2,2)),0)</f>
        <v>0</v>
      </c>
      <c r="AC34" s="51">
        <f>IF('Création champs PV'!AC39=1,IF('Création champs PV'!AB39=1,1,IF('Création champs PV'!AD39=1,2,2)),0)</f>
        <v>0</v>
      </c>
      <c r="AD34" s="51">
        <f>IF('Création champs PV'!AD39=1,IF('Création champs PV'!AC39=1,1,IF('Création champs PV'!AE39=1,2,2)),0)</f>
        <v>0</v>
      </c>
      <c r="AE34" s="51">
        <f>IF('Création champs PV'!AE39=1,IF('Création champs PV'!AD39=1,1,IF('Création champs PV'!AF39=1,2,2)),0)</f>
        <v>0</v>
      </c>
      <c r="AF34" s="51">
        <f>IF('Création champs PV'!AF39=1,IF('Création champs PV'!AE39=1,1,IF('Création champs PV'!AG39=1,2,2)),0)</f>
        <v>0</v>
      </c>
      <c r="AG34" s="51">
        <f>IF('Création champs PV'!AG39=1,IF('Création champs PV'!AF39=1,1,IF('Création champs PV'!AH39=1,2,2)),0)</f>
        <v>0</v>
      </c>
      <c r="AH34" s="51">
        <f>IF('Création champs PV'!AH39=1,IF('Création champs PV'!AG39=1,1,IF('Création champs PV'!AI39=1,2,2)),0)</f>
        <v>0</v>
      </c>
      <c r="AI34" s="51">
        <f>IF('Création champs PV'!AI39=1,IF('Création champs PV'!AH39=1,1,IF('Création champs PV'!AJ39=1,2,2)),0)</f>
        <v>0</v>
      </c>
      <c r="AJ34" s="51">
        <f>IF('Création champs PV'!AJ39=1,IF('Création champs PV'!AI39=1,1,IF('Création champs PV'!AK39=1,2,2)),0)</f>
        <v>0</v>
      </c>
      <c r="AK34" s="51">
        <f>IF('Création champs PV'!AK39=1,IF('Création champs PV'!AJ39=1,1,IF('Création champs PV'!AL39=1,2,2)),0)</f>
        <v>0</v>
      </c>
      <c r="AL34" s="51">
        <f>IF('Création champs PV'!AL39=1,IF('Création champs PV'!AK39=1,1,IF('Création champs PV'!AM39=1,2,2)),0)</f>
        <v>0</v>
      </c>
      <c r="AM34" s="51">
        <f>IF('Création champs PV'!AM39=1,IF('Création champs PV'!AL39=1,1,IF('Création champs PV'!AN39=1,2,2)),0)</f>
        <v>0</v>
      </c>
      <c r="AN34" s="51">
        <f>IF('Création champs PV'!AN39=1,IF('Création champs PV'!AM39=1,1,IF('Création champs PV'!AO39=1,2,2)),0)</f>
        <v>0</v>
      </c>
      <c r="AO34" s="51">
        <f>IF('Création champs PV'!AO39=1,IF('Création champs PV'!AN39=1,1,IF('Création champs PV'!AP39=1,2,2)),0)</f>
        <v>0</v>
      </c>
      <c r="AP34" s="51">
        <f>IF('Création champs PV'!AP39=1,IF('Création champs PV'!AO39=1,1,IF('Création champs PV'!AQ39=1,2,2)),0)</f>
        <v>0</v>
      </c>
      <c r="AQ34" s="51">
        <f>IF('Création champs PV'!AQ39=1,IF('Création champs PV'!AP39=1,1,IF('Création champs PV'!AR39=1,2,2)),0)</f>
        <v>0</v>
      </c>
      <c r="AR34" s="51">
        <f>IF('Création champs PV'!AR39=1,IF('Création champs PV'!AQ39=1,1,IF('Création champs PV'!AS39=1,2,2)),0)</f>
        <v>0</v>
      </c>
      <c r="AS34" s="51">
        <f>IF('Création champs PV'!AS39=1,IF('Création champs PV'!AR39=1,1,IF('Création champs PV'!AT39=1,2,2)),0)</f>
        <v>0</v>
      </c>
      <c r="AT34" s="51">
        <f>IF('Création champs PV'!AT39=1,IF('Création champs PV'!AS39=1,1,IF('Création champs PV'!AU39=1,2,2)),0)</f>
        <v>0</v>
      </c>
      <c r="AU34" s="51">
        <f>IF('Création champs PV'!AU39=1,IF('Création champs PV'!AT39=1,1,IF('Création champs PV'!AV39=1,2,2)),0)</f>
        <v>0</v>
      </c>
      <c r="AV34" s="51">
        <f>IF('Création champs PV'!AV39=1,IF('Création champs PV'!AU39=1,1,IF('Création champs PV'!AW39=1,2,2)),0)</f>
        <v>0</v>
      </c>
      <c r="AW34" s="51">
        <f>IF('Création champs PV'!AW39=1,IF('Création champs PV'!AV39=1,1,IF('Création champs PV'!AX39=1,2,2)),0)</f>
        <v>0</v>
      </c>
      <c r="AX34" s="51">
        <f>IF('Création champs PV'!AX39=1,IF('Création champs PV'!AW39=1,1,IF('Création champs PV'!AY39=1,2,2)),0)</f>
        <v>0</v>
      </c>
      <c r="AY34" s="51">
        <f>IF('Création champs PV'!AY39=1,IF('Création champs PV'!AX39=1,1,IF('Création champs PV'!AZ39=1,2,2)),0)</f>
        <v>0</v>
      </c>
      <c r="AZ34" s="51">
        <f>IF('Création champs PV'!AZ39=1,IF('Création champs PV'!AY39=1,1,IF('Création champs PV'!BA39=1,2,2)),0)</f>
        <v>0</v>
      </c>
      <c r="BA34" s="51">
        <f>IF('Création champs PV'!BA39=1,IF('Création champs PV'!AZ39=1,1,IF('Création champs PV'!BB39=1,2,2)),0)</f>
        <v>0</v>
      </c>
      <c r="BB34" s="51">
        <f>IF('Création champs PV'!BB39=1,IF('Création champs PV'!BA39=1,1,IF('Création champs PV'!BC39=1,2,2)),0)</f>
        <v>0</v>
      </c>
      <c r="BC34" s="51">
        <f>IF('Création champs PV'!BC39=1,IF('Création champs PV'!BB39=1,1,IF('Création champs PV'!BD39=1,2,2)),0)</f>
        <v>0</v>
      </c>
      <c r="BD34" s="51">
        <f>IF('Création champs PV'!BD39=1,IF('Création champs PV'!BC39=1,1,IF('Création champs PV'!BE39=1,2,2)),0)</f>
        <v>0</v>
      </c>
      <c r="BE34" s="51">
        <f>IF('Création champs PV'!BE39=1,IF('Création champs PV'!BD39=1,1,IF('Création champs PV'!BF39=1,2,2)),0)</f>
        <v>0</v>
      </c>
      <c r="BF34" s="51">
        <f>IF('Création champs PV'!BF39=1,IF('Création champs PV'!BE39=1,1,IF('Création champs PV'!BG39=1,2,2)),0)</f>
        <v>0</v>
      </c>
      <c r="BG34" s="51">
        <f>IF('Création champs PV'!BG39=1,IF('Création champs PV'!BF39=1,1,IF('Création champs PV'!BH39=1,2,2)),0)</f>
        <v>0</v>
      </c>
      <c r="BH34" s="51">
        <f>IF('Création champs PV'!BH39=1,IF('Création champs PV'!BG39=1,1,IF('Création champs PV'!BI39=1,2,2)),0)</f>
        <v>0</v>
      </c>
      <c r="BI34" s="51">
        <f>IF('Création champs PV'!BI39=1,IF('Création champs PV'!BH39=1,1,IF('Création champs PV'!BJ39=1,2,2)),0)</f>
        <v>0</v>
      </c>
      <c r="BJ34" s="51">
        <f>IF('Création champs PV'!BJ39=1,IF('Création champs PV'!BI39=1,1,IF('Création champs PV'!BK39=1,2,2)),0)</f>
        <v>0</v>
      </c>
      <c r="BK34" s="51">
        <f>IF('Création champs PV'!BK39=1,IF('Création champs PV'!BJ39=1,1,IF('Création champs PV'!BL39=1,2,2)),0)</f>
        <v>0</v>
      </c>
      <c r="BL34" s="51">
        <f>IF('Création champs PV'!BL39=1,IF('Création champs PV'!BK39=1,1,IF('Création champs PV'!BM39=1,2,2)),0)</f>
        <v>0</v>
      </c>
      <c r="BM34" s="51">
        <f>IF('Création champs PV'!BM39=1,IF('Création champs PV'!BL39=1,1,IF('Création champs PV'!BN39=1,2,2)),0)</f>
        <v>0</v>
      </c>
      <c r="BN34" s="51">
        <f>IF('Création champs PV'!BN39=1,IF('Création champs PV'!BM39=1,1,IF('Création champs PV'!BO39=1,2,2)),0)</f>
        <v>0</v>
      </c>
      <c r="BO34" s="51">
        <f>IF('Création champs PV'!BO39=1,IF('Création champs PV'!BN39=1,1,IF('Création champs PV'!BP39=1,2,2)),0)</f>
        <v>0</v>
      </c>
      <c r="BP34" s="51">
        <f>IF('Création champs PV'!BP39=1,IF('Création champs PV'!BO39=1,1,IF('Création champs PV'!BQ39=1,2,2)),0)</f>
        <v>0</v>
      </c>
      <c r="BQ34" s="51">
        <f>IF('Création champs PV'!BQ39=1,IF('Création champs PV'!BP39=1,1,IF('Création champs PV'!BR39=1,2,2)),0)</f>
        <v>0</v>
      </c>
      <c r="BR34" s="51">
        <f>IF('Création champs PV'!BR39=1,IF('Création champs PV'!BQ39=1,1,IF('Création champs PV'!BS39=1,2,2)),0)</f>
        <v>0</v>
      </c>
      <c r="BS34" s="51">
        <f>IF('Création champs PV'!BS39=1,IF('Création champs PV'!BR39=1,1,IF('Création champs PV'!BT39=1,2,2)),0)</f>
        <v>0</v>
      </c>
      <c r="BT34" s="51">
        <f>IF('Création champs PV'!BT39=1,IF('Création champs PV'!BS39=1,1,IF('Création champs PV'!BU39=1,2,2)),0)</f>
        <v>0</v>
      </c>
      <c r="BU34" s="51">
        <f>IF('Création champs PV'!BU39=1,IF('Création champs PV'!BT39=1,1,IF('Création champs PV'!BV39=1,2,2)),0)</f>
        <v>0</v>
      </c>
      <c r="BV34" s="51">
        <f>IF('Création champs PV'!BV39=1,IF('Création champs PV'!BU39=1,1,IF('Création champs PV'!BW39=1,2,2)),0)</f>
        <v>0</v>
      </c>
      <c r="BW34" s="51">
        <f>IF('Création champs PV'!BW39=1,IF('Création champs PV'!BV39=1,1,IF('Création champs PV'!BX39=1,2,2)),0)</f>
        <v>0</v>
      </c>
      <c r="BX34" s="51">
        <f>IF('Création champs PV'!BX39=1,IF('Création champs PV'!BW39=1,1,IF('Création champs PV'!BY39=1,2,2)),0)</f>
        <v>0</v>
      </c>
      <c r="BY34" s="51">
        <f>IF('Création champs PV'!BY39=1,IF('Création champs PV'!BX39=1,1,IF('Création champs PV'!BZ39=1,2,2)),0)</f>
        <v>0</v>
      </c>
      <c r="BZ34" s="51">
        <f>IF('Création champs PV'!BZ39=1,IF('Création champs PV'!BY39=1,1,IF('Création champs PV'!CA39=1,2,2)),0)</f>
        <v>0</v>
      </c>
      <c r="CA34" s="51">
        <f>IF('Création champs PV'!CA39=1,IF('Création champs PV'!BZ39=1,1,IF('Création champs PV'!CB39=1,2,2)),0)</f>
        <v>0</v>
      </c>
      <c r="CB34" s="51">
        <f>IF('Création champs PV'!CB39=1,IF('Création champs PV'!CA39=1,1,IF('Création champs PV'!CC39=1,2,2)),0)</f>
        <v>0</v>
      </c>
      <c r="CC34" s="51">
        <f>IF('Création champs PV'!CC39=1,IF('Création champs PV'!CB39=1,1,IF('Création champs PV'!CD39=1,2,2)),0)</f>
        <v>0</v>
      </c>
      <c r="CD34" s="51">
        <f>IF('Création champs PV'!CD39=1,IF('Création champs PV'!CC39=1,1,IF('Création champs PV'!CE39=1,2,2)),0)</f>
        <v>0</v>
      </c>
      <c r="CE34" s="51">
        <f>IF('Création champs PV'!CE39=1,IF('Création champs PV'!CD39=1,1,IF('Création champs PV'!CF39=1,2,2)),0)</f>
        <v>0</v>
      </c>
      <c r="CF34" s="51">
        <f>IF('Création champs PV'!CF39=1,IF('Création champs PV'!CE39=1,1,IF('Création champs PV'!CG39=1,2,2)),0)</f>
        <v>0</v>
      </c>
      <c r="CG34" s="51">
        <f>IF('Création champs PV'!CG39=1,IF('Création champs PV'!CF39=1,1,IF('Création champs PV'!CH39=1,2,2)),0)</f>
        <v>0</v>
      </c>
      <c r="CH34" s="51">
        <f>IF('Création champs PV'!CH39=1,IF('Création champs PV'!CG39=1,1,IF('Création champs PV'!CI39=1,2,2)),0)</f>
        <v>0</v>
      </c>
      <c r="CI34" s="51">
        <f>IF('Création champs PV'!CI39=1,IF('Création champs PV'!CH39=1,1,IF('Création champs PV'!CJ39=1,2,2)),0)</f>
        <v>0</v>
      </c>
      <c r="CJ34" s="51">
        <f>IF('Création champs PV'!CJ39=1,IF('Création champs PV'!CI39=1,1,IF('Création champs PV'!CK39=1,2,2)),0)</f>
        <v>0</v>
      </c>
      <c r="CK34" s="51">
        <f>IF('Création champs PV'!CK39=1,IF('Création champs PV'!CJ39=1,1,IF('Création champs PV'!CL39=1,2,2)),0)</f>
        <v>0</v>
      </c>
      <c r="CL34" s="51">
        <f>IF('Création champs PV'!CL39=1,IF('Création champs PV'!CK39=1,1,IF('Création champs PV'!CM39=1,2,2)),0)</f>
        <v>0</v>
      </c>
      <c r="CM34" s="51">
        <f>IF('Création champs PV'!CM39=1,IF('Création champs PV'!CL39=1,1,IF('Création champs PV'!CN39=1,2,2)),0)</f>
        <v>0</v>
      </c>
      <c r="CN34" s="51">
        <f>IF('Création champs PV'!CN39=1,IF('Création champs PV'!CM39=1,1,IF('Création champs PV'!CO39=1,2,2)),0)</f>
        <v>0</v>
      </c>
      <c r="CO34" s="51">
        <f>IF('Création champs PV'!CO39=1,IF('Création champs PV'!CN39=1,1,IF('Création champs PV'!CP39=1,2,2)),0)</f>
        <v>0</v>
      </c>
      <c r="CP34" s="51">
        <f>IF('Création champs PV'!CP39=1,IF('Création champs PV'!CO39=1,1,IF('Création champs PV'!CQ39=1,2,2)),0)</f>
        <v>0</v>
      </c>
      <c r="CQ34" s="51">
        <f>IF('Création champs PV'!CQ39=1,IF('Création champs PV'!CP39=1,1,IF('Création champs PV'!CR39=1,2,2)),0)</f>
        <v>0</v>
      </c>
      <c r="CR34" s="51">
        <f>IF('Création champs PV'!CR39=1,IF('Création champs PV'!CQ39=1,1,IF('Création champs PV'!CS39=1,2,2)),0)</f>
        <v>0</v>
      </c>
      <c r="CS34" s="51">
        <f>IF('Création champs PV'!CS39=1,IF('Création champs PV'!CR39=1,1,IF('Création champs PV'!CT39=1,2,2)),0)</f>
        <v>0</v>
      </c>
      <c r="CT34" s="51">
        <f>IF('Création champs PV'!CT39=1,IF('Création champs PV'!CS39=1,1,IF('Création champs PV'!CU39=1,2,2)),0)</f>
        <v>0</v>
      </c>
      <c r="CU34" s="51">
        <f>IF('Création champs PV'!CU39=1,IF('Création champs PV'!CT39=1,1,IF('Création champs PV'!CV39=1,2,2)),0)</f>
        <v>0</v>
      </c>
      <c r="CV34" s="51">
        <f>IF('Création champs PV'!CV39=1,IF('Création champs PV'!CU39=1,1,IF('Création champs PV'!CW39=1,2,2)),0)</f>
        <v>0</v>
      </c>
      <c r="CW34" s="51">
        <f>IF('Création champs PV'!CW39=1,IF('Création champs PV'!CV39=1,1,IF('Création champs PV'!CX39=1,2,2)),0)</f>
        <v>0</v>
      </c>
      <c r="CX34" s="51">
        <f>IF('Création champs PV'!CX39=1,IF('Création champs PV'!CW39=1,1,IF('Création champs PV'!CY39=1,2,2)),0)</f>
        <v>0</v>
      </c>
      <c r="CY34" s="51">
        <f>IF('Création champs PV'!CY39=1,IF('Création champs PV'!CX39=1,1,IF('Création champs PV'!CZ39=1,2,2)),0)</f>
        <v>0</v>
      </c>
      <c r="CZ34" s="51">
        <f>IF('Création champs PV'!CZ39=1,IF('Création champs PV'!CY39=1,1,IF('Création champs PV'!DA39=1,2,2)),0)</f>
        <v>0</v>
      </c>
      <c r="DA34" s="51">
        <f>IF('Création champs PV'!DA39=1,IF('Création champs PV'!CZ39=1,1,IF('Création champs PV'!DB39=1,2,2)),0)</f>
        <v>0</v>
      </c>
      <c r="DB34" s="51">
        <f>IF('Création champs PV'!DB39=1,IF('Création champs PV'!DA39=1,1,IF('Création champs PV'!DC39=1,2,2)),0)</f>
        <v>0</v>
      </c>
      <c r="DC34" s="51">
        <f>IF('Création champs PV'!DC39=1,IF('Création champs PV'!DB39=1,1,IF('Création champs PV'!DD39=1,2,2)),0)</f>
        <v>0</v>
      </c>
      <c r="DD34" s="51">
        <f>IF('Création champs PV'!DD39=1,IF('Création champs PV'!DC39=1,1,IF('Création champs PV'!DE39=1,2,2)),0)</f>
        <v>0</v>
      </c>
      <c r="DE34" s="5">
        <f t="shared" si="9"/>
        <v>0</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IF(AND(OR('positionnement modules'!B35=1,'positionnement modules'!B35="1a"),OR('positionnement modules'!B36=1,'positionnement modules'!B36="1a")),"D","")</f>
        <v/>
      </c>
      <c r="C35" s="51">
        <f>IF('Création champs PV'!C40=1,IF('Création champs PV'!B40=1,1,IF('Création champs PV'!D40=1,2,2)),0)</f>
        <v>0</v>
      </c>
      <c r="D35" s="51">
        <f>IF('Création champs PV'!D40=1,IF('Création champs PV'!C40=1,1,IF('Création champs PV'!E40=1,2,2)),0)</f>
        <v>0</v>
      </c>
      <c r="E35" s="51">
        <f>IF('Création champs PV'!E40=1,IF('Création champs PV'!D40=1,1,IF('Création champs PV'!F40=1,2,2)),0)</f>
        <v>0</v>
      </c>
      <c r="F35" s="51">
        <f>IF('Création champs PV'!F40=1,IF('Création champs PV'!E40=1,1,IF('Création champs PV'!G40=1,2,2)),0)</f>
        <v>0</v>
      </c>
      <c r="G35" s="51">
        <f>IF('Création champs PV'!G40=1,IF('Création champs PV'!F40=1,1,IF('Création champs PV'!H40=1,2,2)),0)</f>
        <v>0</v>
      </c>
      <c r="H35" s="51">
        <f>IF('Création champs PV'!H40=1,IF('Création champs PV'!G40=1,1,IF('Création champs PV'!I40=1,2,2)),0)</f>
        <v>0</v>
      </c>
      <c r="I35" s="51">
        <f>IF('Création champs PV'!I40=1,IF('Création champs PV'!H40=1,1,IF('Création champs PV'!J40=1,2,2)),0)</f>
        <v>0</v>
      </c>
      <c r="J35" s="51">
        <f>IF('Création champs PV'!J40=1,IF('Création champs PV'!I40=1,1,IF('Création champs PV'!K40=1,2,2)),0)</f>
        <v>0</v>
      </c>
      <c r="K35" s="51">
        <f>IF('Création champs PV'!K40=1,IF('Création champs PV'!J40=1,1,IF('Création champs PV'!L40=1,2,2)),0)</f>
        <v>0</v>
      </c>
      <c r="L35" s="51">
        <f>IF('Création champs PV'!L40=1,IF('Création champs PV'!K40=1,1,IF('Création champs PV'!M40=1,2,2)),0)</f>
        <v>0</v>
      </c>
      <c r="M35" s="51">
        <f>IF('Création champs PV'!M40=1,IF('Création champs PV'!L40=1,1,IF('Création champs PV'!N40=1,2,2)),0)</f>
        <v>0</v>
      </c>
      <c r="N35" s="51">
        <f>IF('Création champs PV'!N40=1,IF('Création champs PV'!M40=1,1,IF('Création champs PV'!O40=1,2,2)),0)</f>
        <v>0</v>
      </c>
      <c r="O35" s="51">
        <f>IF('Création champs PV'!O40=1,IF('Création champs PV'!N40=1,1,IF('Création champs PV'!P40=1,2,2)),0)</f>
        <v>0</v>
      </c>
      <c r="P35" s="51">
        <f>IF('Création champs PV'!P40=1,IF('Création champs PV'!O40=1,1,IF('Création champs PV'!Q40=1,2,2)),0)</f>
        <v>0</v>
      </c>
      <c r="Q35" s="51">
        <f>IF('Création champs PV'!Q40=1,IF('Création champs PV'!P40=1,1,IF('Création champs PV'!R40=1,2,2)),0)</f>
        <v>0</v>
      </c>
      <c r="R35" s="51">
        <f>IF('Création champs PV'!R40=1,IF('Création champs PV'!Q40=1,1,IF('Création champs PV'!S40=1,2,2)),0)</f>
        <v>0</v>
      </c>
      <c r="S35" s="51">
        <f>IF('Création champs PV'!S40=1,IF('Création champs PV'!R40=1,1,IF('Création champs PV'!T40=1,2,2)),0)</f>
        <v>0</v>
      </c>
      <c r="T35" s="51">
        <f>IF('Création champs PV'!T40=1,IF('Création champs PV'!S40=1,1,IF('Création champs PV'!U40=1,2,2)),0)</f>
        <v>0</v>
      </c>
      <c r="U35" s="51">
        <f>IF('Création champs PV'!U40=1,IF('Création champs PV'!T40=1,1,IF('Création champs PV'!V40=1,2,2)),0)</f>
        <v>0</v>
      </c>
      <c r="V35" s="51">
        <f>IF('Création champs PV'!V40=1,IF('Création champs PV'!U40=1,1,IF('Création champs PV'!W40=1,2,2)),0)</f>
        <v>0</v>
      </c>
      <c r="W35" s="51">
        <f>IF('Création champs PV'!W40=1,IF('Création champs PV'!V40=1,1,IF('Création champs PV'!X40=1,2,2)),0)</f>
        <v>0</v>
      </c>
      <c r="X35" s="51">
        <f>IF('Création champs PV'!X40=1,IF('Création champs PV'!W40=1,1,IF('Création champs PV'!Y40=1,2,2)),0)</f>
        <v>0</v>
      </c>
      <c r="Y35" s="51">
        <f>IF('Création champs PV'!Y40=1,IF('Création champs PV'!X40=1,1,IF('Création champs PV'!Z40=1,2,2)),0)</f>
        <v>0</v>
      </c>
      <c r="Z35" s="51">
        <f>IF('Création champs PV'!Z40=1,IF('Création champs PV'!Y40=1,1,IF('Création champs PV'!AA40=1,2,2)),0)</f>
        <v>0</v>
      </c>
      <c r="AA35" s="51">
        <f>IF('Création champs PV'!AA40=1,IF('Création champs PV'!Z40=1,1,IF('Création champs PV'!AB40=1,2,2)),0)</f>
        <v>0</v>
      </c>
      <c r="AB35" s="51">
        <f>IF('Création champs PV'!AB40=1,IF('Création champs PV'!AA40=1,1,IF('Création champs PV'!AC40=1,2,2)),0)</f>
        <v>0</v>
      </c>
      <c r="AC35" s="51">
        <f>IF('Création champs PV'!AC40=1,IF('Création champs PV'!AB40=1,1,IF('Création champs PV'!AD40=1,2,2)),0)</f>
        <v>0</v>
      </c>
      <c r="AD35" s="51">
        <f>IF('Création champs PV'!AD40=1,IF('Création champs PV'!AC40=1,1,IF('Création champs PV'!AE40=1,2,2)),0)</f>
        <v>0</v>
      </c>
      <c r="AE35" s="51">
        <f>IF('Création champs PV'!AE40=1,IF('Création champs PV'!AD40=1,1,IF('Création champs PV'!AF40=1,2,2)),0)</f>
        <v>0</v>
      </c>
      <c r="AF35" s="51">
        <f>IF('Création champs PV'!AF40=1,IF('Création champs PV'!AE40=1,1,IF('Création champs PV'!AG40=1,2,2)),0)</f>
        <v>0</v>
      </c>
      <c r="AG35" s="51">
        <f>IF('Création champs PV'!AG40=1,IF('Création champs PV'!AF40=1,1,IF('Création champs PV'!AH40=1,2,2)),0)</f>
        <v>0</v>
      </c>
      <c r="AH35" s="51">
        <f>IF('Création champs PV'!AH40=1,IF('Création champs PV'!AG40=1,1,IF('Création champs PV'!AI40=1,2,2)),0)</f>
        <v>0</v>
      </c>
      <c r="AI35" s="51">
        <f>IF('Création champs PV'!AI40=1,IF('Création champs PV'!AH40=1,1,IF('Création champs PV'!AJ40=1,2,2)),0)</f>
        <v>0</v>
      </c>
      <c r="AJ35" s="51">
        <f>IF('Création champs PV'!AJ40=1,IF('Création champs PV'!AI40=1,1,IF('Création champs PV'!AK40=1,2,2)),0)</f>
        <v>0</v>
      </c>
      <c r="AK35" s="51">
        <f>IF('Création champs PV'!AK40=1,IF('Création champs PV'!AJ40=1,1,IF('Création champs PV'!AL40=1,2,2)),0)</f>
        <v>0</v>
      </c>
      <c r="AL35" s="51">
        <f>IF('Création champs PV'!AL40=1,IF('Création champs PV'!AK40=1,1,IF('Création champs PV'!AM40=1,2,2)),0)</f>
        <v>0</v>
      </c>
      <c r="AM35" s="51">
        <f>IF('Création champs PV'!AM40=1,IF('Création champs PV'!AL40=1,1,IF('Création champs PV'!AN40=1,2,2)),0)</f>
        <v>0</v>
      </c>
      <c r="AN35" s="51">
        <f>IF('Création champs PV'!AN40=1,IF('Création champs PV'!AM40=1,1,IF('Création champs PV'!AO40=1,2,2)),0)</f>
        <v>0</v>
      </c>
      <c r="AO35" s="51">
        <f>IF('Création champs PV'!AO40=1,IF('Création champs PV'!AN40=1,1,IF('Création champs PV'!AP40=1,2,2)),0)</f>
        <v>0</v>
      </c>
      <c r="AP35" s="51">
        <f>IF('Création champs PV'!AP40=1,IF('Création champs PV'!AO40=1,1,IF('Création champs PV'!AQ40=1,2,2)),0)</f>
        <v>0</v>
      </c>
      <c r="AQ35" s="51">
        <f>IF('Création champs PV'!AQ40=1,IF('Création champs PV'!AP40=1,1,IF('Création champs PV'!AR40=1,2,2)),0)</f>
        <v>0</v>
      </c>
      <c r="AR35" s="51">
        <f>IF('Création champs PV'!AR40=1,IF('Création champs PV'!AQ40=1,1,IF('Création champs PV'!AS40=1,2,2)),0)</f>
        <v>0</v>
      </c>
      <c r="AS35" s="51">
        <f>IF('Création champs PV'!AS40=1,IF('Création champs PV'!AR40=1,1,IF('Création champs PV'!AT40=1,2,2)),0)</f>
        <v>0</v>
      </c>
      <c r="AT35" s="51">
        <f>IF('Création champs PV'!AT40=1,IF('Création champs PV'!AS40=1,1,IF('Création champs PV'!AU40=1,2,2)),0)</f>
        <v>0</v>
      </c>
      <c r="AU35" s="51">
        <f>IF('Création champs PV'!AU40=1,IF('Création champs PV'!AT40=1,1,IF('Création champs PV'!AV40=1,2,2)),0)</f>
        <v>0</v>
      </c>
      <c r="AV35" s="51">
        <f>IF('Création champs PV'!AV40=1,IF('Création champs PV'!AU40=1,1,IF('Création champs PV'!AW40=1,2,2)),0)</f>
        <v>0</v>
      </c>
      <c r="AW35" s="51">
        <f>IF('Création champs PV'!AW40=1,IF('Création champs PV'!AV40=1,1,IF('Création champs PV'!AX40=1,2,2)),0)</f>
        <v>0</v>
      </c>
      <c r="AX35" s="51">
        <f>IF('Création champs PV'!AX40=1,IF('Création champs PV'!AW40=1,1,IF('Création champs PV'!AY40=1,2,2)),0)</f>
        <v>0</v>
      </c>
      <c r="AY35" s="51">
        <f>IF('Création champs PV'!AY40=1,IF('Création champs PV'!AX40=1,1,IF('Création champs PV'!AZ40=1,2,2)),0)</f>
        <v>0</v>
      </c>
      <c r="AZ35" s="51">
        <f>IF('Création champs PV'!AZ40=1,IF('Création champs PV'!AY40=1,1,IF('Création champs PV'!BA40=1,2,2)),0)</f>
        <v>0</v>
      </c>
      <c r="BA35" s="51">
        <f>IF('Création champs PV'!BA40=1,IF('Création champs PV'!AZ40=1,1,IF('Création champs PV'!BB40=1,2,2)),0)</f>
        <v>0</v>
      </c>
      <c r="BB35" s="51">
        <f>IF('Création champs PV'!BB40=1,IF('Création champs PV'!BA40=1,1,IF('Création champs PV'!BC40=1,2,2)),0)</f>
        <v>0</v>
      </c>
      <c r="BC35" s="51">
        <f>IF('Création champs PV'!BC40=1,IF('Création champs PV'!BB40=1,1,IF('Création champs PV'!BD40=1,2,2)),0)</f>
        <v>0</v>
      </c>
      <c r="BD35" s="51">
        <f>IF('Création champs PV'!BD40=1,IF('Création champs PV'!BC40=1,1,IF('Création champs PV'!BE40=1,2,2)),0)</f>
        <v>0</v>
      </c>
      <c r="BE35" s="51">
        <f>IF('Création champs PV'!BE40=1,IF('Création champs PV'!BD40=1,1,IF('Création champs PV'!BF40=1,2,2)),0)</f>
        <v>0</v>
      </c>
      <c r="BF35" s="51">
        <f>IF('Création champs PV'!BF40=1,IF('Création champs PV'!BE40=1,1,IF('Création champs PV'!BG40=1,2,2)),0)</f>
        <v>0</v>
      </c>
      <c r="BG35" s="51">
        <f>IF('Création champs PV'!BG40=1,IF('Création champs PV'!BF40=1,1,IF('Création champs PV'!BH40=1,2,2)),0)</f>
        <v>0</v>
      </c>
      <c r="BH35" s="51">
        <f>IF('Création champs PV'!BH40=1,IF('Création champs PV'!BG40=1,1,IF('Création champs PV'!BI40=1,2,2)),0)</f>
        <v>0</v>
      </c>
      <c r="BI35" s="51">
        <f>IF('Création champs PV'!BI40=1,IF('Création champs PV'!BH40=1,1,IF('Création champs PV'!BJ40=1,2,2)),0)</f>
        <v>0</v>
      </c>
      <c r="BJ35" s="51">
        <f>IF('Création champs PV'!BJ40=1,IF('Création champs PV'!BI40=1,1,IF('Création champs PV'!BK40=1,2,2)),0)</f>
        <v>0</v>
      </c>
      <c r="BK35" s="51">
        <f>IF('Création champs PV'!BK40=1,IF('Création champs PV'!BJ40=1,1,IF('Création champs PV'!BL40=1,2,2)),0)</f>
        <v>0</v>
      </c>
      <c r="BL35" s="51">
        <f>IF('Création champs PV'!BL40=1,IF('Création champs PV'!BK40=1,1,IF('Création champs PV'!BM40=1,2,2)),0)</f>
        <v>0</v>
      </c>
      <c r="BM35" s="51">
        <f>IF('Création champs PV'!BM40=1,IF('Création champs PV'!BL40=1,1,IF('Création champs PV'!BN40=1,2,2)),0)</f>
        <v>0</v>
      </c>
      <c r="BN35" s="51">
        <f>IF('Création champs PV'!BN40=1,IF('Création champs PV'!BM40=1,1,IF('Création champs PV'!BO40=1,2,2)),0)</f>
        <v>0</v>
      </c>
      <c r="BO35" s="51">
        <f>IF('Création champs PV'!BO40=1,IF('Création champs PV'!BN40=1,1,IF('Création champs PV'!BP40=1,2,2)),0)</f>
        <v>0</v>
      </c>
      <c r="BP35" s="51">
        <f>IF('Création champs PV'!BP40=1,IF('Création champs PV'!BO40=1,1,IF('Création champs PV'!BQ40=1,2,2)),0)</f>
        <v>0</v>
      </c>
      <c r="BQ35" s="51">
        <f>IF('Création champs PV'!BQ40=1,IF('Création champs PV'!BP40=1,1,IF('Création champs PV'!BR40=1,2,2)),0)</f>
        <v>0</v>
      </c>
      <c r="BR35" s="51">
        <f>IF('Création champs PV'!BR40=1,IF('Création champs PV'!BQ40=1,1,IF('Création champs PV'!BS40=1,2,2)),0)</f>
        <v>0</v>
      </c>
      <c r="BS35" s="51">
        <f>IF('Création champs PV'!BS40=1,IF('Création champs PV'!BR40=1,1,IF('Création champs PV'!BT40=1,2,2)),0)</f>
        <v>0</v>
      </c>
      <c r="BT35" s="51">
        <f>IF('Création champs PV'!BT40=1,IF('Création champs PV'!BS40=1,1,IF('Création champs PV'!BU40=1,2,2)),0)</f>
        <v>0</v>
      </c>
      <c r="BU35" s="51">
        <f>IF('Création champs PV'!BU40=1,IF('Création champs PV'!BT40=1,1,IF('Création champs PV'!BV40=1,2,2)),0)</f>
        <v>0</v>
      </c>
      <c r="BV35" s="51">
        <f>IF('Création champs PV'!BV40=1,IF('Création champs PV'!BU40=1,1,IF('Création champs PV'!BW40=1,2,2)),0)</f>
        <v>0</v>
      </c>
      <c r="BW35" s="51">
        <f>IF('Création champs PV'!BW40=1,IF('Création champs PV'!BV40=1,1,IF('Création champs PV'!BX40=1,2,2)),0)</f>
        <v>0</v>
      </c>
      <c r="BX35" s="51">
        <f>IF('Création champs PV'!BX40=1,IF('Création champs PV'!BW40=1,1,IF('Création champs PV'!BY40=1,2,2)),0)</f>
        <v>0</v>
      </c>
      <c r="BY35" s="51">
        <f>IF('Création champs PV'!BY40=1,IF('Création champs PV'!BX40=1,1,IF('Création champs PV'!BZ40=1,2,2)),0)</f>
        <v>0</v>
      </c>
      <c r="BZ35" s="51">
        <f>IF('Création champs PV'!BZ40=1,IF('Création champs PV'!BY40=1,1,IF('Création champs PV'!CA40=1,2,2)),0)</f>
        <v>0</v>
      </c>
      <c r="CA35" s="51">
        <f>IF('Création champs PV'!CA40=1,IF('Création champs PV'!BZ40=1,1,IF('Création champs PV'!CB40=1,2,2)),0)</f>
        <v>0</v>
      </c>
      <c r="CB35" s="51">
        <f>IF('Création champs PV'!CB40=1,IF('Création champs PV'!CA40=1,1,IF('Création champs PV'!CC40=1,2,2)),0)</f>
        <v>0</v>
      </c>
      <c r="CC35" s="51">
        <f>IF('Création champs PV'!CC40=1,IF('Création champs PV'!CB40=1,1,IF('Création champs PV'!CD40=1,2,2)),0)</f>
        <v>0</v>
      </c>
      <c r="CD35" s="51">
        <f>IF('Création champs PV'!CD40=1,IF('Création champs PV'!CC40=1,1,IF('Création champs PV'!CE40=1,2,2)),0)</f>
        <v>0</v>
      </c>
      <c r="CE35" s="51">
        <f>IF('Création champs PV'!CE40=1,IF('Création champs PV'!CD40=1,1,IF('Création champs PV'!CF40=1,2,2)),0)</f>
        <v>0</v>
      </c>
      <c r="CF35" s="51">
        <f>IF('Création champs PV'!CF40=1,IF('Création champs PV'!CE40=1,1,IF('Création champs PV'!CG40=1,2,2)),0)</f>
        <v>0</v>
      </c>
      <c r="CG35" s="51">
        <f>IF('Création champs PV'!CG40=1,IF('Création champs PV'!CF40=1,1,IF('Création champs PV'!CH40=1,2,2)),0)</f>
        <v>0</v>
      </c>
      <c r="CH35" s="51">
        <f>IF('Création champs PV'!CH40=1,IF('Création champs PV'!CG40=1,1,IF('Création champs PV'!CI40=1,2,2)),0)</f>
        <v>0</v>
      </c>
      <c r="CI35" s="51">
        <f>IF('Création champs PV'!CI40=1,IF('Création champs PV'!CH40=1,1,IF('Création champs PV'!CJ40=1,2,2)),0)</f>
        <v>0</v>
      </c>
      <c r="CJ35" s="51">
        <f>IF('Création champs PV'!CJ40=1,IF('Création champs PV'!CI40=1,1,IF('Création champs PV'!CK40=1,2,2)),0)</f>
        <v>0</v>
      </c>
      <c r="CK35" s="51">
        <f>IF('Création champs PV'!CK40=1,IF('Création champs PV'!CJ40=1,1,IF('Création champs PV'!CL40=1,2,2)),0)</f>
        <v>0</v>
      </c>
      <c r="CL35" s="51">
        <f>IF('Création champs PV'!CL40=1,IF('Création champs PV'!CK40=1,1,IF('Création champs PV'!CM40=1,2,2)),0)</f>
        <v>0</v>
      </c>
      <c r="CM35" s="51">
        <f>IF('Création champs PV'!CM40=1,IF('Création champs PV'!CL40=1,1,IF('Création champs PV'!CN40=1,2,2)),0)</f>
        <v>0</v>
      </c>
      <c r="CN35" s="51">
        <f>IF('Création champs PV'!CN40=1,IF('Création champs PV'!CM40=1,1,IF('Création champs PV'!CO40=1,2,2)),0)</f>
        <v>0</v>
      </c>
      <c r="CO35" s="51">
        <f>IF('Création champs PV'!CO40=1,IF('Création champs PV'!CN40=1,1,IF('Création champs PV'!CP40=1,2,2)),0)</f>
        <v>0</v>
      </c>
      <c r="CP35" s="51">
        <f>IF('Création champs PV'!CP40=1,IF('Création champs PV'!CO40=1,1,IF('Création champs PV'!CQ40=1,2,2)),0)</f>
        <v>0</v>
      </c>
      <c r="CQ35" s="51">
        <f>IF('Création champs PV'!CQ40=1,IF('Création champs PV'!CP40=1,1,IF('Création champs PV'!CR40=1,2,2)),0)</f>
        <v>0</v>
      </c>
      <c r="CR35" s="51">
        <f>IF('Création champs PV'!CR40=1,IF('Création champs PV'!CQ40=1,1,IF('Création champs PV'!CS40=1,2,2)),0)</f>
        <v>0</v>
      </c>
      <c r="CS35" s="51">
        <f>IF('Création champs PV'!CS40=1,IF('Création champs PV'!CR40=1,1,IF('Création champs PV'!CT40=1,2,2)),0)</f>
        <v>0</v>
      </c>
      <c r="CT35" s="51">
        <f>IF('Création champs PV'!CT40=1,IF('Création champs PV'!CS40=1,1,IF('Création champs PV'!CU40=1,2,2)),0)</f>
        <v>0</v>
      </c>
      <c r="CU35" s="51">
        <f>IF('Création champs PV'!CU40=1,IF('Création champs PV'!CT40=1,1,IF('Création champs PV'!CV40=1,2,2)),0)</f>
        <v>0</v>
      </c>
      <c r="CV35" s="51">
        <f>IF('Création champs PV'!CV40=1,IF('Création champs PV'!CU40=1,1,IF('Création champs PV'!CW40=1,2,2)),0)</f>
        <v>0</v>
      </c>
      <c r="CW35" s="51">
        <f>IF('Création champs PV'!CW40=1,IF('Création champs PV'!CV40=1,1,IF('Création champs PV'!CX40=1,2,2)),0)</f>
        <v>0</v>
      </c>
      <c r="CX35" s="51">
        <f>IF('Création champs PV'!CX40=1,IF('Création champs PV'!CW40=1,1,IF('Création champs PV'!CY40=1,2,2)),0)</f>
        <v>0</v>
      </c>
      <c r="CY35" s="51">
        <f>IF('Création champs PV'!CY40=1,IF('Création champs PV'!CX40=1,1,IF('Création champs PV'!CZ40=1,2,2)),0)</f>
        <v>0</v>
      </c>
      <c r="CZ35" s="51">
        <f>IF('Création champs PV'!CZ40=1,IF('Création champs PV'!CY40=1,1,IF('Création champs PV'!DA40=1,2,2)),0)</f>
        <v>0</v>
      </c>
      <c r="DA35" s="51">
        <f>IF('Création champs PV'!DA40=1,IF('Création champs PV'!CZ40=1,1,IF('Création champs PV'!DB40=1,2,2)),0)</f>
        <v>0</v>
      </c>
      <c r="DB35" s="51">
        <f>IF('Création champs PV'!DB40=1,IF('Création champs PV'!DA40=1,1,IF('Création champs PV'!DC40=1,2,2)),0)</f>
        <v>0</v>
      </c>
      <c r="DC35" s="51">
        <f>IF('Création champs PV'!DC40=1,IF('Création champs PV'!DB40=1,1,IF('Création champs PV'!DD40=1,2,2)),0)</f>
        <v>0</v>
      </c>
      <c r="DD35" s="51">
        <f>IF('Création champs PV'!DD40=1,IF('Création champs PV'!DC40=1,1,IF('Création champs PV'!DE40=1,2,2)),0)</f>
        <v>0</v>
      </c>
      <c r="DE35" s="5">
        <f t="shared" si="9"/>
        <v>0</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IF(AND(OR('positionnement modules'!B36=1,'positionnement modules'!B36="1a"),OR('positionnement modules'!B37=1,'positionnement modules'!B37="1a")),"D","")</f>
        <v/>
      </c>
      <c r="C36" s="51">
        <f>IF('Création champs PV'!C41=1,IF('Création champs PV'!B41=1,1,IF('Création champs PV'!D41=1,2,2)),0)</f>
        <v>0</v>
      </c>
      <c r="D36" s="51">
        <f>IF('Création champs PV'!D41=1,IF('Création champs PV'!C41=1,1,IF('Création champs PV'!E41=1,2,2)),0)</f>
        <v>0</v>
      </c>
      <c r="E36" s="51">
        <f>IF('Création champs PV'!E41=1,IF('Création champs PV'!D41=1,1,IF('Création champs PV'!F41=1,2,2)),0)</f>
        <v>0</v>
      </c>
      <c r="F36" s="51">
        <f>IF('Création champs PV'!F41=1,IF('Création champs PV'!E41=1,1,IF('Création champs PV'!G41=1,2,2)),0)</f>
        <v>0</v>
      </c>
      <c r="G36" s="51">
        <f>IF('Création champs PV'!G41=1,IF('Création champs PV'!F41=1,1,IF('Création champs PV'!H41=1,2,2)),0)</f>
        <v>0</v>
      </c>
      <c r="H36" s="51">
        <f>IF('Création champs PV'!H41=1,IF('Création champs PV'!G41=1,1,IF('Création champs PV'!I41=1,2,2)),0)</f>
        <v>0</v>
      </c>
      <c r="I36" s="51">
        <f>IF('Création champs PV'!I41=1,IF('Création champs PV'!H41=1,1,IF('Création champs PV'!J41=1,2,2)),0)</f>
        <v>0</v>
      </c>
      <c r="J36" s="51">
        <f>IF('Création champs PV'!J41=1,IF('Création champs PV'!I41=1,1,IF('Création champs PV'!K41=1,2,2)),0)</f>
        <v>0</v>
      </c>
      <c r="K36" s="51">
        <f>IF('Création champs PV'!K41=1,IF('Création champs PV'!J41=1,1,IF('Création champs PV'!L41=1,2,2)),0)</f>
        <v>0</v>
      </c>
      <c r="L36" s="51">
        <f>IF('Création champs PV'!L41=1,IF('Création champs PV'!K41=1,1,IF('Création champs PV'!M41=1,2,2)),0)</f>
        <v>0</v>
      </c>
      <c r="M36" s="51">
        <f>IF('Création champs PV'!M41=1,IF('Création champs PV'!L41=1,1,IF('Création champs PV'!N41=1,2,2)),0)</f>
        <v>0</v>
      </c>
      <c r="N36" s="51">
        <f>IF('Création champs PV'!N41=1,IF('Création champs PV'!M41=1,1,IF('Création champs PV'!O41=1,2,2)),0)</f>
        <v>0</v>
      </c>
      <c r="O36" s="51">
        <f>IF('Création champs PV'!O41=1,IF('Création champs PV'!N41=1,1,IF('Création champs PV'!P41=1,2,2)),0)</f>
        <v>0</v>
      </c>
      <c r="P36" s="51">
        <f>IF('Création champs PV'!P41=1,IF('Création champs PV'!O41=1,1,IF('Création champs PV'!Q41=1,2,2)),0)</f>
        <v>0</v>
      </c>
      <c r="Q36" s="51">
        <f>IF('Création champs PV'!Q41=1,IF('Création champs PV'!P41=1,1,IF('Création champs PV'!R41=1,2,2)),0)</f>
        <v>0</v>
      </c>
      <c r="R36" s="51">
        <f>IF('Création champs PV'!R41=1,IF('Création champs PV'!Q41=1,1,IF('Création champs PV'!S41=1,2,2)),0)</f>
        <v>0</v>
      </c>
      <c r="S36" s="51">
        <f>IF('Création champs PV'!S41=1,IF('Création champs PV'!R41=1,1,IF('Création champs PV'!T41=1,2,2)),0)</f>
        <v>0</v>
      </c>
      <c r="T36" s="51">
        <f>IF('Création champs PV'!T41=1,IF('Création champs PV'!S41=1,1,IF('Création champs PV'!U41=1,2,2)),0)</f>
        <v>0</v>
      </c>
      <c r="U36" s="51">
        <f>IF('Création champs PV'!U41=1,IF('Création champs PV'!T41=1,1,IF('Création champs PV'!V41=1,2,2)),0)</f>
        <v>0</v>
      </c>
      <c r="V36" s="51">
        <f>IF('Création champs PV'!V41=1,IF('Création champs PV'!U41=1,1,IF('Création champs PV'!W41=1,2,2)),0)</f>
        <v>0</v>
      </c>
      <c r="W36" s="51">
        <f>IF('Création champs PV'!W41=1,IF('Création champs PV'!V41=1,1,IF('Création champs PV'!X41=1,2,2)),0)</f>
        <v>0</v>
      </c>
      <c r="X36" s="51">
        <f>IF('Création champs PV'!X41=1,IF('Création champs PV'!W41=1,1,IF('Création champs PV'!Y41=1,2,2)),0)</f>
        <v>0</v>
      </c>
      <c r="Y36" s="51">
        <f>IF('Création champs PV'!Y41=1,IF('Création champs PV'!X41=1,1,IF('Création champs PV'!Z41=1,2,2)),0)</f>
        <v>0</v>
      </c>
      <c r="Z36" s="51">
        <f>IF('Création champs PV'!Z41=1,IF('Création champs PV'!Y41=1,1,IF('Création champs PV'!AA41=1,2,2)),0)</f>
        <v>0</v>
      </c>
      <c r="AA36" s="51">
        <f>IF('Création champs PV'!AA41=1,IF('Création champs PV'!Z41=1,1,IF('Création champs PV'!AB41=1,2,2)),0)</f>
        <v>0</v>
      </c>
      <c r="AB36" s="51">
        <f>IF('Création champs PV'!AB41=1,IF('Création champs PV'!AA41=1,1,IF('Création champs PV'!AC41=1,2,2)),0)</f>
        <v>0</v>
      </c>
      <c r="AC36" s="51">
        <f>IF('Création champs PV'!AC41=1,IF('Création champs PV'!AB41=1,1,IF('Création champs PV'!AD41=1,2,2)),0)</f>
        <v>0</v>
      </c>
      <c r="AD36" s="51">
        <f>IF('Création champs PV'!AD41=1,IF('Création champs PV'!AC41=1,1,IF('Création champs PV'!AE41=1,2,2)),0)</f>
        <v>0</v>
      </c>
      <c r="AE36" s="51">
        <f>IF('Création champs PV'!AE41=1,IF('Création champs PV'!AD41=1,1,IF('Création champs PV'!AF41=1,2,2)),0)</f>
        <v>0</v>
      </c>
      <c r="AF36" s="51">
        <f>IF('Création champs PV'!AF41=1,IF('Création champs PV'!AE41=1,1,IF('Création champs PV'!AG41=1,2,2)),0)</f>
        <v>0</v>
      </c>
      <c r="AG36" s="51">
        <f>IF('Création champs PV'!AG41=1,IF('Création champs PV'!AF41=1,1,IF('Création champs PV'!AH41=1,2,2)),0)</f>
        <v>0</v>
      </c>
      <c r="AH36" s="51">
        <f>IF('Création champs PV'!AH41=1,IF('Création champs PV'!AG41=1,1,IF('Création champs PV'!AI41=1,2,2)),0)</f>
        <v>0</v>
      </c>
      <c r="AI36" s="51">
        <f>IF('Création champs PV'!AI41=1,IF('Création champs PV'!AH41=1,1,IF('Création champs PV'!AJ41=1,2,2)),0)</f>
        <v>0</v>
      </c>
      <c r="AJ36" s="51">
        <f>IF('Création champs PV'!AJ41=1,IF('Création champs PV'!AI41=1,1,IF('Création champs PV'!AK41=1,2,2)),0)</f>
        <v>0</v>
      </c>
      <c r="AK36" s="51">
        <f>IF('Création champs PV'!AK41=1,IF('Création champs PV'!AJ41=1,1,IF('Création champs PV'!AL41=1,2,2)),0)</f>
        <v>0</v>
      </c>
      <c r="AL36" s="51">
        <f>IF('Création champs PV'!AL41=1,IF('Création champs PV'!AK41=1,1,IF('Création champs PV'!AM41=1,2,2)),0)</f>
        <v>0</v>
      </c>
      <c r="AM36" s="51">
        <f>IF('Création champs PV'!AM41=1,IF('Création champs PV'!AL41=1,1,IF('Création champs PV'!AN41=1,2,2)),0)</f>
        <v>0</v>
      </c>
      <c r="AN36" s="51">
        <f>IF('Création champs PV'!AN41=1,IF('Création champs PV'!AM41=1,1,IF('Création champs PV'!AO41=1,2,2)),0)</f>
        <v>0</v>
      </c>
      <c r="AO36" s="51">
        <f>IF('Création champs PV'!AO41=1,IF('Création champs PV'!AN41=1,1,IF('Création champs PV'!AP41=1,2,2)),0)</f>
        <v>0</v>
      </c>
      <c r="AP36" s="51">
        <f>IF('Création champs PV'!AP41=1,IF('Création champs PV'!AO41=1,1,IF('Création champs PV'!AQ41=1,2,2)),0)</f>
        <v>0</v>
      </c>
      <c r="AQ36" s="51">
        <f>IF('Création champs PV'!AQ41=1,IF('Création champs PV'!AP41=1,1,IF('Création champs PV'!AR41=1,2,2)),0)</f>
        <v>0</v>
      </c>
      <c r="AR36" s="51">
        <f>IF('Création champs PV'!AR41=1,IF('Création champs PV'!AQ41=1,1,IF('Création champs PV'!AS41=1,2,2)),0)</f>
        <v>0</v>
      </c>
      <c r="AS36" s="51">
        <f>IF('Création champs PV'!AS41=1,IF('Création champs PV'!AR41=1,1,IF('Création champs PV'!AT41=1,2,2)),0)</f>
        <v>0</v>
      </c>
      <c r="AT36" s="51">
        <f>IF('Création champs PV'!AT41=1,IF('Création champs PV'!AS41=1,1,IF('Création champs PV'!AU41=1,2,2)),0)</f>
        <v>0</v>
      </c>
      <c r="AU36" s="51">
        <f>IF('Création champs PV'!AU41=1,IF('Création champs PV'!AT41=1,1,IF('Création champs PV'!AV41=1,2,2)),0)</f>
        <v>0</v>
      </c>
      <c r="AV36" s="51">
        <f>IF('Création champs PV'!AV41=1,IF('Création champs PV'!AU41=1,1,IF('Création champs PV'!AW41=1,2,2)),0)</f>
        <v>0</v>
      </c>
      <c r="AW36" s="51">
        <f>IF('Création champs PV'!AW41=1,IF('Création champs PV'!AV41=1,1,IF('Création champs PV'!AX41=1,2,2)),0)</f>
        <v>0</v>
      </c>
      <c r="AX36" s="51">
        <f>IF('Création champs PV'!AX41=1,IF('Création champs PV'!AW41=1,1,IF('Création champs PV'!AY41=1,2,2)),0)</f>
        <v>0</v>
      </c>
      <c r="AY36" s="51">
        <f>IF('Création champs PV'!AY41=1,IF('Création champs PV'!AX41=1,1,IF('Création champs PV'!AZ41=1,2,2)),0)</f>
        <v>0</v>
      </c>
      <c r="AZ36" s="51">
        <f>IF('Création champs PV'!AZ41=1,IF('Création champs PV'!AY41=1,1,IF('Création champs PV'!BA41=1,2,2)),0)</f>
        <v>0</v>
      </c>
      <c r="BA36" s="51">
        <f>IF('Création champs PV'!BA41=1,IF('Création champs PV'!AZ41=1,1,IF('Création champs PV'!BB41=1,2,2)),0)</f>
        <v>0</v>
      </c>
      <c r="BB36" s="51">
        <f>IF('Création champs PV'!BB41=1,IF('Création champs PV'!BA41=1,1,IF('Création champs PV'!BC41=1,2,2)),0)</f>
        <v>0</v>
      </c>
      <c r="BC36" s="51">
        <f>IF('Création champs PV'!BC41=1,IF('Création champs PV'!BB41=1,1,IF('Création champs PV'!BD41=1,2,2)),0)</f>
        <v>0</v>
      </c>
      <c r="BD36" s="51">
        <f>IF('Création champs PV'!BD41=1,IF('Création champs PV'!BC41=1,1,IF('Création champs PV'!BE41=1,2,2)),0)</f>
        <v>0</v>
      </c>
      <c r="BE36" s="51">
        <f>IF('Création champs PV'!BE41=1,IF('Création champs PV'!BD41=1,1,IF('Création champs PV'!BF41=1,2,2)),0)</f>
        <v>0</v>
      </c>
      <c r="BF36" s="51">
        <f>IF('Création champs PV'!BF41=1,IF('Création champs PV'!BE41=1,1,IF('Création champs PV'!BG41=1,2,2)),0)</f>
        <v>0</v>
      </c>
      <c r="BG36" s="51">
        <f>IF('Création champs PV'!BG41=1,IF('Création champs PV'!BF41=1,1,IF('Création champs PV'!BH41=1,2,2)),0)</f>
        <v>0</v>
      </c>
      <c r="BH36" s="51">
        <f>IF('Création champs PV'!BH41=1,IF('Création champs PV'!BG41=1,1,IF('Création champs PV'!BI41=1,2,2)),0)</f>
        <v>0</v>
      </c>
      <c r="BI36" s="51">
        <f>IF('Création champs PV'!BI41=1,IF('Création champs PV'!BH41=1,1,IF('Création champs PV'!BJ41=1,2,2)),0)</f>
        <v>0</v>
      </c>
      <c r="BJ36" s="51">
        <f>IF('Création champs PV'!BJ41=1,IF('Création champs PV'!BI41=1,1,IF('Création champs PV'!BK41=1,2,2)),0)</f>
        <v>0</v>
      </c>
      <c r="BK36" s="51">
        <f>IF('Création champs PV'!BK41=1,IF('Création champs PV'!BJ41=1,1,IF('Création champs PV'!BL41=1,2,2)),0)</f>
        <v>0</v>
      </c>
      <c r="BL36" s="51">
        <f>IF('Création champs PV'!BL41=1,IF('Création champs PV'!BK41=1,1,IF('Création champs PV'!BM41=1,2,2)),0)</f>
        <v>0</v>
      </c>
      <c r="BM36" s="51">
        <f>IF('Création champs PV'!BM41=1,IF('Création champs PV'!BL41=1,1,IF('Création champs PV'!BN41=1,2,2)),0)</f>
        <v>0</v>
      </c>
      <c r="BN36" s="51">
        <f>IF('Création champs PV'!BN41=1,IF('Création champs PV'!BM41=1,1,IF('Création champs PV'!BO41=1,2,2)),0)</f>
        <v>0</v>
      </c>
      <c r="BO36" s="51">
        <f>IF('Création champs PV'!BO41=1,IF('Création champs PV'!BN41=1,1,IF('Création champs PV'!BP41=1,2,2)),0)</f>
        <v>0</v>
      </c>
      <c r="BP36" s="51">
        <f>IF('Création champs PV'!BP41=1,IF('Création champs PV'!BO41=1,1,IF('Création champs PV'!BQ41=1,2,2)),0)</f>
        <v>0</v>
      </c>
      <c r="BQ36" s="51">
        <f>IF('Création champs PV'!BQ41=1,IF('Création champs PV'!BP41=1,1,IF('Création champs PV'!BR41=1,2,2)),0)</f>
        <v>0</v>
      </c>
      <c r="BR36" s="51">
        <f>IF('Création champs PV'!BR41=1,IF('Création champs PV'!BQ41=1,1,IF('Création champs PV'!BS41=1,2,2)),0)</f>
        <v>0</v>
      </c>
      <c r="BS36" s="51">
        <f>IF('Création champs PV'!BS41=1,IF('Création champs PV'!BR41=1,1,IF('Création champs PV'!BT41=1,2,2)),0)</f>
        <v>0</v>
      </c>
      <c r="BT36" s="51">
        <f>IF('Création champs PV'!BT41=1,IF('Création champs PV'!BS41=1,1,IF('Création champs PV'!BU41=1,2,2)),0)</f>
        <v>0</v>
      </c>
      <c r="BU36" s="51">
        <f>IF('Création champs PV'!BU41=1,IF('Création champs PV'!BT41=1,1,IF('Création champs PV'!BV41=1,2,2)),0)</f>
        <v>0</v>
      </c>
      <c r="BV36" s="51">
        <f>IF('Création champs PV'!BV41=1,IF('Création champs PV'!BU41=1,1,IF('Création champs PV'!BW41=1,2,2)),0)</f>
        <v>0</v>
      </c>
      <c r="BW36" s="51">
        <f>IF('Création champs PV'!BW41=1,IF('Création champs PV'!BV41=1,1,IF('Création champs PV'!BX41=1,2,2)),0)</f>
        <v>0</v>
      </c>
      <c r="BX36" s="51">
        <f>IF('Création champs PV'!BX41=1,IF('Création champs PV'!BW41=1,1,IF('Création champs PV'!BY41=1,2,2)),0)</f>
        <v>0</v>
      </c>
      <c r="BY36" s="51">
        <f>IF('Création champs PV'!BY41=1,IF('Création champs PV'!BX41=1,1,IF('Création champs PV'!BZ41=1,2,2)),0)</f>
        <v>0</v>
      </c>
      <c r="BZ36" s="51">
        <f>IF('Création champs PV'!BZ41=1,IF('Création champs PV'!BY41=1,1,IF('Création champs PV'!CA41=1,2,2)),0)</f>
        <v>0</v>
      </c>
      <c r="CA36" s="51">
        <f>IF('Création champs PV'!CA41=1,IF('Création champs PV'!BZ41=1,1,IF('Création champs PV'!CB41=1,2,2)),0)</f>
        <v>0</v>
      </c>
      <c r="CB36" s="51">
        <f>IF('Création champs PV'!CB41=1,IF('Création champs PV'!CA41=1,1,IF('Création champs PV'!CC41=1,2,2)),0)</f>
        <v>0</v>
      </c>
      <c r="CC36" s="51">
        <f>IF('Création champs PV'!CC41=1,IF('Création champs PV'!CB41=1,1,IF('Création champs PV'!CD41=1,2,2)),0)</f>
        <v>0</v>
      </c>
      <c r="CD36" s="51">
        <f>IF('Création champs PV'!CD41=1,IF('Création champs PV'!CC41=1,1,IF('Création champs PV'!CE41=1,2,2)),0)</f>
        <v>0</v>
      </c>
      <c r="CE36" s="51">
        <f>IF('Création champs PV'!CE41=1,IF('Création champs PV'!CD41=1,1,IF('Création champs PV'!CF41=1,2,2)),0)</f>
        <v>0</v>
      </c>
      <c r="CF36" s="51">
        <f>IF('Création champs PV'!CF41=1,IF('Création champs PV'!CE41=1,1,IF('Création champs PV'!CG41=1,2,2)),0)</f>
        <v>0</v>
      </c>
      <c r="CG36" s="51">
        <f>IF('Création champs PV'!CG41=1,IF('Création champs PV'!CF41=1,1,IF('Création champs PV'!CH41=1,2,2)),0)</f>
        <v>0</v>
      </c>
      <c r="CH36" s="51">
        <f>IF('Création champs PV'!CH41=1,IF('Création champs PV'!CG41=1,1,IF('Création champs PV'!CI41=1,2,2)),0)</f>
        <v>0</v>
      </c>
      <c r="CI36" s="51">
        <f>IF('Création champs PV'!CI41=1,IF('Création champs PV'!CH41=1,1,IF('Création champs PV'!CJ41=1,2,2)),0)</f>
        <v>0</v>
      </c>
      <c r="CJ36" s="51">
        <f>IF('Création champs PV'!CJ41=1,IF('Création champs PV'!CI41=1,1,IF('Création champs PV'!CK41=1,2,2)),0)</f>
        <v>0</v>
      </c>
      <c r="CK36" s="51">
        <f>IF('Création champs PV'!CK41=1,IF('Création champs PV'!CJ41=1,1,IF('Création champs PV'!CL41=1,2,2)),0)</f>
        <v>0</v>
      </c>
      <c r="CL36" s="51">
        <f>IF('Création champs PV'!CL41=1,IF('Création champs PV'!CK41=1,1,IF('Création champs PV'!CM41=1,2,2)),0)</f>
        <v>0</v>
      </c>
      <c r="CM36" s="51">
        <f>IF('Création champs PV'!CM41=1,IF('Création champs PV'!CL41=1,1,IF('Création champs PV'!CN41=1,2,2)),0)</f>
        <v>0</v>
      </c>
      <c r="CN36" s="51">
        <f>IF('Création champs PV'!CN41=1,IF('Création champs PV'!CM41=1,1,IF('Création champs PV'!CO41=1,2,2)),0)</f>
        <v>0</v>
      </c>
      <c r="CO36" s="51">
        <f>IF('Création champs PV'!CO41=1,IF('Création champs PV'!CN41=1,1,IF('Création champs PV'!CP41=1,2,2)),0)</f>
        <v>0</v>
      </c>
      <c r="CP36" s="51">
        <f>IF('Création champs PV'!CP41=1,IF('Création champs PV'!CO41=1,1,IF('Création champs PV'!CQ41=1,2,2)),0)</f>
        <v>0</v>
      </c>
      <c r="CQ36" s="51">
        <f>IF('Création champs PV'!CQ41=1,IF('Création champs PV'!CP41=1,1,IF('Création champs PV'!CR41=1,2,2)),0)</f>
        <v>0</v>
      </c>
      <c r="CR36" s="51">
        <f>IF('Création champs PV'!CR41=1,IF('Création champs PV'!CQ41=1,1,IF('Création champs PV'!CS41=1,2,2)),0)</f>
        <v>0</v>
      </c>
      <c r="CS36" s="51">
        <f>IF('Création champs PV'!CS41=1,IF('Création champs PV'!CR41=1,1,IF('Création champs PV'!CT41=1,2,2)),0)</f>
        <v>0</v>
      </c>
      <c r="CT36" s="51">
        <f>IF('Création champs PV'!CT41=1,IF('Création champs PV'!CS41=1,1,IF('Création champs PV'!CU41=1,2,2)),0)</f>
        <v>0</v>
      </c>
      <c r="CU36" s="51">
        <f>IF('Création champs PV'!CU41=1,IF('Création champs PV'!CT41=1,1,IF('Création champs PV'!CV41=1,2,2)),0)</f>
        <v>0</v>
      </c>
      <c r="CV36" s="51">
        <f>IF('Création champs PV'!CV41=1,IF('Création champs PV'!CU41=1,1,IF('Création champs PV'!CW41=1,2,2)),0)</f>
        <v>0</v>
      </c>
      <c r="CW36" s="51">
        <f>IF('Création champs PV'!CW41=1,IF('Création champs PV'!CV41=1,1,IF('Création champs PV'!CX41=1,2,2)),0)</f>
        <v>0</v>
      </c>
      <c r="CX36" s="51">
        <f>IF('Création champs PV'!CX41=1,IF('Création champs PV'!CW41=1,1,IF('Création champs PV'!CY41=1,2,2)),0)</f>
        <v>0</v>
      </c>
      <c r="CY36" s="51">
        <f>IF('Création champs PV'!CY41=1,IF('Création champs PV'!CX41=1,1,IF('Création champs PV'!CZ41=1,2,2)),0)</f>
        <v>0</v>
      </c>
      <c r="CZ36" s="51">
        <f>IF('Création champs PV'!CZ41=1,IF('Création champs PV'!CY41=1,1,IF('Création champs PV'!DA41=1,2,2)),0)</f>
        <v>0</v>
      </c>
      <c r="DA36" s="51">
        <f>IF('Création champs PV'!DA41=1,IF('Création champs PV'!CZ41=1,1,IF('Création champs PV'!DB41=1,2,2)),0)</f>
        <v>0</v>
      </c>
      <c r="DB36" s="51">
        <f>IF('Création champs PV'!DB41=1,IF('Création champs PV'!DA41=1,1,IF('Création champs PV'!DC41=1,2,2)),0)</f>
        <v>0</v>
      </c>
      <c r="DC36" s="51">
        <f>IF('Création champs PV'!DC41=1,IF('Création champs PV'!DB41=1,1,IF('Création champs PV'!DD41=1,2,2)),0)</f>
        <v>0</v>
      </c>
      <c r="DD36" s="51">
        <f>IF('Création champs PV'!DD41=1,IF('Création champs PV'!DC41=1,1,IF('Création champs PV'!DE41=1,2,2)),0)</f>
        <v>0</v>
      </c>
      <c r="DE36" s="5">
        <f t="shared" si="9"/>
        <v>0</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IF(AND(OR('positionnement modules'!B37=1,'positionnement modules'!B37="1a"),OR('positionnement modules'!B38=1,'positionnement modules'!B38="1a")),"D","")</f>
        <v/>
      </c>
      <c r="C37" s="51">
        <f>IF('Création champs PV'!C42=1,IF('Création champs PV'!B42=1,1,IF('Création champs PV'!D42=1,2,2)),0)</f>
        <v>0</v>
      </c>
      <c r="D37" s="51">
        <f>IF('Création champs PV'!D42=1,IF('Création champs PV'!C42=1,1,IF('Création champs PV'!E42=1,2,2)),0)</f>
        <v>0</v>
      </c>
      <c r="E37" s="51">
        <f>IF('Création champs PV'!E42=1,IF('Création champs PV'!D42=1,1,IF('Création champs PV'!F42=1,2,2)),0)</f>
        <v>0</v>
      </c>
      <c r="F37" s="51">
        <f>IF('Création champs PV'!F42=1,IF('Création champs PV'!E42=1,1,IF('Création champs PV'!G42=1,2,2)),0)</f>
        <v>0</v>
      </c>
      <c r="G37" s="51">
        <f>IF('Création champs PV'!G42=1,IF('Création champs PV'!F42=1,1,IF('Création champs PV'!H42=1,2,2)),0)</f>
        <v>0</v>
      </c>
      <c r="H37" s="51">
        <f>IF('Création champs PV'!H42=1,IF('Création champs PV'!G42=1,1,IF('Création champs PV'!I42=1,2,2)),0)</f>
        <v>0</v>
      </c>
      <c r="I37" s="51">
        <f>IF('Création champs PV'!I42=1,IF('Création champs PV'!H42=1,1,IF('Création champs PV'!J42=1,2,2)),0)</f>
        <v>0</v>
      </c>
      <c r="J37" s="51">
        <f>IF('Création champs PV'!J42=1,IF('Création champs PV'!I42=1,1,IF('Création champs PV'!K42=1,2,2)),0)</f>
        <v>0</v>
      </c>
      <c r="K37" s="51">
        <f>IF('Création champs PV'!K42=1,IF('Création champs PV'!J42=1,1,IF('Création champs PV'!L42=1,2,2)),0)</f>
        <v>0</v>
      </c>
      <c r="L37" s="51">
        <f>IF('Création champs PV'!L42=1,IF('Création champs PV'!K42=1,1,IF('Création champs PV'!M42=1,2,2)),0)</f>
        <v>0</v>
      </c>
      <c r="M37" s="51">
        <f>IF('Création champs PV'!M42=1,IF('Création champs PV'!L42=1,1,IF('Création champs PV'!N42=1,2,2)),0)</f>
        <v>0</v>
      </c>
      <c r="N37" s="51">
        <f>IF('Création champs PV'!N42=1,IF('Création champs PV'!M42=1,1,IF('Création champs PV'!O42=1,2,2)),0)</f>
        <v>0</v>
      </c>
      <c r="O37" s="51">
        <f>IF('Création champs PV'!O42=1,IF('Création champs PV'!N42=1,1,IF('Création champs PV'!P42=1,2,2)),0)</f>
        <v>0</v>
      </c>
      <c r="P37" s="51">
        <f>IF('Création champs PV'!P42=1,IF('Création champs PV'!O42=1,1,IF('Création champs PV'!Q42=1,2,2)),0)</f>
        <v>0</v>
      </c>
      <c r="Q37" s="51">
        <f>IF('Création champs PV'!Q42=1,IF('Création champs PV'!P42=1,1,IF('Création champs PV'!R42=1,2,2)),0)</f>
        <v>0</v>
      </c>
      <c r="R37" s="51">
        <f>IF('Création champs PV'!R42=1,IF('Création champs PV'!Q42=1,1,IF('Création champs PV'!S42=1,2,2)),0)</f>
        <v>0</v>
      </c>
      <c r="S37" s="51">
        <f>IF('Création champs PV'!S42=1,IF('Création champs PV'!R42=1,1,IF('Création champs PV'!T42=1,2,2)),0)</f>
        <v>0</v>
      </c>
      <c r="T37" s="51">
        <f>IF('Création champs PV'!T42=1,IF('Création champs PV'!S42=1,1,IF('Création champs PV'!U42=1,2,2)),0)</f>
        <v>0</v>
      </c>
      <c r="U37" s="51">
        <f>IF('Création champs PV'!U42=1,IF('Création champs PV'!T42=1,1,IF('Création champs PV'!V42=1,2,2)),0)</f>
        <v>0</v>
      </c>
      <c r="V37" s="51">
        <f>IF('Création champs PV'!V42=1,IF('Création champs PV'!U42=1,1,IF('Création champs PV'!W42=1,2,2)),0)</f>
        <v>0</v>
      </c>
      <c r="W37" s="51">
        <f>IF('Création champs PV'!W42=1,IF('Création champs PV'!V42=1,1,IF('Création champs PV'!X42=1,2,2)),0)</f>
        <v>0</v>
      </c>
      <c r="X37" s="51">
        <f>IF('Création champs PV'!X42=1,IF('Création champs PV'!W42=1,1,IF('Création champs PV'!Y42=1,2,2)),0)</f>
        <v>0</v>
      </c>
      <c r="Y37" s="51">
        <f>IF('Création champs PV'!Y42=1,IF('Création champs PV'!X42=1,1,IF('Création champs PV'!Z42=1,2,2)),0)</f>
        <v>0</v>
      </c>
      <c r="Z37" s="51">
        <f>IF('Création champs PV'!Z42=1,IF('Création champs PV'!Y42=1,1,IF('Création champs PV'!AA42=1,2,2)),0)</f>
        <v>0</v>
      </c>
      <c r="AA37" s="51">
        <f>IF('Création champs PV'!AA42=1,IF('Création champs PV'!Z42=1,1,IF('Création champs PV'!AB42=1,2,2)),0)</f>
        <v>0</v>
      </c>
      <c r="AB37" s="51">
        <f>IF('Création champs PV'!AB42=1,IF('Création champs PV'!AA42=1,1,IF('Création champs PV'!AC42=1,2,2)),0)</f>
        <v>0</v>
      </c>
      <c r="AC37" s="51">
        <f>IF('Création champs PV'!AC42=1,IF('Création champs PV'!AB42=1,1,IF('Création champs PV'!AD42=1,2,2)),0)</f>
        <v>0</v>
      </c>
      <c r="AD37" s="51">
        <f>IF('Création champs PV'!AD42=1,IF('Création champs PV'!AC42=1,1,IF('Création champs PV'!AE42=1,2,2)),0)</f>
        <v>0</v>
      </c>
      <c r="AE37" s="51">
        <f>IF('Création champs PV'!AE42=1,IF('Création champs PV'!AD42=1,1,IF('Création champs PV'!AF42=1,2,2)),0)</f>
        <v>0</v>
      </c>
      <c r="AF37" s="51">
        <f>IF('Création champs PV'!AF42=1,IF('Création champs PV'!AE42=1,1,IF('Création champs PV'!AG42=1,2,2)),0)</f>
        <v>0</v>
      </c>
      <c r="AG37" s="51">
        <f>IF('Création champs PV'!AG42=1,IF('Création champs PV'!AF42=1,1,IF('Création champs PV'!AH42=1,2,2)),0)</f>
        <v>0</v>
      </c>
      <c r="AH37" s="51">
        <f>IF('Création champs PV'!AH42=1,IF('Création champs PV'!AG42=1,1,IF('Création champs PV'!AI42=1,2,2)),0)</f>
        <v>0</v>
      </c>
      <c r="AI37" s="51">
        <f>IF('Création champs PV'!AI42=1,IF('Création champs PV'!AH42=1,1,IF('Création champs PV'!AJ42=1,2,2)),0)</f>
        <v>0</v>
      </c>
      <c r="AJ37" s="51">
        <f>IF('Création champs PV'!AJ42=1,IF('Création champs PV'!AI42=1,1,IF('Création champs PV'!AK42=1,2,2)),0)</f>
        <v>0</v>
      </c>
      <c r="AK37" s="51">
        <f>IF('Création champs PV'!AK42=1,IF('Création champs PV'!AJ42=1,1,IF('Création champs PV'!AL42=1,2,2)),0)</f>
        <v>0</v>
      </c>
      <c r="AL37" s="51">
        <f>IF('Création champs PV'!AL42=1,IF('Création champs PV'!AK42=1,1,IF('Création champs PV'!AM42=1,2,2)),0)</f>
        <v>0</v>
      </c>
      <c r="AM37" s="51">
        <f>IF('Création champs PV'!AM42=1,IF('Création champs PV'!AL42=1,1,IF('Création champs PV'!AN42=1,2,2)),0)</f>
        <v>0</v>
      </c>
      <c r="AN37" s="51">
        <f>IF('Création champs PV'!AN42=1,IF('Création champs PV'!AM42=1,1,IF('Création champs PV'!AO42=1,2,2)),0)</f>
        <v>0</v>
      </c>
      <c r="AO37" s="51">
        <f>IF('Création champs PV'!AO42=1,IF('Création champs PV'!AN42=1,1,IF('Création champs PV'!AP42=1,2,2)),0)</f>
        <v>0</v>
      </c>
      <c r="AP37" s="51">
        <f>IF('Création champs PV'!AP42=1,IF('Création champs PV'!AO42=1,1,IF('Création champs PV'!AQ42=1,2,2)),0)</f>
        <v>0</v>
      </c>
      <c r="AQ37" s="51">
        <f>IF('Création champs PV'!AQ42=1,IF('Création champs PV'!AP42=1,1,IF('Création champs PV'!AR42=1,2,2)),0)</f>
        <v>0</v>
      </c>
      <c r="AR37" s="51">
        <f>IF('Création champs PV'!AR42=1,IF('Création champs PV'!AQ42=1,1,IF('Création champs PV'!AS42=1,2,2)),0)</f>
        <v>0</v>
      </c>
      <c r="AS37" s="51">
        <f>IF('Création champs PV'!AS42=1,IF('Création champs PV'!AR42=1,1,IF('Création champs PV'!AT42=1,2,2)),0)</f>
        <v>0</v>
      </c>
      <c r="AT37" s="51">
        <f>IF('Création champs PV'!AT42=1,IF('Création champs PV'!AS42=1,1,IF('Création champs PV'!AU42=1,2,2)),0)</f>
        <v>0</v>
      </c>
      <c r="AU37" s="51">
        <f>IF('Création champs PV'!AU42=1,IF('Création champs PV'!AT42=1,1,IF('Création champs PV'!AV42=1,2,2)),0)</f>
        <v>0</v>
      </c>
      <c r="AV37" s="51">
        <f>IF('Création champs PV'!AV42=1,IF('Création champs PV'!AU42=1,1,IF('Création champs PV'!AW42=1,2,2)),0)</f>
        <v>0</v>
      </c>
      <c r="AW37" s="51">
        <f>IF('Création champs PV'!AW42=1,IF('Création champs PV'!AV42=1,1,IF('Création champs PV'!AX42=1,2,2)),0)</f>
        <v>0</v>
      </c>
      <c r="AX37" s="51">
        <f>IF('Création champs PV'!AX42=1,IF('Création champs PV'!AW42=1,1,IF('Création champs PV'!AY42=1,2,2)),0)</f>
        <v>0</v>
      </c>
      <c r="AY37" s="51">
        <f>IF('Création champs PV'!AY42=1,IF('Création champs PV'!AX42=1,1,IF('Création champs PV'!AZ42=1,2,2)),0)</f>
        <v>0</v>
      </c>
      <c r="AZ37" s="51">
        <f>IF('Création champs PV'!AZ42=1,IF('Création champs PV'!AY42=1,1,IF('Création champs PV'!BA42=1,2,2)),0)</f>
        <v>0</v>
      </c>
      <c r="BA37" s="51">
        <f>IF('Création champs PV'!BA42=1,IF('Création champs PV'!AZ42=1,1,IF('Création champs PV'!BB42=1,2,2)),0)</f>
        <v>0</v>
      </c>
      <c r="BB37" s="51">
        <f>IF('Création champs PV'!BB42=1,IF('Création champs PV'!BA42=1,1,IF('Création champs PV'!BC42=1,2,2)),0)</f>
        <v>0</v>
      </c>
      <c r="BC37" s="51">
        <f>IF('Création champs PV'!BC42=1,IF('Création champs PV'!BB42=1,1,IF('Création champs PV'!BD42=1,2,2)),0)</f>
        <v>0</v>
      </c>
      <c r="BD37" s="51">
        <f>IF('Création champs PV'!BD42=1,IF('Création champs PV'!BC42=1,1,IF('Création champs PV'!BE42=1,2,2)),0)</f>
        <v>0</v>
      </c>
      <c r="BE37" s="51">
        <f>IF('Création champs PV'!BE42=1,IF('Création champs PV'!BD42=1,1,IF('Création champs PV'!BF42=1,2,2)),0)</f>
        <v>0</v>
      </c>
      <c r="BF37" s="51">
        <f>IF('Création champs PV'!BF42=1,IF('Création champs PV'!BE42=1,1,IF('Création champs PV'!BG42=1,2,2)),0)</f>
        <v>0</v>
      </c>
      <c r="BG37" s="51">
        <f>IF('Création champs PV'!BG42=1,IF('Création champs PV'!BF42=1,1,IF('Création champs PV'!BH42=1,2,2)),0)</f>
        <v>0</v>
      </c>
      <c r="BH37" s="51">
        <f>IF('Création champs PV'!BH42=1,IF('Création champs PV'!BG42=1,1,IF('Création champs PV'!BI42=1,2,2)),0)</f>
        <v>0</v>
      </c>
      <c r="BI37" s="51">
        <f>IF('Création champs PV'!BI42=1,IF('Création champs PV'!BH42=1,1,IF('Création champs PV'!BJ42=1,2,2)),0)</f>
        <v>0</v>
      </c>
      <c r="BJ37" s="51">
        <f>IF('Création champs PV'!BJ42=1,IF('Création champs PV'!BI42=1,1,IF('Création champs PV'!BK42=1,2,2)),0)</f>
        <v>0</v>
      </c>
      <c r="BK37" s="51">
        <f>IF('Création champs PV'!BK42=1,IF('Création champs PV'!BJ42=1,1,IF('Création champs PV'!BL42=1,2,2)),0)</f>
        <v>0</v>
      </c>
      <c r="BL37" s="51">
        <f>IF('Création champs PV'!BL42=1,IF('Création champs PV'!BK42=1,1,IF('Création champs PV'!BM42=1,2,2)),0)</f>
        <v>0</v>
      </c>
      <c r="BM37" s="51">
        <f>IF('Création champs PV'!BM42=1,IF('Création champs PV'!BL42=1,1,IF('Création champs PV'!BN42=1,2,2)),0)</f>
        <v>0</v>
      </c>
      <c r="BN37" s="51">
        <f>IF('Création champs PV'!BN42=1,IF('Création champs PV'!BM42=1,1,IF('Création champs PV'!BO42=1,2,2)),0)</f>
        <v>0</v>
      </c>
      <c r="BO37" s="51">
        <f>IF('Création champs PV'!BO42=1,IF('Création champs PV'!BN42=1,1,IF('Création champs PV'!BP42=1,2,2)),0)</f>
        <v>0</v>
      </c>
      <c r="BP37" s="51">
        <f>IF('Création champs PV'!BP42=1,IF('Création champs PV'!BO42=1,1,IF('Création champs PV'!BQ42=1,2,2)),0)</f>
        <v>0</v>
      </c>
      <c r="BQ37" s="51">
        <f>IF('Création champs PV'!BQ42=1,IF('Création champs PV'!BP42=1,1,IF('Création champs PV'!BR42=1,2,2)),0)</f>
        <v>0</v>
      </c>
      <c r="BR37" s="51">
        <f>IF('Création champs PV'!BR42=1,IF('Création champs PV'!BQ42=1,1,IF('Création champs PV'!BS42=1,2,2)),0)</f>
        <v>0</v>
      </c>
      <c r="BS37" s="51">
        <f>IF('Création champs PV'!BS42=1,IF('Création champs PV'!BR42=1,1,IF('Création champs PV'!BT42=1,2,2)),0)</f>
        <v>0</v>
      </c>
      <c r="BT37" s="51">
        <f>IF('Création champs PV'!BT42=1,IF('Création champs PV'!BS42=1,1,IF('Création champs PV'!BU42=1,2,2)),0)</f>
        <v>0</v>
      </c>
      <c r="BU37" s="51">
        <f>IF('Création champs PV'!BU42=1,IF('Création champs PV'!BT42=1,1,IF('Création champs PV'!BV42=1,2,2)),0)</f>
        <v>0</v>
      </c>
      <c r="BV37" s="51">
        <f>IF('Création champs PV'!BV42=1,IF('Création champs PV'!BU42=1,1,IF('Création champs PV'!BW42=1,2,2)),0)</f>
        <v>0</v>
      </c>
      <c r="BW37" s="51">
        <f>IF('Création champs PV'!BW42=1,IF('Création champs PV'!BV42=1,1,IF('Création champs PV'!BX42=1,2,2)),0)</f>
        <v>0</v>
      </c>
      <c r="BX37" s="51">
        <f>IF('Création champs PV'!BX42=1,IF('Création champs PV'!BW42=1,1,IF('Création champs PV'!BY42=1,2,2)),0)</f>
        <v>0</v>
      </c>
      <c r="BY37" s="51">
        <f>IF('Création champs PV'!BY42=1,IF('Création champs PV'!BX42=1,1,IF('Création champs PV'!BZ42=1,2,2)),0)</f>
        <v>0</v>
      </c>
      <c r="BZ37" s="51">
        <f>IF('Création champs PV'!BZ42=1,IF('Création champs PV'!BY42=1,1,IF('Création champs PV'!CA42=1,2,2)),0)</f>
        <v>0</v>
      </c>
      <c r="CA37" s="51">
        <f>IF('Création champs PV'!CA42=1,IF('Création champs PV'!BZ42=1,1,IF('Création champs PV'!CB42=1,2,2)),0)</f>
        <v>0</v>
      </c>
      <c r="CB37" s="51">
        <f>IF('Création champs PV'!CB42=1,IF('Création champs PV'!CA42=1,1,IF('Création champs PV'!CC42=1,2,2)),0)</f>
        <v>0</v>
      </c>
      <c r="CC37" s="51">
        <f>IF('Création champs PV'!CC42=1,IF('Création champs PV'!CB42=1,1,IF('Création champs PV'!CD42=1,2,2)),0)</f>
        <v>0</v>
      </c>
      <c r="CD37" s="51">
        <f>IF('Création champs PV'!CD42=1,IF('Création champs PV'!CC42=1,1,IF('Création champs PV'!CE42=1,2,2)),0)</f>
        <v>0</v>
      </c>
      <c r="CE37" s="51">
        <f>IF('Création champs PV'!CE42=1,IF('Création champs PV'!CD42=1,1,IF('Création champs PV'!CF42=1,2,2)),0)</f>
        <v>0</v>
      </c>
      <c r="CF37" s="51">
        <f>IF('Création champs PV'!CF42=1,IF('Création champs PV'!CE42=1,1,IF('Création champs PV'!CG42=1,2,2)),0)</f>
        <v>0</v>
      </c>
      <c r="CG37" s="51">
        <f>IF('Création champs PV'!CG42=1,IF('Création champs PV'!CF42=1,1,IF('Création champs PV'!CH42=1,2,2)),0)</f>
        <v>0</v>
      </c>
      <c r="CH37" s="51">
        <f>IF('Création champs PV'!CH42=1,IF('Création champs PV'!CG42=1,1,IF('Création champs PV'!CI42=1,2,2)),0)</f>
        <v>0</v>
      </c>
      <c r="CI37" s="51">
        <f>IF('Création champs PV'!CI42=1,IF('Création champs PV'!CH42=1,1,IF('Création champs PV'!CJ42=1,2,2)),0)</f>
        <v>0</v>
      </c>
      <c r="CJ37" s="51">
        <f>IF('Création champs PV'!CJ42=1,IF('Création champs PV'!CI42=1,1,IF('Création champs PV'!CK42=1,2,2)),0)</f>
        <v>0</v>
      </c>
      <c r="CK37" s="51">
        <f>IF('Création champs PV'!CK42=1,IF('Création champs PV'!CJ42=1,1,IF('Création champs PV'!CL42=1,2,2)),0)</f>
        <v>0</v>
      </c>
      <c r="CL37" s="51">
        <f>IF('Création champs PV'!CL42=1,IF('Création champs PV'!CK42=1,1,IF('Création champs PV'!CM42=1,2,2)),0)</f>
        <v>0</v>
      </c>
      <c r="CM37" s="51">
        <f>IF('Création champs PV'!CM42=1,IF('Création champs PV'!CL42=1,1,IF('Création champs PV'!CN42=1,2,2)),0)</f>
        <v>0</v>
      </c>
      <c r="CN37" s="51">
        <f>IF('Création champs PV'!CN42=1,IF('Création champs PV'!CM42=1,1,IF('Création champs PV'!CO42=1,2,2)),0)</f>
        <v>0</v>
      </c>
      <c r="CO37" s="51">
        <f>IF('Création champs PV'!CO42=1,IF('Création champs PV'!CN42=1,1,IF('Création champs PV'!CP42=1,2,2)),0)</f>
        <v>0</v>
      </c>
      <c r="CP37" s="51">
        <f>IF('Création champs PV'!CP42=1,IF('Création champs PV'!CO42=1,1,IF('Création champs PV'!CQ42=1,2,2)),0)</f>
        <v>0</v>
      </c>
      <c r="CQ37" s="51">
        <f>IF('Création champs PV'!CQ42=1,IF('Création champs PV'!CP42=1,1,IF('Création champs PV'!CR42=1,2,2)),0)</f>
        <v>0</v>
      </c>
      <c r="CR37" s="51">
        <f>IF('Création champs PV'!CR42=1,IF('Création champs PV'!CQ42=1,1,IF('Création champs PV'!CS42=1,2,2)),0)</f>
        <v>0</v>
      </c>
      <c r="CS37" s="51">
        <f>IF('Création champs PV'!CS42=1,IF('Création champs PV'!CR42=1,1,IF('Création champs PV'!CT42=1,2,2)),0)</f>
        <v>0</v>
      </c>
      <c r="CT37" s="51">
        <f>IF('Création champs PV'!CT42=1,IF('Création champs PV'!CS42=1,1,IF('Création champs PV'!CU42=1,2,2)),0)</f>
        <v>0</v>
      </c>
      <c r="CU37" s="51">
        <f>IF('Création champs PV'!CU42=1,IF('Création champs PV'!CT42=1,1,IF('Création champs PV'!CV42=1,2,2)),0)</f>
        <v>0</v>
      </c>
      <c r="CV37" s="51">
        <f>IF('Création champs PV'!CV42=1,IF('Création champs PV'!CU42=1,1,IF('Création champs PV'!CW42=1,2,2)),0)</f>
        <v>0</v>
      </c>
      <c r="CW37" s="51">
        <f>IF('Création champs PV'!CW42=1,IF('Création champs PV'!CV42=1,1,IF('Création champs PV'!CX42=1,2,2)),0)</f>
        <v>0</v>
      </c>
      <c r="CX37" s="51">
        <f>IF('Création champs PV'!CX42=1,IF('Création champs PV'!CW42=1,1,IF('Création champs PV'!CY42=1,2,2)),0)</f>
        <v>0</v>
      </c>
      <c r="CY37" s="51">
        <f>IF('Création champs PV'!CY42=1,IF('Création champs PV'!CX42=1,1,IF('Création champs PV'!CZ42=1,2,2)),0)</f>
        <v>0</v>
      </c>
      <c r="CZ37" s="51">
        <f>IF('Création champs PV'!CZ42=1,IF('Création champs PV'!CY42=1,1,IF('Création champs PV'!DA42=1,2,2)),0)</f>
        <v>0</v>
      </c>
      <c r="DA37" s="51">
        <f>IF('Création champs PV'!DA42=1,IF('Création champs PV'!CZ42=1,1,IF('Création champs PV'!DB42=1,2,2)),0)</f>
        <v>0</v>
      </c>
      <c r="DB37" s="51">
        <f>IF('Création champs PV'!DB42=1,IF('Création champs PV'!DA42=1,1,IF('Création champs PV'!DC42=1,2,2)),0)</f>
        <v>0</v>
      </c>
      <c r="DC37" s="51">
        <f>IF('Création champs PV'!DC42=1,IF('Création champs PV'!DB42=1,1,IF('Création champs PV'!DD42=1,2,2)),0)</f>
        <v>0</v>
      </c>
      <c r="DD37" s="51">
        <f>IF('Création champs PV'!DD42=1,IF('Création champs PV'!DC42=1,1,IF('Création champs PV'!DE42=1,2,2)),0)</f>
        <v>0</v>
      </c>
      <c r="DE37" s="5">
        <f t="shared" si="9"/>
        <v>0</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IF(AND(OR('positionnement modules'!B38=1,'positionnement modules'!B38="1a"),OR('positionnement modules'!B39=1,'positionnement modules'!B39="1a")),"D","")</f>
        <v/>
      </c>
      <c r="C38" s="51">
        <f>IF('Création champs PV'!C43=1,IF('Création champs PV'!B43=1,1,IF('Création champs PV'!D43=1,2,2)),0)</f>
        <v>0</v>
      </c>
      <c r="D38" s="51">
        <f>IF('Création champs PV'!D43=1,IF('Création champs PV'!C43=1,1,IF('Création champs PV'!E43=1,2,2)),0)</f>
        <v>0</v>
      </c>
      <c r="E38" s="51">
        <f>IF('Création champs PV'!E43=1,IF('Création champs PV'!D43=1,1,IF('Création champs PV'!F43=1,2,2)),0)</f>
        <v>0</v>
      </c>
      <c r="F38" s="51">
        <f>IF('Création champs PV'!F43=1,IF('Création champs PV'!E43=1,1,IF('Création champs PV'!G43=1,2,2)),0)</f>
        <v>0</v>
      </c>
      <c r="G38" s="51">
        <f>IF('Création champs PV'!G43=1,IF('Création champs PV'!F43=1,1,IF('Création champs PV'!H43=1,2,2)),0)</f>
        <v>0</v>
      </c>
      <c r="H38" s="51">
        <f>IF('Création champs PV'!H43=1,IF('Création champs PV'!G43=1,1,IF('Création champs PV'!I43=1,2,2)),0)</f>
        <v>0</v>
      </c>
      <c r="I38" s="51">
        <f>IF('Création champs PV'!I43=1,IF('Création champs PV'!H43=1,1,IF('Création champs PV'!J43=1,2,2)),0)</f>
        <v>0</v>
      </c>
      <c r="J38" s="51">
        <f>IF('Création champs PV'!J43=1,IF('Création champs PV'!I43=1,1,IF('Création champs PV'!K43=1,2,2)),0)</f>
        <v>0</v>
      </c>
      <c r="K38" s="51">
        <f>IF('Création champs PV'!K43=1,IF('Création champs PV'!J43=1,1,IF('Création champs PV'!L43=1,2,2)),0)</f>
        <v>0</v>
      </c>
      <c r="L38" s="51">
        <f>IF('Création champs PV'!L43=1,IF('Création champs PV'!K43=1,1,IF('Création champs PV'!M43=1,2,2)),0)</f>
        <v>0</v>
      </c>
      <c r="M38" s="51">
        <f>IF('Création champs PV'!M43=1,IF('Création champs PV'!L43=1,1,IF('Création champs PV'!N43=1,2,2)),0)</f>
        <v>0</v>
      </c>
      <c r="N38" s="51">
        <f>IF('Création champs PV'!N43=1,IF('Création champs PV'!M43=1,1,IF('Création champs PV'!O43=1,2,2)),0)</f>
        <v>0</v>
      </c>
      <c r="O38" s="51">
        <f>IF('Création champs PV'!O43=1,IF('Création champs PV'!N43=1,1,IF('Création champs PV'!P43=1,2,2)),0)</f>
        <v>0</v>
      </c>
      <c r="P38" s="51">
        <f>IF('Création champs PV'!P43=1,IF('Création champs PV'!O43=1,1,IF('Création champs PV'!Q43=1,2,2)),0)</f>
        <v>0</v>
      </c>
      <c r="Q38" s="51">
        <f>IF('Création champs PV'!Q43=1,IF('Création champs PV'!P43=1,1,IF('Création champs PV'!R43=1,2,2)),0)</f>
        <v>0</v>
      </c>
      <c r="R38" s="51">
        <f>IF('Création champs PV'!R43=1,IF('Création champs PV'!Q43=1,1,IF('Création champs PV'!S43=1,2,2)),0)</f>
        <v>0</v>
      </c>
      <c r="S38" s="51">
        <f>IF('Création champs PV'!S43=1,IF('Création champs PV'!R43=1,1,IF('Création champs PV'!T43=1,2,2)),0)</f>
        <v>0</v>
      </c>
      <c r="T38" s="51">
        <f>IF('Création champs PV'!T43=1,IF('Création champs PV'!S43=1,1,IF('Création champs PV'!U43=1,2,2)),0)</f>
        <v>0</v>
      </c>
      <c r="U38" s="51">
        <f>IF('Création champs PV'!U43=1,IF('Création champs PV'!T43=1,1,IF('Création champs PV'!V43=1,2,2)),0)</f>
        <v>0</v>
      </c>
      <c r="V38" s="51">
        <f>IF('Création champs PV'!V43=1,IF('Création champs PV'!U43=1,1,IF('Création champs PV'!W43=1,2,2)),0)</f>
        <v>0</v>
      </c>
      <c r="W38" s="51">
        <f>IF('Création champs PV'!W43=1,IF('Création champs PV'!V43=1,1,IF('Création champs PV'!X43=1,2,2)),0)</f>
        <v>0</v>
      </c>
      <c r="X38" s="51">
        <f>IF('Création champs PV'!X43=1,IF('Création champs PV'!W43=1,1,IF('Création champs PV'!Y43=1,2,2)),0)</f>
        <v>0</v>
      </c>
      <c r="Y38" s="51">
        <f>IF('Création champs PV'!Y43=1,IF('Création champs PV'!X43=1,1,IF('Création champs PV'!Z43=1,2,2)),0)</f>
        <v>0</v>
      </c>
      <c r="Z38" s="51">
        <f>IF('Création champs PV'!Z43=1,IF('Création champs PV'!Y43=1,1,IF('Création champs PV'!AA43=1,2,2)),0)</f>
        <v>0</v>
      </c>
      <c r="AA38" s="51">
        <f>IF('Création champs PV'!AA43=1,IF('Création champs PV'!Z43=1,1,IF('Création champs PV'!AB43=1,2,2)),0)</f>
        <v>0</v>
      </c>
      <c r="AB38" s="51">
        <f>IF('Création champs PV'!AB43=1,IF('Création champs PV'!AA43=1,1,IF('Création champs PV'!AC43=1,2,2)),0)</f>
        <v>0</v>
      </c>
      <c r="AC38" s="51">
        <f>IF('Création champs PV'!AC43=1,IF('Création champs PV'!AB43=1,1,IF('Création champs PV'!AD43=1,2,2)),0)</f>
        <v>0</v>
      </c>
      <c r="AD38" s="51">
        <f>IF('Création champs PV'!AD43=1,IF('Création champs PV'!AC43=1,1,IF('Création champs PV'!AE43=1,2,2)),0)</f>
        <v>0</v>
      </c>
      <c r="AE38" s="51">
        <f>IF('Création champs PV'!AE43=1,IF('Création champs PV'!AD43=1,1,IF('Création champs PV'!AF43=1,2,2)),0)</f>
        <v>0</v>
      </c>
      <c r="AF38" s="51">
        <f>IF('Création champs PV'!AF43=1,IF('Création champs PV'!AE43=1,1,IF('Création champs PV'!AG43=1,2,2)),0)</f>
        <v>0</v>
      </c>
      <c r="AG38" s="51">
        <f>IF('Création champs PV'!AG43=1,IF('Création champs PV'!AF43=1,1,IF('Création champs PV'!AH43=1,2,2)),0)</f>
        <v>0</v>
      </c>
      <c r="AH38" s="51">
        <f>IF('Création champs PV'!AH43=1,IF('Création champs PV'!AG43=1,1,IF('Création champs PV'!AI43=1,2,2)),0)</f>
        <v>0</v>
      </c>
      <c r="AI38" s="51">
        <f>IF('Création champs PV'!AI43=1,IF('Création champs PV'!AH43=1,1,IF('Création champs PV'!AJ43=1,2,2)),0)</f>
        <v>0</v>
      </c>
      <c r="AJ38" s="51">
        <f>IF('Création champs PV'!AJ43=1,IF('Création champs PV'!AI43=1,1,IF('Création champs PV'!AK43=1,2,2)),0)</f>
        <v>0</v>
      </c>
      <c r="AK38" s="51">
        <f>IF('Création champs PV'!AK43=1,IF('Création champs PV'!AJ43=1,1,IF('Création champs PV'!AL43=1,2,2)),0)</f>
        <v>0</v>
      </c>
      <c r="AL38" s="51">
        <f>IF('Création champs PV'!AL43=1,IF('Création champs PV'!AK43=1,1,IF('Création champs PV'!AM43=1,2,2)),0)</f>
        <v>0</v>
      </c>
      <c r="AM38" s="51">
        <f>IF('Création champs PV'!AM43=1,IF('Création champs PV'!AL43=1,1,IF('Création champs PV'!AN43=1,2,2)),0)</f>
        <v>0</v>
      </c>
      <c r="AN38" s="51">
        <f>IF('Création champs PV'!AN43=1,IF('Création champs PV'!AM43=1,1,IF('Création champs PV'!AO43=1,2,2)),0)</f>
        <v>0</v>
      </c>
      <c r="AO38" s="51">
        <f>IF('Création champs PV'!AO43=1,IF('Création champs PV'!AN43=1,1,IF('Création champs PV'!AP43=1,2,2)),0)</f>
        <v>0</v>
      </c>
      <c r="AP38" s="51">
        <f>IF('Création champs PV'!AP43=1,IF('Création champs PV'!AO43=1,1,IF('Création champs PV'!AQ43=1,2,2)),0)</f>
        <v>0</v>
      </c>
      <c r="AQ38" s="51">
        <f>IF('Création champs PV'!AQ43=1,IF('Création champs PV'!AP43=1,1,IF('Création champs PV'!AR43=1,2,2)),0)</f>
        <v>0</v>
      </c>
      <c r="AR38" s="51">
        <f>IF('Création champs PV'!AR43=1,IF('Création champs PV'!AQ43=1,1,IF('Création champs PV'!AS43=1,2,2)),0)</f>
        <v>0</v>
      </c>
      <c r="AS38" s="51">
        <f>IF('Création champs PV'!AS43=1,IF('Création champs PV'!AR43=1,1,IF('Création champs PV'!AT43=1,2,2)),0)</f>
        <v>0</v>
      </c>
      <c r="AT38" s="51">
        <f>IF('Création champs PV'!AT43=1,IF('Création champs PV'!AS43=1,1,IF('Création champs PV'!AU43=1,2,2)),0)</f>
        <v>0</v>
      </c>
      <c r="AU38" s="51">
        <f>IF('Création champs PV'!AU43=1,IF('Création champs PV'!AT43=1,1,IF('Création champs PV'!AV43=1,2,2)),0)</f>
        <v>0</v>
      </c>
      <c r="AV38" s="51">
        <f>IF('Création champs PV'!AV43=1,IF('Création champs PV'!AU43=1,1,IF('Création champs PV'!AW43=1,2,2)),0)</f>
        <v>0</v>
      </c>
      <c r="AW38" s="51">
        <f>IF('Création champs PV'!AW43=1,IF('Création champs PV'!AV43=1,1,IF('Création champs PV'!AX43=1,2,2)),0)</f>
        <v>0</v>
      </c>
      <c r="AX38" s="51">
        <f>IF('Création champs PV'!AX43=1,IF('Création champs PV'!AW43=1,1,IF('Création champs PV'!AY43=1,2,2)),0)</f>
        <v>0</v>
      </c>
      <c r="AY38" s="51">
        <f>IF('Création champs PV'!AY43=1,IF('Création champs PV'!AX43=1,1,IF('Création champs PV'!AZ43=1,2,2)),0)</f>
        <v>0</v>
      </c>
      <c r="AZ38" s="51">
        <f>IF('Création champs PV'!AZ43=1,IF('Création champs PV'!AY43=1,1,IF('Création champs PV'!BA43=1,2,2)),0)</f>
        <v>0</v>
      </c>
      <c r="BA38" s="51">
        <f>IF('Création champs PV'!BA43=1,IF('Création champs PV'!AZ43=1,1,IF('Création champs PV'!BB43=1,2,2)),0)</f>
        <v>0</v>
      </c>
      <c r="BB38" s="51">
        <f>IF('Création champs PV'!BB43=1,IF('Création champs PV'!BA43=1,1,IF('Création champs PV'!BC43=1,2,2)),0)</f>
        <v>0</v>
      </c>
      <c r="BC38" s="51">
        <f>IF('Création champs PV'!BC43=1,IF('Création champs PV'!BB43=1,1,IF('Création champs PV'!BD43=1,2,2)),0)</f>
        <v>0</v>
      </c>
      <c r="BD38" s="51">
        <f>IF('Création champs PV'!BD43=1,IF('Création champs PV'!BC43=1,1,IF('Création champs PV'!BE43=1,2,2)),0)</f>
        <v>0</v>
      </c>
      <c r="BE38" s="51">
        <f>IF('Création champs PV'!BE43=1,IF('Création champs PV'!BD43=1,1,IF('Création champs PV'!BF43=1,2,2)),0)</f>
        <v>0</v>
      </c>
      <c r="BF38" s="51">
        <f>IF('Création champs PV'!BF43=1,IF('Création champs PV'!BE43=1,1,IF('Création champs PV'!BG43=1,2,2)),0)</f>
        <v>0</v>
      </c>
      <c r="BG38" s="51">
        <f>IF('Création champs PV'!BG43=1,IF('Création champs PV'!BF43=1,1,IF('Création champs PV'!BH43=1,2,2)),0)</f>
        <v>0</v>
      </c>
      <c r="BH38" s="51">
        <f>IF('Création champs PV'!BH43=1,IF('Création champs PV'!BG43=1,1,IF('Création champs PV'!BI43=1,2,2)),0)</f>
        <v>0</v>
      </c>
      <c r="BI38" s="51">
        <f>IF('Création champs PV'!BI43=1,IF('Création champs PV'!BH43=1,1,IF('Création champs PV'!BJ43=1,2,2)),0)</f>
        <v>0</v>
      </c>
      <c r="BJ38" s="51">
        <f>IF('Création champs PV'!BJ43=1,IF('Création champs PV'!BI43=1,1,IF('Création champs PV'!BK43=1,2,2)),0)</f>
        <v>0</v>
      </c>
      <c r="BK38" s="51">
        <f>IF('Création champs PV'!BK43=1,IF('Création champs PV'!BJ43=1,1,IF('Création champs PV'!BL43=1,2,2)),0)</f>
        <v>0</v>
      </c>
      <c r="BL38" s="51">
        <f>IF('Création champs PV'!BL43=1,IF('Création champs PV'!BK43=1,1,IF('Création champs PV'!BM43=1,2,2)),0)</f>
        <v>0</v>
      </c>
      <c r="BM38" s="51">
        <f>IF('Création champs PV'!BM43=1,IF('Création champs PV'!BL43=1,1,IF('Création champs PV'!BN43=1,2,2)),0)</f>
        <v>0</v>
      </c>
      <c r="BN38" s="51">
        <f>IF('Création champs PV'!BN43=1,IF('Création champs PV'!BM43=1,1,IF('Création champs PV'!BO43=1,2,2)),0)</f>
        <v>0</v>
      </c>
      <c r="BO38" s="51">
        <f>IF('Création champs PV'!BO43=1,IF('Création champs PV'!BN43=1,1,IF('Création champs PV'!BP43=1,2,2)),0)</f>
        <v>0</v>
      </c>
      <c r="BP38" s="51">
        <f>IF('Création champs PV'!BP43=1,IF('Création champs PV'!BO43=1,1,IF('Création champs PV'!BQ43=1,2,2)),0)</f>
        <v>0</v>
      </c>
      <c r="BQ38" s="51">
        <f>IF('Création champs PV'!BQ43=1,IF('Création champs PV'!BP43=1,1,IF('Création champs PV'!BR43=1,2,2)),0)</f>
        <v>0</v>
      </c>
      <c r="BR38" s="51">
        <f>IF('Création champs PV'!BR43=1,IF('Création champs PV'!BQ43=1,1,IF('Création champs PV'!BS43=1,2,2)),0)</f>
        <v>0</v>
      </c>
      <c r="BS38" s="51">
        <f>IF('Création champs PV'!BS43=1,IF('Création champs PV'!BR43=1,1,IF('Création champs PV'!BT43=1,2,2)),0)</f>
        <v>0</v>
      </c>
      <c r="BT38" s="51">
        <f>IF('Création champs PV'!BT43=1,IF('Création champs PV'!BS43=1,1,IF('Création champs PV'!BU43=1,2,2)),0)</f>
        <v>0</v>
      </c>
      <c r="BU38" s="51">
        <f>IF('Création champs PV'!BU43=1,IF('Création champs PV'!BT43=1,1,IF('Création champs PV'!BV43=1,2,2)),0)</f>
        <v>0</v>
      </c>
      <c r="BV38" s="51">
        <f>IF('Création champs PV'!BV43=1,IF('Création champs PV'!BU43=1,1,IF('Création champs PV'!BW43=1,2,2)),0)</f>
        <v>0</v>
      </c>
      <c r="BW38" s="51">
        <f>IF('Création champs PV'!BW43=1,IF('Création champs PV'!BV43=1,1,IF('Création champs PV'!BX43=1,2,2)),0)</f>
        <v>0</v>
      </c>
      <c r="BX38" s="51">
        <f>IF('Création champs PV'!BX43=1,IF('Création champs PV'!BW43=1,1,IF('Création champs PV'!BY43=1,2,2)),0)</f>
        <v>0</v>
      </c>
      <c r="BY38" s="51">
        <f>IF('Création champs PV'!BY43=1,IF('Création champs PV'!BX43=1,1,IF('Création champs PV'!BZ43=1,2,2)),0)</f>
        <v>0</v>
      </c>
      <c r="BZ38" s="51">
        <f>IF('Création champs PV'!BZ43=1,IF('Création champs PV'!BY43=1,1,IF('Création champs PV'!CA43=1,2,2)),0)</f>
        <v>0</v>
      </c>
      <c r="CA38" s="51">
        <f>IF('Création champs PV'!CA43=1,IF('Création champs PV'!BZ43=1,1,IF('Création champs PV'!CB43=1,2,2)),0)</f>
        <v>0</v>
      </c>
      <c r="CB38" s="51">
        <f>IF('Création champs PV'!CB43=1,IF('Création champs PV'!CA43=1,1,IF('Création champs PV'!CC43=1,2,2)),0)</f>
        <v>0</v>
      </c>
      <c r="CC38" s="51">
        <f>IF('Création champs PV'!CC43=1,IF('Création champs PV'!CB43=1,1,IF('Création champs PV'!CD43=1,2,2)),0)</f>
        <v>0</v>
      </c>
      <c r="CD38" s="51">
        <f>IF('Création champs PV'!CD43=1,IF('Création champs PV'!CC43=1,1,IF('Création champs PV'!CE43=1,2,2)),0)</f>
        <v>0</v>
      </c>
      <c r="CE38" s="51">
        <f>IF('Création champs PV'!CE43=1,IF('Création champs PV'!CD43=1,1,IF('Création champs PV'!CF43=1,2,2)),0)</f>
        <v>0</v>
      </c>
      <c r="CF38" s="51">
        <f>IF('Création champs PV'!CF43=1,IF('Création champs PV'!CE43=1,1,IF('Création champs PV'!CG43=1,2,2)),0)</f>
        <v>0</v>
      </c>
      <c r="CG38" s="51">
        <f>IF('Création champs PV'!CG43=1,IF('Création champs PV'!CF43=1,1,IF('Création champs PV'!CH43=1,2,2)),0)</f>
        <v>0</v>
      </c>
      <c r="CH38" s="51">
        <f>IF('Création champs PV'!CH43=1,IF('Création champs PV'!CG43=1,1,IF('Création champs PV'!CI43=1,2,2)),0)</f>
        <v>0</v>
      </c>
      <c r="CI38" s="51">
        <f>IF('Création champs PV'!CI43=1,IF('Création champs PV'!CH43=1,1,IF('Création champs PV'!CJ43=1,2,2)),0)</f>
        <v>0</v>
      </c>
      <c r="CJ38" s="51">
        <f>IF('Création champs PV'!CJ43=1,IF('Création champs PV'!CI43=1,1,IF('Création champs PV'!CK43=1,2,2)),0)</f>
        <v>0</v>
      </c>
      <c r="CK38" s="51">
        <f>IF('Création champs PV'!CK43=1,IF('Création champs PV'!CJ43=1,1,IF('Création champs PV'!CL43=1,2,2)),0)</f>
        <v>0</v>
      </c>
      <c r="CL38" s="51">
        <f>IF('Création champs PV'!CL43=1,IF('Création champs PV'!CK43=1,1,IF('Création champs PV'!CM43=1,2,2)),0)</f>
        <v>0</v>
      </c>
      <c r="CM38" s="51">
        <f>IF('Création champs PV'!CM43=1,IF('Création champs PV'!CL43=1,1,IF('Création champs PV'!CN43=1,2,2)),0)</f>
        <v>0</v>
      </c>
      <c r="CN38" s="51">
        <f>IF('Création champs PV'!CN43=1,IF('Création champs PV'!CM43=1,1,IF('Création champs PV'!CO43=1,2,2)),0)</f>
        <v>0</v>
      </c>
      <c r="CO38" s="51">
        <f>IF('Création champs PV'!CO43=1,IF('Création champs PV'!CN43=1,1,IF('Création champs PV'!CP43=1,2,2)),0)</f>
        <v>0</v>
      </c>
      <c r="CP38" s="51">
        <f>IF('Création champs PV'!CP43=1,IF('Création champs PV'!CO43=1,1,IF('Création champs PV'!CQ43=1,2,2)),0)</f>
        <v>0</v>
      </c>
      <c r="CQ38" s="51">
        <f>IF('Création champs PV'!CQ43=1,IF('Création champs PV'!CP43=1,1,IF('Création champs PV'!CR43=1,2,2)),0)</f>
        <v>0</v>
      </c>
      <c r="CR38" s="51">
        <f>IF('Création champs PV'!CR43=1,IF('Création champs PV'!CQ43=1,1,IF('Création champs PV'!CS43=1,2,2)),0)</f>
        <v>0</v>
      </c>
      <c r="CS38" s="51">
        <f>IF('Création champs PV'!CS43=1,IF('Création champs PV'!CR43=1,1,IF('Création champs PV'!CT43=1,2,2)),0)</f>
        <v>0</v>
      </c>
      <c r="CT38" s="51">
        <f>IF('Création champs PV'!CT43=1,IF('Création champs PV'!CS43=1,1,IF('Création champs PV'!CU43=1,2,2)),0)</f>
        <v>0</v>
      </c>
      <c r="CU38" s="51">
        <f>IF('Création champs PV'!CU43=1,IF('Création champs PV'!CT43=1,1,IF('Création champs PV'!CV43=1,2,2)),0)</f>
        <v>0</v>
      </c>
      <c r="CV38" s="51">
        <f>IF('Création champs PV'!CV43=1,IF('Création champs PV'!CU43=1,1,IF('Création champs PV'!CW43=1,2,2)),0)</f>
        <v>0</v>
      </c>
      <c r="CW38" s="51">
        <f>IF('Création champs PV'!CW43=1,IF('Création champs PV'!CV43=1,1,IF('Création champs PV'!CX43=1,2,2)),0)</f>
        <v>0</v>
      </c>
      <c r="CX38" s="51">
        <f>IF('Création champs PV'!CX43=1,IF('Création champs PV'!CW43=1,1,IF('Création champs PV'!CY43=1,2,2)),0)</f>
        <v>0</v>
      </c>
      <c r="CY38" s="51">
        <f>IF('Création champs PV'!CY43=1,IF('Création champs PV'!CX43=1,1,IF('Création champs PV'!CZ43=1,2,2)),0)</f>
        <v>0</v>
      </c>
      <c r="CZ38" s="51">
        <f>IF('Création champs PV'!CZ43=1,IF('Création champs PV'!CY43=1,1,IF('Création champs PV'!DA43=1,2,2)),0)</f>
        <v>0</v>
      </c>
      <c r="DA38" s="51">
        <f>IF('Création champs PV'!DA43=1,IF('Création champs PV'!CZ43=1,1,IF('Création champs PV'!DB43=1,2,2)),0)</f>
        <v>0</v>
      </c>
      <c r="DB38" s="51">
        <f>IF('Création champs PV'!DB43=1,IF('Création champs PV'!DA43=1,1,IF('Création champs PV'!DC43=1,2,2)),0)</f>
        <v>0</v>
      </c>
      <c r="DC38" s="51">
        <f>IF('Création champs PV'!DC43=1,IF('Création champs PV'!DB43=1,1,IF('Création champs PV'!DD43=1,2,2)),0)</f>
        <v>0</v>
      </c>
      <c r="DD38" s="51">
        <f>IF('Création champs PV'!DD43=1,IF('Création champs PV'!DC43=1,1,IF('Création champs PV'!DE43=1,2,2)),0)</f>
        <v>0</v>
      </c>
      <c r="DE38" s="5">
        <f t="shared" si="9"/>
        <v>0</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IF(AND(OR('positionnement modules'!B39=1,'positionnement modules'!B39="1a"),OR('positionnement modules'!B40=1,'positionnement modules'!B40="1a")),"D","")</f>
        <v/>
      </c>
      <c r="C39" s="51">
        <f>IF('Création champs PV'!C44=1,IF('Création champs PV'!B44=1,1,IF('Création champs PV'!D44=1,2,2)),0)</f>
        <v>0</v>
      </c>
      <c r="D39" s="51">
        <f>IF('Création champs PV'!D44=1,IF('Création champs PV'!C44=1,1,IF('Création champs PV'!E44=1,2,2)),0)</f>
        <v>0</v>
      </c>
      <c r="E39" s="51">
        <f>IF('Création champs PV'!E44=1,IF('Création champs PV'!D44=1,1,IF('Création champs PV'!F44=1,2,2)),0)</f>
        <v>0</v>
      </c>
      <c r="F39" s="51">
        <f>IF('Création champs PV'!F44=1,IF('Création champs PV'!E44=1,1,IF('Création champs PV'!G44=1,2,2)),0)</f>
        <v>0</v>
      </c>
      <c r="G39" s="51">
        <f>IF('Création champs PV'!G44=1,IF('Création champs PV'!F44=1,1,IF('Création champs PV'!H44=1,2,2)),0)</f>
        <v>0</v>
      </c>
      <c r="H39" s="51">
        <f>IF('Création champs PV'!H44=1,IF('Création champs PV'!G44=1,1,IF('Création champs PV'!I44=1,2,2)),0)</f>
        <v>0</v>
      </c>
      <c r="I39" s="51">
        <f>IF('Création champs PV'!I44=1,IF('Création champs PV'!H44=1,1,IF('Création champs PV'!J44=1,2,2)),0)</f>
        <v>0</v>
      </c>
      <c r="J39" s="51">
        <f>IF('Création champs PV'!J44=1,IF('Création champs PV'!I44=1,1,IF('Création champs PV'!K44=1,2,2)),0)</f>
        <v>0</v>
      </c>
      <c r="K39" s="51">
        <f>IF('Création champs PV'!K44=1,IF('Création champs PV'!J44=1,1,IF('Création champs PV'!L44=1,2,2)),0)</f>
        <v>0</v>
      </c>
      <c r="L39" s="51">
        <f>IF('Création champs PV'!L44=1,IF('Création champs PV'!K44=1,1,IF('Création champs PV'!M44=1,2,2)),0)</f>
        <v>0</v>
      </c>
      <c r="M39" s="51">
        <f>IF('Création champs PV'!M44=1,IF('Création champs PV'!L44=1,1,IF('Création champs PV'!N44=1,2,2)),0)</f>
        <v>0</v>
      </c>
      <c r="N39" s="51">
        <f>IF('Création champs PV'!N44=1,IF('Création champs PV'!M44=1,1,IF('Création champs PV'!O44=1,2,2)),0)</f>
        <v>0</v>
      </c>
      <c r="O39" s="51">
        <f>IF('Création champs PV'!O44=1,IF('Création champs PV'!N44=1,1,IF('Création champs PV'!P44=1,2,2)),0)</f>
        <v>0</v>
      </c>
      <c r="P39" s="51">
        <f>IF('Création champs PV'!P44=1,IF('Création champs PV'!O44=1,1,IF('Création champs PV'!Q44=1,2,2)),0)</f>
        <v>0</v>
      </c>
      <c r="Q39" s="51">
        <f>IF('Création champs PV'!Q44=1,IF('Création champs PV'!P44=1,1,IF('Création champs PV'!R44=1,2,2)),0)</f>
        <v>0</v>
      </c>
      <c r="R39" s="51">
        <f>IF('Création champs PV'!R44=1,IF('Création champs PV'!Q44=1,1,IF('Création champs PV'!S44=1,2,2)),0)</f>
        <v>0</v>
      </c>
      <c r="S39" s="51">
        <f>IF('Création champs PV'!S44=1,IF('Création champs PV'!R44=1,1,IF('Création champs PV'!T44=1,2,2)),0)</f>
        <v>0</v>
      </c>
      <c r="T39" s="51">
        <f>IF('Création champs PV'!T44=1,IF('Création champs PV'!S44=1,1,IF('Création champs PV'!U44=1,2,2)),0)</f>
        <v>0</v>
      </c>
      <c r="U39" s="51">
        <f>IF('Création champs PV'!U44=1,IF('Création champs PV'!T44=1,1,IF('Création champs PV'!V44=1,2,2)),0)</f>
        <v>0</v>
      </c>
      <c r="V39" s="51">
        <f>IF('Création champs PV'!V44=1,IF('Création champs PV'!U44=1,1,IF('Création champs PV'!W44=1,2,2)),0)</f>
        <v>0</v>
      </c>
      <c r="W39" s="51">
        <f>IF('Création champs PV'!W44=1,IF('Création champs PV'!V44=1,1,IF('Création champs PV'!X44=1,2,2)),0)</f>
        <v>0</v>
      </c>
      <c r="X39" s="51">
        <f>IF('Création champs PV'!X44=1,IF('Création champs PV'!W44=1,1,IF('Création champs PV'!Y44=1,2,2)),0)</f>
        <v>0</v>
      </c>
      <c r="Y39" s="51">
        <f>IF('Création champs PV'!Y44=1,IF('Création champs PV'!X44=1,1,IF('Création champs PV'!Z44=1,2,2)),0)</f>
        <v>0</v>
      </c>
      <c r="Z39" s="51">
        <f>IF('Création champs PV'!Z44=1,IF('Création champs PV'!Y44=1,1,IF('Création champs PV'!AA44=1,2,2)),0)</f>
        <v>0</v>
      </c>
      <c r="AA39" s="51">
        <f>IF('Création champs PV'!AA44=1,IF('Création champs PV'!Z44=1,1,IF('Création champs PV'!AB44=1,2,2)),0)</f>
        <v>0</v>
      </c>
      <c r="AB39" s="51">
        <f>IF('Création champs PV'!AB44=1,IF('Création champs PV'!AA44=1,1,IF('Création champs PV'!AC44=1,2,2)),0)</f>
        <v>0</v>
      </c>
      <c r="AC39" s="51">
        <f>IF('Création champs PV'!AC44=1,IF('Création champs PV'!AB44=1,1,IF('Création champs PV'!AD44=1,2,2)),0)</f>
        <v>0</v>
      </c>
      <c r="AD39" s="51">
        <f>IF('Création champs PV'!AD44=1,IF('Création champs PV'!AC44=1,1,IF('Création champs PV'!AE44=1,2,2)),0)</f>
        <v>0</v>
      </c>
      <c r="AE39" s="51">
        <f>IF('Création champs PV'!AE44=1,IF('Création champs PV'!AD44=1,1,IF('Création champs PV'!AF44=1,2,2)),0)</f>
        <v>0</v>
      </c>
      <c r="AF39" s="51">
        <f>IF('Création champs PV'!AF44=1,IF('Création champs PV'!AE44=1,1,IF('Création champs PV'!AG44=1,2,2)),0)</f>
        <v>0</v>
      </c>
      <c r="AG39" s="51">
        <f>IF('Création champs PV'!AG44=1,IF('Création champs PV'!AF44=1,1,IF('Création champs PV'!AH44=1,2,2)),0)</f>
        <v>0</v>
      </c>
      <c r="AH39" s="51">
        <f>IF('Création champs PV'!AH44=1,IF('Création champs PV'!AG44=1,1,IF('Création champs PV'!AI44=1,2,2)),0)</f>
        <v>0</v>
      </c>
      <c r="AI39" s="51">
        <f>IF('Création champs PV'!AI44=1,IF('Création champs PV'!AH44=1,1,IF('Création champs PV'!AJ44=1,2,2)),0)</f>
        <v>0</v>
      </c>
      <c r="AJ39" s="51">
        <f>IF('Création champs PV'!AJ44=1,IF('Création champs PV'!AI44=1,1,IF('Création champs PV'!AK44=1,2,2)),0)</f>
        <v>0</v>
      </c>
      <c r="AK39" s="51">
        <f>IF('Création champs PV'!AK44=1,IF('Création champs PV'!AJ44=1,1,IF('Création champs PV'!AL44=1,2,2)),0)</f>
        <v>0</v>
      </c>
      <c r="AL39" s="51">
        <f>IF('Création champs PV'!AL44=1,IF('Création champs PV'!AK44=1,1,IF('Création champs PV'!AM44=1,2,2)),0)</f>
        <v>0</v>
      </c>
      <c r="AM39" s="51">
        <f>IF('Création champs PV'!AM44=1,IF('Création champs PV'!AL44=1,1,IF('Création champs PV'!AN44=1,2,2)),0)</f>
        <v>0</v>
      </c>
      <c r="AN39" s="51">
        <f>IF('Création champs PV'!AN44=1,IF('Création champs PV'!AM44=1,1,IF('Création champs PV'!AO44=1,2,2)),0)</f>
        <v>0</v>
      </c>
      <c r="AO39" s="51">
        <f>IF('Création champs PV'!AO44=1,IF('Création champs PV'!AN44=1,1,IF('Création champs PV'!AP44=1,2,2)),0)</f>
        <v>0</v>
      </c>
      <c r="AP39" s="51">
        <f>IF('Création champs PV'!AP44=1,IF('Création champs PV'!AO44=1,1,IF('Création champs PV'!AQ44=1,2,2)),0)</f>
        <v>0</v>
      </c>
      <c r="AQ39" s="51">
        <f>IF('Création champs PV'!AQ44=1,IF('Création champs PV'!AP44=1,1,IF('Création champs PV'!AR44=1,2,2)),0)</f>
        <v>0</v>
      </c>
      <c r="AR39" s="51">
        <f>IF('Création champs PV'!AR44=1,IF('Création champs PV'!AQ44=1,1,IF('Création champs PV'!AS44=1,2,2)),0)</f>
        <v>0</v>
      </c>
      <c r="AS39" s="51">
        <f>IF('Création champs PV'!AS44=1,IF('Création champs PV'!AR44=1,1,IF('Création champs PV'!AT44=1,2,2)),0)</f>
        <v>0</v>
      </c>
      <c r="AT39" s="51">
        <f>IF('Création champs PV'!AT44=1,IF('Création champs PV'!AS44=1,1,IF('Création champs PV'!AU44=1,2,2)),0)</f>
        <v>0</v>
      </c>
      <c r="AU39" s="51">
        <f>IF('Création champs PV'!AU44=1,IF('Création champs PV'!AT44=1,1,IF('Création champs PV'!AV44=1,2,2)),0)</f>
        <v>0</v>
      </c>
      <c r="AV39" s="51">
        <f>IF('Création champs PV'!AV44=1,IF('Création champs PV'!AU44=1,1,IF('Création champs PV'!AW44=1,2,2)),0)</f>
        <v>0</v>
      </c>
      <c r="AW39" s="51">
        <f>IF('Création champs PV'!AW44=1,IF('Création champs PV'!AV44=1,1,IF('Création champs PV'!AX44=1,2,2)),0)</f>
        <v>0</v>
      </c>
      <c r="AX39" s="51">
        <f>IF('Création champs PV'!AX44=1,IF('Création champs PV'!AW44=1,1,IF('Création champs PV'!AY44=1,2,2)),0)</f>
        <v>0</v>
      </c>
      <c r="AY39" s="51">
        <f>IF('Création champs PV'!AY44=1,IF('Création champs PV'!AX44=1,1,IF('Création champs PV'!AZ44=1,2,2)),0)</f>
        <v>0</v>
      </c>
      <c r="AZ39" s="51">
        <f>IF('Création champs PV'!AZ44=1,IF('Création champs PV'!AY44=1,1,IF('Création champs PV'!BA44=1,2,2)),0)</f>
        <v>0</v>
      </c>
      <c r="BA39" s="51">
        <f>IF('Création champs PV'!BA44=1,IF('Création champs PV'!AZ44=1,1,IF('Création champs PV'!BB44=1,2,2)),0)</f>
        <v>0</v>
      </c>
      <c r="BB39" s="51">
        <f>IF('Création champs PV'!BB44=1,IF('Création champs PV'!BA44=1,1,IF('Création champs PV'!BC44=1,2,2)),0)</f>
        <v>0</v>
      </c>
      <c r="BC39" s="51">
        <f>IF('Création champs PV'!BC44=1,IF('Création champs PV'!BB44=1,1,IF('Création champs PV'!BD44=1,2,2)),0)</f>
        <v>0</v>
      </c>
      <c r="BD39" s="51">
        <f>IF('Création champs PV'!BD44=1,IF('Création champs PV'!BC44=1,1,IF('Création champs PV'!BE44=1,2,2)),0)</f>
        <v>0</v>
      </c>
      <c r="BE39" s="51">
        <f>IF('Création champs PV'!BE44=1,IF('Création champs PV'!BD44=1,1,IF('Création champs PV'!BF44=1,2,2)),0)</f>
        <v>0</v>
      </c>
      <c r="BF39" s="51">
        <f>IF('Création champs PV'!BF44=1,IF('Création champs PV'!BE44=1,1,IF('Création champs PV'!BG44=1,2,2)),0)</f>
        <v>0</v>
      </c>
      <c r="BG39" s="51">
        <f>IF('Création champs PV'!BG44=1,IF('Création champs PV'!BF44=1,1,IF('Création champs PV'!BH44=1,2,2)),0)</f>
        <v>0</v>
      </c>
      <c r="BH39" s="51">
        <f>IF('Création champs PV'!BH44=1,IF('Création champs PV'!BG44=1,1,IF('Création champs PV'!BI44=1,2,2)),0)</f>
        <v>0</v>
      </c>
      <c r="BI39" s="51">
        <f>IF('Création champs PV'!BI44=1,IF('Création champs PV'!BH44=1,1,IF('Création champs PV'!BJ44=1,2,2)),0)</f>
        <v>0</v>
      </c>
      <c r="BJ39" s="51">
        <f>IF('Création champs PV'!BJ44=1,IF('Création champs PV'!BI44=1,1,IF('Création champs PV'!BK44=1,2,2)),0)</f>
        <v>0</v>
      </c>
      <c r="BK39" s="51">
        <f>IF('Création champs PV'!BK44=1,IF('Création champs PV'!BJ44=1,1,IF('Création champs PV'!BL44=1,2,2)),0)</f>
        <v>0</v>
      </c>
      <c r="BL39" s="51">
        <f>IF('Création champs PV'!BL44=1,IF('Création champs PV'!BK44=1,1,IF('Création champs PV'!BM44=1,2,2)),0)</f>
        <v>0</v>
      </c>
      <c r="BM39" s="51">
        <f>IF('Création champs PV'!BM44=1,IF('Création champs PV'!BL44=1,1,IF('Création champs PV'!BN44=1,2,2)),0)</f>
        <v>0</v>
      </c>
      <c r="BN39" s="51">
        <f>IF('Création champs PV'!BN44=1,IF('Création champs PV'!BM44=1,1,IF('Création champs PV'!BO44=1,2,2)),0)</f>
        <v>0</v>
      </c>
      <c r="BO39" s="51">
        <f>IF('Création champs PV'!BO44=1,IF('Création champs PV'!BN44=1,1,IF('Création champs PV'!BP44=1,2,2)),0)</f>
        <v>0</v>
      </c>
      <c r="BP39" s="51">
        <f>IF('Création champs PV'!BP44=1,IF('Création champs PV'!BO44=1,1,IF('Création champs PV'!BQ44=1,2,2)),0)</f>
        <v>0</v>
      </c>
      <c r="BQ39" s="51">
        <f>IF('Création champs PV'!BQ44=1,IF('Création champs PV'!BP44=1,1,IF('Création champs PV'!BR44=1,2,2)),0)</f>
        <v>0</v>
      </c>
      <c r="BR39" s="51">
        <f>IF('Création champs PV'!BR44=1,IF('Création champs PV'!BQ44=1,1,IF('Création champs PV'!BS44=1,2,2)),0)</f>
        <v>0</v>
      </c>
      <c r="BS39" s="51">
        <f>IF('Création champs PV'!BS44=1,IF('Création champs PV'!BR44=1,1,IF('Création champs PV'!BT44=1,2,2)),0)</f>
        <v>0</v>
      </c>
      <c r="BT39" s="51">
        <f>IF('Création champs PV'!BT44=1,IF('Création champs PV'!BS44=1,1,IF('Création champs PV'!BU44=1,2,2)),0)</f>
        <v>0</v>
      </c>
      <c r="BU39" s="51">
        <f>IF('Création champs PV'!BU44=1,IF('Création champs PV'!BT44=1,1,IF('Création champs PV'!BV44=1,2,2)),0)</f>
        <v>0</v>
      </c>
      <c r="BV39" s="51">
        <f>IF('Création champs PV'!BV44=1,IF('Création champs PV'!BU44=1,1,IF('Création champs PV'!BW44=1,2,2)),0)</f>
        <v>0</v>
      </c>
      <c r="BW39" s="51">
        <f>IF('Création champs PV'!BW44=1,IF('Création champs PV'!BV44=1,1,IF('Création champs PV'!BX44=1,2,2)),0)</f>
        <v>0</v>
      </c>
      <c r="BX39" s="51">
        <f>IF('Création champs PV'!BX44=1,IF('Création champs PV'!BW44=1,1,IF('Création champs PV'!BY44=1,2,2)),0)</f>
        <v>0</v>
      </c>
      <c r="BY39" s="51">
        <f>IF('Création champs PV'!BY44=1,IF('Création champs PV'!BX44=1,1,IF('Création champs PV'!BZ44=1,2,2)),0)</f>
        <v>0</v>
      </c>
      <c r="BZ39" s="51">
        <f>IF('Création champs PV'!BZ44=1,IF('Création champs PV'!BY44=1,1,IF('Création champs PV'!CA44=1,2,2)),0)</f>
        <v>0</v>
      </c>
      <c r="CA39" s="51">
        <f>IF('Création champs PV'!CA44=1,IF('Création champs PV'!BZ44=1,1,IF('Création champs PV'!CB44=1,2,2)),0)</f>
        <v>0</v>
      </c>
      <c r="CB39" s="51">
        <f>IF('Création champs PV'!CB44=1,IF('Création champs PV'!CA44=1,1,IF('Création champs PV'!CC44=1,2,2)),0)</f>
        <v>0</v>
      </c>
      <c r="CC39" s="51">
        <f>IF('Création champs PV'!CC44=1,IF('Création champs PV'!CB44=1,1,IF('Création champs PV'!CD44=1,2,2)),0)</f>
        <v>0</v>
      </c>
      <c r="CD39" s="51">
        <f>IF('Création champs PV'!CD44=1,IF('Création champs PV'!CC44=1,1,IF('Création champs PV'!CE44=1,2,2)),0)</f>
        <v>0</v>
      </c>
      <c r="CE39" s="51">
        <f>IF('Création champs PV'!CE44=1,IF('Création champs PV'!CD44=1,1,IF('Création champs PV'!CF44=1,2,2)),0)</f>
        <v>0</v>
      </c>
      <c r="CF39" s="51">
        <f>IF('Création champs PV'!CF44=1,IF('Création champs PV'!CE44=1,1,IF('Création champs PV'!CG44=1,2,2)),0)</f>
        <v>0</v>
      </c>
      <c r="CG39" s="51">
        <f>IF('Création champs PV'!CG44=1,IF('Création champs PV'!CF44=1,1,IF('Création champs PV'!CH44=1,2,2)),0)</f>
        <v>0</v>
      </c>
      <c r="CH39" s="51">
        <f>IF('Création champs PV'!CH44=1,IF('Création champs PV'!CG44=1,1,IF('Création champs PV'!CI44=1,2,2)),0)</f>
        <v>0</v>
      </c>
      <c r="CI39" s="51">
        <f>IF('Création champs PV'!CI44=1,IF('Création champs PV'!CH44=1,1,IF('Création champs PV'!CJ44=1,2,2)),0)</f>
        <v>0</v>
      </c>
      <c r="CJ39" s="51">
        <f>IF('Création champs PV'!CJ44=1,IF('Création champs PV'!CI44=1,1,IF('Création champs PV'!CK44=1,2,2)),0)</f>
        <v>0</v>
      </c>
      <c r="CK39" s="51">
        <f>IF('Création champs PV'!CK44=1,IF('Création champs PV'!CJ44=1,1,IF('Création champs PV'!CL44=1,2,2)),0)</f>
        <v>0</v>
      </c>
      <c r="CL39" s="51">
        <f>IF('Création champs PV'!CL44=1,IF('Création champs PV'!CK44=1,1,IF('Création champs PV'!CM44=1,2,2)),0)</f>
        <v>0</v>
      </c>
      <c r="CM39" s="51">
        <f>IF('Création champs PV'!CM44=1,IF('Création champs PV'!CL44=1,1,IF('Création champs PV'!CN44=1,2,2)),0)</f>
        <v>0</v>
      </c>
      <c r="CN39" s="51">
        <f>IF('Création champs PV'!CN44=1,IF('Création champs PV'!CM44=1,1,IF('Création champs PV'!CO44=1,2,2)),0)</f>
        <v>0</v>
      </c>
      <c r="CO39" s="51">
        <f>IF('Création champs PV'!CO44=1,IF('Création champs PV'!CN44=1,1,IF('Création champs PV'!CP44=1,2,2)),0)</f>
        <v>0</v>
      </c>
      <c r="CP39" s="51">
        <f>IF('Création champs PV'!CP44=1,IF('Création champs PV'!CO44=1,1,IF('Création champs PV'!CQ44=1,2,2)),0)</f>
        <v>0</v>
      </c>
      <c r="CQ39" s="51">
        <f>IF('Création champs PV'!CQ44=1,IF('Création champs PV'!CP44=1,1,IF('Création champs PV'!CR44=1,2,2)),0)</f>
        <v>0</v>
      </c>
      <c r="CR39" s="51">
        <f>IF('Création champs PV'!CR44=1,IF('Création champs PV'!CQ44=1,1,IF('Création champs PV'!CS44=1,2,2)),0)</f>
        <v>0</v>
      </c>
      <c r="CS39" s="51">
        <f>IF('Création champs PV'!CS44=1,IF('Création champs PV'!CR44=1,1,IF('Création champs PV'!CT44=1,2,2)),0)</f>
        <v>0</v>
      </c>
      <c r="CT39" s="51">
        <f>IF('Création champs PV'!CT44=1,IF('Création champs PV'!CS44=1,1,IF('Création champs PV'!CU44=1,2,2)),0)</f>
        <v>0</v>
      </c>
      <c r="CU39" s="51">
        <f>IF('Création champs PV'!CU44=1,IF('Création champs PV'!CT44=1,1,IF('Création champs PV'!CV44=1,2,2)),0)</f>
        <v>0</v>
      </c>
      <c r="CV39" s="51">
        <f>IF('Création champs PV'!CV44=1,IF('Création champs PV'!CU44=1,1,IF('Création champs PV'!CW44=1,2,2)),0)</f>
        <v>0</v>
      </c>
      <c r="CW39" s="51">
        <f>IF('Création champs PV'!CW44=1,IF('Création champs PV'!CV44=1,1,IF('Création champs PV'!CX44=1,2,2)),0)</f>
        <v>0</v>
      </c>
      <c r="CX39" s="51">
        <f>IF('Création champs PV'!CX44=1,IF('Création champs PV'!CW44=1,1,IF('Création champs PV'!CY44=1,2,2)),0)</f>
        <v>0</v>
      </c>
      <c r="CY39" s="51">
        <f>IF('Création champs PV'!CY44=1,IF('Création champs PV'!CX44=1,1,IF('Création champs PV'!CZ44=1,2,2)),0)</f>
        <v>0</v>
      </c>
      <c r="CZ39" s="51">
        <f>IF('Création champs PV'!CZ44=1,IF('Création champs PV'!CY44=1,1,IF('Création champs PV'!DA44=1,2,2)),0)</f>
        <v>0</v>
      </c>
      <c r="DA39" s="51">
        <f>IF('Création champs PV'!DA44=1,IF('Création champs PV'!CZ44=1,1,IF('Création champs PV'!DB44=1,2,2)),0)</f>
        <v>0</v>
      </c>
      <c r="DB39" s="51">
        <f>IF('Création champs PV'!DB44=1,IF('Création champs PV'!DA44=1,1,IF('Création champs PV'!DC44=1,2,2)),0)</f>
        <v>0</v>
      </c>
      <c r="DC39" s="51">
        <f>IF('Création champs PV'!DC44=1,IF('Création champs PV'!DB44=1,1,IF('Création champs PV'!DD44=1,2,2)),0)</f>
        <v>0</v>
      </c>
      <c r="DD39" s="51">
        <f>IF('Création champs PV'!DD44=1,IF('Création champs PV'!DC44=1,1,IF('Création champs PV'!DE44=1,2,2)),0)</f>
        <v>0</v>
      </c>
      <c r="DE39" s="5">
        <f t="shared" si="9"/>
        <v>0</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IF(AND(OR('positionnement modules'!B40=1,'positionnement modules'!B40="1a"),OR('positionnement modules'!B41=1,'positionnement modules'!B41="1a")),"D","")</f>
        <v/>
      </c>
      <c r="C40" s="51">
        <f>IF('Création champs PV'!C45=1,IF('Création champs PV'!B45=1,1,IF('Création champs PV'!D45=1,2,2)),0)</f>
        <v>0</v>
      </c>
      <c r="D40" s="51">
        <f>IF('Création champs PV'!D45=1,IF('Création champs PV'!C45=1,1,IF('Création champs PV'!E45=1,2,2)),0)</f>
        <v>0</v>
      </c>
      <c r="E40" s="51">
        <f>IF('Création champs PV'!E45=1,IF('Création champs PV'!D45=1,1,IF('Création champs PV'!F45=1,2,2)),0)</f>
        <v>0</v>
      </c>
      <c r="F40" s="51">
        <f>IF('Création champs PV'!F45=1,IF('Création champs PV'!E45=1,1,IF('Création champs PV'!G45=1,2,2)),0)</f>
        <v>0</v>
      </c>
      <c r="G40" s="51">
        <f>IF('Création champs PV'!G45=1,IF('Création champs PV'!F45=1,1,IF('Création champs PV'!H45=1,2,2)),0)</f>
        <v>0</v>
      </c>
      <c r="H40" s="51">
        <f>IF('Création champs PV'!H45=1,IF('Création champs PV'!G45=1,1,IF('Création champs PV'!I45=1,2,2)),0)</f>
        <v>0</v>
      </c>
      <c r="I40" s="51">
        <f>IF('Création champs PV'!I45=1,IF('Création champs PV'!H45=1,1,IF('Création champs PV'!J45=1,2,2)),0)</f>
        <v>0</v>
      </c>
      <c r="J40" s="51">
        <f>IF('Création champs PV'!J45=1,IF('Création champs PV'!I45=1,1,IF('Création champs PV'!K45=1,2,2)),0)</f>
        <v>0</v>
      </c>
      <c r="K40" s="51">
        <f>IF('Création champs PV'!K45=1,IF('Création champs PV'!J45=1,1,IF('Création champs PV'!L45=1,2,2)),0)</f>
        <v>0</v>
      </c>
      <c r="L40" s="51">
        <f>IF('Création champs PV'!L45=1,IF('Création champs PV'!K45=1,1,IF('Création champs PV'!M45=1,2,2)),0)</f>
        <v>0</v>
      </c>
      <c r="M40" s="51">
        <f>IF('Création champs PV'!M45=1,IF('Création champs PV'!L45=1,1,IF('Création champs PV'!N45=1,2,2)),0)</f>
        <v>0</v>
      </c>
      <c r="N40" s="51">
        <f>IF('Création champs PV'!N45=1,IF('Création champs PV'!M45=1,1,IF('Création champs PV'!O45=1,2,2)),0)</f>
        <v>0</v>
      </c>
      <c r="O40" s="51">
        <f>IF('Création champs PV'!O45=1,IF('Création champs PV'!N45=1,1,IF('Création champs PV'!P45=1,2,2)),0)</f>
        <v>0</v>
      </c>
      <c r="P40" s="51">
        <f>IF('Création champs PV'!P45=1,IF('Création champs PV'!O45=1,1,IF('Création champs PV'!Q45=1,2,2)),0)</f>
        <v>0</v>
      </c>
      <c r="Q40" s="51">
        <f>IF('Création champs PV'!Q45=1,IF('Création champs PV'!P45=1,1,IF('Création champs PV'!R45=1,2,2)),0)</f>
        <v>0</v>
      </c>
      <c r="R40" s="51">
        <f>IF('Création champs PV'!R45=1,IF('Création champs PV'!Q45=1,1,IF('Création champs PV'!S45=1,2,2)),0)</f>
        <v>0</v>
      </c>
      <c r="S40" s="51">
        <f>IF('Création champs PV'!S45=1,IF('Création champs PV'!R45=1,1,IF('Création champs PV'!T45=1,2,2)),0)</f>
        <v>0</v>
      </c>
      <c r="T40" s="51">
        <f>IF('Création champs PV'!T45=1,IF('Création champs PV'!S45=1,1,IF('Création champs PV'!U45=1,2,2)),0)</f>
        <v>0</v>
      </c>
      <c r="U40" s="51">
        <f>IF('Création champs PV'!U45=1,IF('Création champs PV'!T45=1,1,IF('Création champs PV'!V45=1,2,2)),0)</f>
        <v>0</v>
      </c>
      <c r="V40" s="51">
        <f>IF('Création champs PV'!V45=1,IF('Création champs PV'!U45=1,1,IF('Création champs PV'!W45=1,2,2)),0)</f>
        <v>0</v>
      </c>
      <c r="W40" s="51">
        <f>IF('Création champs PV'!W45=1,IF('Création champs PV'!V45=1,1,IF('Création champs PV'!X45=1,2,2)),0)</f>
        <v>0</v>
      </c>
      <c r="X40" s="51">
        <f>IF('Création champs PV'!X45=1,IF('Création champs PV'!W45=1,1,IF('Création champs PV'!Y45=1,2,2)),0)</f>
        <v>0</v>
      </c>
      <c r="Y40" s="51">
        <f>IF('Création champs PV'!Y45=1,IF('Création champs PV'!X45=1,1,IF('Création champs PV'!Z45=1,2,2)),0)</f>
        <v>0</v>
      </c>
      <c r="Z40" s="51">
        <f>IF('Création champs PV'!Z45=1,IF('Création champs PV'!Y45=1,1,IF('Création champs PV'!AA45=1,2,2)),0)</f>
        <v>0</v>
      </c>
      <c r="AA40" s="51">
        <f>IF('Création champs PV'!AA45=1,IF('Création champs PV'!Z45=1,1,IF('Création champs PV'!AB45=1,2,2)),0)</f>
        <v>0</v>
      </c>
      <c r="AB40" s="51">
        <f>IF('Création champs PV'!AB45=1,IF('Création champs PV'!AA45=1,1,IF('Création champs PV'!AC45=1,2,2)),0)</f>
        <v>0</v>
      </c>
      <c r="AC40" s="51">
        <f>IF('Création champs PV'!AC45=1,IF('Création champs PV'!AB45=1,1,IF('Création champs PV'!AD45=1,2,2)),0)</f>
        <v>0</v>
      </c>
      <c r="AD40" s="51">
        <f>IF('Création champs PV'!AD45=1,IF('Création champs PV'!AC45=1,1,IF('Création champs PV'!AE45=1,2,2)),0)</f>
        <v>0</v>
      </c>
      <c r="AE40" s="51">
        <f>IF('Création champs PV'!AE45=1,IF('Création champs PV'!AD45=1,1,IF('Création champs PV'!AF45=1,2,2)),0)</f>
        <v>0</v>
      </c>
      <c r="AF40" s="51">
        <f>IF('Création champs PV'!AF45=1,IF('Création champs PV'!AE45=1,1,IF('Création champs PV'!AG45=1,2,2)),0)</f>
        <v>0</v>
      </c>
      <c r="AG40" s="51">
        <f>IF('Création champs PV'!AG45=1,IF('Création champs PV'!AF45=1,1,IF('Création champs PV'!AH45=1,2,2)),0)</f>
        <v>0</v>
      </c>
      <c r="AH40" s="51">
        <f>IF('Création champs PV'!AH45=1,IF('Création champs PV'!AG45=1,1,IF('Création champs PV'!AI45=1,2,2)),0)</f>
        <v>0</v>
      </c>
      <c r="AI40" s="51">
        <f>IF('Création champs PV'!AI45=1,IF('Création champs PV'!AH45=1,1,IF('Création champs PV'!AJ45=1,2,2)),0)</f>
        <v>0</v>
      </c>
      <c r="AJ40" s="51">
        <f>IF('Création champs PV'!AJ45=1,IF('Création champs PV'!AI45=1,1,IF('Création champs PV'!AK45=1,2,2)),0)</f>
        <v>0</v>
      </c>
      <c r="AK40" s="51">
        <f>IF('Création champs PV'!AK45=1,IF('Création champs PV'!AJ45=1,1,IF('Création champs PV'!AL45=1,2,2)),0)</f>
        <v>0</v>
      </c>
      <c r="AL40" s="51">
        <f>IF('Création champs PV'!AL45=1,IF('Création champs PV'!AK45=1,1,IF('Création champs PV'!AM45=1,2,2)),0)</f>
        <v>0</v>
      </c>
      <c r="AM40" s="51">
        <f>IF('Création champs PV'!AM45=1,IF('Création champs PV'!AL45=1,1,IF('Création champs PV'!AN45=1,2,2)),0)</f>
        <v>0</v>
      </c>
      <c r="AN40" s="51">
        <f>IF('Création champs PV'!AN45=1,IF('Création champs PV'!AM45=1,1,IF('Création champs PV'!AO45=1,2,2)),0)</f>
        <v>0</v>
      </c>
      <c r="AO40" s="51">
        <f>IF('Création champs PV'!AO45=1,IF('Création champs PV'!AN45=1,1,IF('Création champs PV'!AP45=1,2,2)),0)</f>
        <v>0</v>
      </c>
      <c r="AP40" s="51">
        <f>IF('Création champs PV'!AP45=1,IF('Création champs PV'!AO45=1,1,IF('Création champs PV'!AQ45=1,2,2)),0)</f>
        <v>0</v>
      </c>
      <c r="AQ40" s="51">
        <f>IF('Création champs PV'!AQ45=1,IF('Création champs PV'!AP45=1,1,IF('Création champs PV'!AR45=1,2,2)),0)</f>
        <v>0</v>
      </c>
      <c r="AR40" s="51">
        <f>IF('Création champs PV'!AR45=1,IF('Création champs PV'!AQ45=1,1,IF('Création champs PV'!AS45=1,2,2)),0)</f>
        <v>0</v>
      </c>
      <c r="AS40" s="51">
        <f>IF('Création champs PV'!AS45=1,IF('Création champs PV'!AR45=1,1,IF('Création champs PV'!AT45=1,2,2)),0)</f>
        <v>0</v>
      </c>
      <c r="AT40" s="51">
        <f>IF('Création champs PV'!AT45=1,IF('Création champs PV'!AS45=1,1,IF('Création champs PV'!AU45=1,2,2)),0)</f>
        <v>0</v>
      </c>
      <c r="AU40" s="51">
        <f>IF('Création champs PV'!AU45=1,IF('Création champs PV'!AT45=1,1,IF('Création champs PV'!AV45=1,2,2)),0)</f>
        <v>0</v>
      </c>
      <c r="AV40" s="51">
        <f>IF('Création champs PV'!AV45=1,IF('Création champs PV'!AU45=1,1,IF('Création champs PV'!AW45=1,2,2)),0)</f>
        <v>0</v>
      </c>
      <c r="AW40" s="51">
        <f>IF('Création champs PV'!AW45=1,IF('Création champs PV'!AV45=1,1,IF('Création champs PV'!AX45=1,2,2)),0)</f>
        <v>0</v>
      </c>
      <c r="AX40" s="51">
        <f>IF('Création champs PV'!AX45=1,IF('Création champs PV'!AW45=1,1,IF('Création champs PV'!AY45=1,2,2)),0)</f>
        <v>0</v>
      </c>
      <c r="AY40" s="51">
        <f>IF('Création champs PV'!AY45=1,IF('Création champs PV'!AX45=1,1,IF('Création champs PV'!AZ45=1,2,2)),0)</f>
        <v>0</v>
      </c>
      <c r="AZ40" s="51">
        <f>IF('Création champs PV'!AZ45=1,IF('Création champs PV'!AY45=1,1,IF('Création champs PV'!BA45=1,2,2)),0)</f>
        <v>0</v>
      </c>
      <c r="BA40" s="51">
        <f>IF('Création champs PV'!BA45=1,IF('Création champs PV'!AZ45=1,1,IF('Création champs PV'!BB45=1,2,2)),0)</f>
        <v>0</v>
      </c>
      <c r="BB40" s="51">
        <f>IF('Création champs PV'!BB45=1,IF('Création champs PV'!BA45=1,1,IF('Création champs PV'!BC45=1,2,2)),0)</f>
        <v>0</v>
      </c>
      <c r="BC40" s="51">
        <f>IF('Création champs PV'!BC45=1,IF('Création champs PV'!BB45=1,1,IF('Création champs PV'!BD45=1,2,2)),0)</f>
        <v>0</v>
      </c>
      <c r="BD40" s="51">
        <f>IF('Création champs PV'!BD45=1,IF('Création champs PV'!BC45=1,1,IF('Création champs PV'!BE45=1,2,2)),0)</f>
        <v>0</v>
      </c>
      <c r="BE40" s="51">
        <f>IF('Création champs PV'!BE45=1,IF('Création champs PV'!BD45=1,1,IF('Création champs PV'!BF45=1,2,2)),0)</f>
        <v>0</v>
      </c>
      <c r="BF40" s="51">
        <f>IF('Création champs PV'!BF45=1,IF('Création champs PV'!BE45=1,1,IF('Création champs PV'!BG45=1,2,2)),0)</f>
        <v>0</v>
      </c>
      <c r="BG40" s="51">
        <f>IF('Création champs PV'!BG45=1,IF('Création champs PV'!BF45=1,1,IF('Création champs PV'!BH45=1,2,2)),0)</f>
        <v>0</v>
      </c>
      <c r="BH40" s="51">
        <f>IF('Création champs PV'!BH45=1,IF('Création champs PV'!BG45=1,1,IF('Création champs PV'!BI45=1,2,2)),0)</f>
        <v>0</v>
      </c>
      <c r="BI40" s="51">
        <f>IF('Création champs PV'!BI45=1,IF('Création champs PV'!BH45=1,1,IF('Création champs PV'!BJ45=1,2,2)),0)</f>
        <v>0</v>
      </c>
      <c r="BJ40" s="51">
        <f>IF('Création champs PV'!BJ45=1,IF('Création champs PV'!BI45=1,1,IF('Création champs PV'!BK45=1,2,2)),0)</f>
        <v>0</v>
      </c>
      <c r="BK40" s="51">
        <f>IF('Création champs PV'!BK45=1,IF('Création champs PV'!BJ45=1,1,IF('Création champs PV'!BL45=1,2,2)),0)</f>
        <v>0</v>
      </c>
      <c r="BL40" s="51">
        <f>IF('Création champs PV'!BL45=1,IF('Création champs PV'!BK45=1,1,IF('Création champs PV'!BM45=1,2,2)),0)</f>
        <v>0</v>
      </c>
      <c r="BM40" s="51">
        <f>IF('Création champs PV'!BM45=1,IF('Création champs PV'!BL45=1,1,IF('Création champs PV'!BN45=1,2,2)),0)</f>
        <v>0</v>
      </c>
      <c r="BN40" s="51">
        <f>IF('Création champs PV'!BN45=1,IF('Création champs PV'!BM45=1,1,IF('Création champs PV'!BO45=1,2,2)),0)</f>
        <v>0</v>
      </c>
      <c r="BO40" s="51">
        <f>IF('Création champs PV'!BO45=1,IF('Création champs PV'!BN45=1,1,IF('Création champs PV'!BP45=1,2,2)),0)</f>
        <v>0</v>
      </c>
      <c r="BP40" s="51">
        <f>IF('Création champs PV'!BP45=1,IF('Création champs PV'!BO45=1,1,IF('Création champs PV'!BQ45=1,2,2)),0)</f>
        <v>0</v>
      </c>
      <c r="BQ40" s="51">
        <f>IF('Création champs PV'!BQ45=1,IF('Création champs PV'!BP45=1,1,IF('Création champs PV'!BR45=1,2,2)),0)</f>
        <v>0</v>
      </c>
      <c r="BR40" s="51">
        <f>IF('Création champs PV'!BR45=1,IF('Création champs PV'!BQ45=1,1,IF('Création champs PV'!BS45=1,2,2)),0)</f>
        <v>0</v>
      </c>
      <c r="BS40" s="51">
        <f>IF('Création champs PV'!BS45=1,IF('Création champs PV'!BR45=1,1,IF('Création champs PV'!BT45=1,2,2)),0)</f>
        <v>0</v>
      </c>
      <c r="BT40" s="51">
        <f>IF('Création champs PV'!BT45=1,IF('Création champs PV'!BS45=1,1,IF('Création champs PV'!BU45=1,2,2)),0)</f>
        <v>0</v>
      </c>
      <c r="BU40" s="51">
        <f>IF('Création champs PV'!BU45=1,IF('Création champs PV'!BT45=1,1,IF('Création champs PV'!BV45=1,2,2)),0)</f>
        <v>0</v>
      </c>
      <c r="BV40" s="51">
        <f>IF('Création champs PV'!BV45=1,IF('Création champs PV'!BU45=1,1,IF('Création champs PV'!BW45=1,2,2)),0)</f>
        <v>0</v>
      </c>
      <c r="BW40" s="51">
        <f>IF('Création champs PV'!BW45=1,IF('Création champs PV'!BV45=1,1,IF('Création champs PV'!BX45=1,2,2)),0)</f>
        <v>0</v>
      </c>
      <c r="BX40" s="51">
        <f>IF('Création champs PV'!BX45=1,IF('Création champs PV'!BW45=1,1,IF('Création champs PV'!BY45=1,2,2)),0)</f>
        <v>0</v>
      </c>
      <c r="BY40" s="51">
        <f>IF('Création champs PV'!BY45=1,IF('Création champs PV'!BX45=1,1,IF('Création champs PV'!BZ45=1,2,2)),0)</f>
        <v>0</v>
      </c>
      <c r="BZ40" s="51">
        <f>IF('Création champs PV'!BZ45=1,IF('Création champs PV'!BY45=1,1,IF('Création champs PV'!CA45=1,2,2)),0)</f>
        <v>0</v>
      </c>
      <c r="CA40" s="51">
        <f>IF('Création champs PV'!CA45=1,IF('Création champs PV'!BZ45=1,1,IF('Création champs PV'!CB45=1,2,2)),0)</f>
        <v>0</v>
      </c>
      <c r="CB40" s="51">
        <f>IF('Création champs PV'!CB45=1,IF('Création champs PV'!CA45=1,1,IF('Création champs PV'!CC45=1,2,2)),0)</f>
        <v>0</v>
      </c>
      <c r="CC40" s="51">
        <f>IF('Création champs PV'!CC45=1,IF('Création champs PV'!CB45=1,1,IF('Création champs PV'!CD45=1,2,2)),0)</f>
        <v>0</v>
      </c>
      <c r="CD40" s="51">
        <f>IF('Création champs PV'!CD45=1,IF('Création champs PV'!CC45=1,1,IF('Création champs PV'!CE45=1,2,2)),0)</f>
        <v>0</v>
      </c>
      <c r="CE40" s="51">
        <f>IF('Création champs PV'!CE45=1,IF('Création champs PV'!CD45=1,1,IF('Création champs PV'!CF45=1,2,2)),0)</f>
        <v>0</v>
      </c>
      <c r="CF40" s="51">
        <f>IF('Création champs PV'!CF45=1,IF('Création champs PV'!CE45=1,1,IF('Création champs PV'!CG45=1,2,2)),0)</f>
        <v>0</v>
      </c>
      <c r="CG40" s="51">
        <f>IF('Création champs PV'!CG45=1,IF('Création champs PV'!CF45=1,1,IF('Création champs PV'!CH45=1,2,2)),0)</f>
        <v>0</v>
      </c>
      <c r="CH40" s="51">
        <f>IF('Création champs PV'!CH45=1,IF('Création champs PV'!CG45=1,1,IF('Création champs PV'!CI45=1,2,2)),0)</f>
        <v>0</v>
      </c>
      <c r="CI40" s="51">
        <f>IF('Création champs PV'!CI45=1,IF('Création champs PV'!CH45=1,1,IF('Création champs PV'!CJ45=1,2,2)),0)</f>
        <v>0</v>
      </c>
      <c r="CJ40" s="51">
        <f>IF('Création champs PV'!CJ45=1,IF('Création champs PV'!CI45=1,1,IF('Création champs PV'!CK45=1,2,2)),0)</f>
        <v>0</v>
      </c>
      <c r="CK40" s="51">
        <f>IF('Création champs PV'!CK45=1,IF('Création champs PV'!CJ45=1,1,IF('Création champs PV'!CL45=1,2,2)),0)</f>
        <v>0</v>
      </c>
      <c r="CL40" s="51">
        <f>IF('Création champs PV'!CL45=1,IF('Création champs PV'!CK45=1,1,IF('Création champs PV'!CM45=1,2,2)),0)</f>
        <v>0</v>
      </c>
      <c r="CM40" s="51">
        <f>IF('Création champs PV'!CM45=1,IF('Création champs PV'!CL45=1,1,IF('Création champs PV'!CN45=1,2,2)),0)</f>
        <v>0</v>
      </c>
      <c r="CN40" s="51">
        <f>IF('Création champs PV'!CN45=1,IF('Création champs PV'!CM45=1,1,IF('Création champs PV'!CO45=1,2,2)),0)</f>
        <v>0</v>
      </c>
      <c r="CO40" s="51">
        <f>IF('Création champs PV'!CO45=1,IF('Création champs PV'!CN45=1,1,IF('Création champs PV'!CP45=1,2,2)),0)</f>
        <v>0</v>
      </c>
      <c r="CP40" s="51">
        <f>IF('Création champs PV'!CP45=1,IF('Création champs PV'!CO45=1,1,IF('Création champs PV'!CQ45=1,2,2)),0)</f>
        <v>0</v>
      </c>
      <c r="CQ40" s="51">
        <f>IF('Création champs PV'!CQ45=1,IF('Création champs PV'!CP45=1,1,IF('Création champs PV'!CR45=1,2,2)),0)</f>
        <v>0</v>
      </c>
      <c r="CR40" s="51">
        <f>IF('Création champs PV'!CR45=1,IF('Création champs PV'!CQ45=1,1,IF('Création champs PV'!CS45=1,2,2)),0)</f>
        <v>0</v>
      </c>
      <c r="CS40" s="51">
        <f>IF('Création champs PV'!CS45=1,IF('Création champs PV'!CR45=1,1,IF('Création champs PV'!CT45=1,2,2)),0)</f>
        <v>0</v>
      </c>
      <c r="CT40" s="51">
        <f>IF('Création champs PV'!CT45=1,IF('Création champs PV'!CS45=1,1,IF('Création champs PV'!CU45=1,2,2)),0)</f>
        <v>0</v>
      </c>
      <c r="CU40" s="51">
        <f>IF('Création champs PV'!CU45=1,IF('Création champs PV'!CT45=1,1,IF('Création champs PV'!CV45=1,2,2)),0)</f>
        <v>0</v>
      </c>
      <c r="CV40" s="51">
        <f>IF('Création champs PV'!CV45=1,IF('Création champs PV'!CU45=1,1,IF('Création champs PV'!CW45=1,2,2)),0)</f>
        <v>0</v>
      </c>
      <c r="CW40" s="51">
        <f>IF('Création champs PV'!CW45=1,IF('Création champs PV'!CV45=1,1,IF('Création champs PV'!CX45=1,2,2)),0)</f>
        <v>0</v>
      </c>
      <c r="CX40" s="51">
        <f>IF('Création champs PV'!CX45=1,IF('Création champs PV'!CW45=1,1,IF('Création champs PV'!CY45=1,2,2)),0)</f>
        <v>0</v>
      </c>
      <c r="CY40" s="51">
        <f>IF('Création champs PV'!CY45=1,IF('Création champs PV'!CX45=1,1,IF('Création champs PV'!CZ45=1,2,2)),0)</f>
        <v>0</v>
      </c>
      <c r="CZ40" s="51">
        <f>IF('Création champs PV'!CZ45=1,IF('Création champs PV'!CY45=1,1,IF('Création champs PV'!DA45=1,2,2)),0)</f>
        <v>0</v>
      </c>
      <c r="DA40" s="51">
        <f>IF('Création champs PV'!DA45=1,IF('Création champs PV'!CZ45=1,1,IF('Création champs PV'!DB45=1,2,2)),0)</f>
        <v>0</v>
      </c>
      <c r="DB40" s="51">
        <f>IF('Création champs PV'!DB45=1,IF('Création champs PV'!DA45=1,1,IF('Création champs PV'!DC45=1,2,2)),0)</f>
        <v>0</v>
      </c>
      <c r="DC40" s="51">
        <f>IF('Création champs PV'!DC45=1,IF('Création champs PV'!DB45=1,1,IF('Création champs PV'!DD45=1,2,2)),0)</f>
        <v>0</v>
      </c>
      <c r="DD40" s="51">
        <f>IF('Création champs PV'!DD45=1,IF('Création champs PV'!DC45=1,1,IF('Création champs PV'!DE45=1,2,2)),0)</f>
        <v>0</v>
      </c>
      <c r="DE40" s="5">
        <f t="shared" si="9"/>
        <v>0</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IF(AND(OR('positionnement modules'!B41=1,'positionnement modules'!B41="1a"),OR('positionnement modules'!B42=1,'positionnement modules'!B42="1a")),"D","")</f>
        <v/>
      </c>
      <c r="C41" s="51">
        <f>IF('Création champs PV'!C46=1,IF('Création champs PV'!B46=1,1,IF('Création champs PV'!D46=1,2,2)),0)</f>
        <v>0</v>
      </c>
      <c r="D41" s="51">
        <f>IF('Création champs PV'!D46=1,IF('Création champs PV'!C46=1,1,IF('Création champs PV'!E46=1,2,2)),0)</f>
        <v>0</v>
      </c>
      <c r="E41" s="51">
        <f>IF('Création champs PV'!E46=1,IF('Création champs PV'!D46=1,1,IF('Création champs PV'!F46=1,2,2)),0)</f>
        <v>0</v>
      </c>
      <c r="F41" s="51">
        <f>IF('Création champs PV'!F46=1,IF('Création champs PV'!E46=1,1,IF('Création champs PV'!G46=1,2,2)),0)</f>
        <v>0</v>
      </c>
      <c r="G41" s="51">
        <f>IF('Création champs PV'!G46=1,IF('Création champs PV'!F46=1,1,IF('Création champs PV'!H46=1,2,2)),0)</f>
        <v>0</v>
      </c>
      <c r="H41" s="51">
        <f>IF('Création champs PV'!H46=1,IF('Création champs PV'!G46=1,1,IF('Création champs PV'!I46=1,2,2)),0)</f>
        <v>0</v>
      </c>
      <c r="I41" s="51">
        <f>IF('Création champs PV'!I46=1,IF('Création champs PV'!H46=1,1,IF('Création champs PV'!J46=1,2,2)),0)</f>
        <v>0</v>
      </c>
      <c r="J41" s="51">
        <f>IF('Création champs PV'!J46=1,IF('Création champs PV'!I46=1,1,IF('Création champs PV'!K46=1,2,2)),0)</f>
        <v>0</v>
      </c>
      <c r="K41" s="51">
        <f>IF('Création champs PV'!K46=1,IF('Création champs PV'!J46=1,1,IF('Création champs PV'!L46=1,2,2)),0)</f>
        <v>0</v>
      </c>
      <c r="L41" s="51">
        <f>IF('Création champs PV'!L46=1,IF('Création champs PV'!K46=1,1,IF('Création champs PV'!M46=1,2,2)),0)</f>
        <v>0</v>
      </c>
      <c r="M41" s="51">
        <f>IF('Création champs PV'!M46=1,IF('Création champs PV'!L46=1,1,IF('Création champs PV'!N46=1,2,2)),0)</f>
        <v>0</v>
      </c>
      <c r="N41" s="51">
        <f>IF('Création champs PV'!N46=1,IF('Création champs PV'!M46=1,1,IF('Création champs PV'!O46=1,2,2)),0)</f>
        <v>0</v>
      </c>
      <c r="O41" s="51">
        <f>IF('Création champs PV'!O46=1,IF('Création champs PV'!N46=1,1,IF('Création champs PV'!P46=1,2,2)),0)</f>
        <v>0</v>
      </c>
      <c r="P41" s="51">
        <f>IF('Création champs PV'!P46=1,IF('Création champs PV'!O46=1,1,IF('Création champs PV'!Q46=1,2,2)),0)</f>
        <v>0</v>
      </c>
      <c r="Q41" s="51">
        <f>IF('Création champs PV'!Q46=1,IF('Création champs PV'!P46=1,1,IF('Création champs PV'!R46=1,2,2)),0)</f>
        <v>0</v>
      </c>
      <c r="R41" s="51">
        <f>IF('Création champs PV'!R46=1,IF('Création champs PV'!Q46=1,1,IF('Création champs PV'!S46=1,2,2)),0)</f>
        <v>0</v>
      </c>
      <c r="S41" s="51">
        <f>IF('Création champs PV'!S46=1,IF('Création champs PV'!R46=1,1,IF('Création champs PV'!T46=1,2,2)),0)</f>
        <v>0</v>
      </c>
      <c r="T41" s="51">
        <f>IF('Création champs PV'!T46=1,IF('Création champs PV'!S46=1,1,IF('Création champs PV'!U46=1,2,2)),0)</f>
        <v>0</v>
      </c>
      <c r="U41" s="51">
        <f>IF('Création champs PV'!U46=1,IF('Création champs PV'!T46=1,1,IF('Création champs PV'!V46=1,2,2)),0)</f>
        <v>0</v>
      </c>
      <c r="V41" s="51">
        <f>IF('Création champs PV'!V46=1,IF('Création champs PV'!U46=1,1,IF('Création champs PV'!W46=1,2,2)),0)</f>
        <v>0</v>
      </c>
      <c r="W41" s="51">
        <f>IF('Création champs PV'!W46=1,IF('Création champs PV'!V46=1,1,IF('Création champs PV'!X46=1,2,2)),0)</f>
        <v>0</v>
      </c>
      <c r="X41" s="51">
        <f>IF('Création champs PV'!X46=1,IF('Création champs PV'!W46=1,1,IF('Création champs PV'!Y46=1,2,2)),0)</f>
        <v>0</v>
      </c>
      <c r="Y41" s="51">
        <f>IF('Création champs PV'!Y46=1,IF('Création champs PV'!X46=1,1,IF('Création champs PV'!Z46=1,2,2)),0)</f>
        <v>0</v>
      </c>
      <c r="Z41" s="51">
        <f>IF('Création champs PV'!Z46=1,IF('Création champs PV'!Y46=1,1,IF('Création champs PV'!AA46=1,2,2)),0)</f>
        <v>0</v>
      </c>
      <c r="AA41" s="51">
        <f>IF('Création champs PV'!AA46=1,IF('Création champs PV'!Z46=1,1,IF('Création champs PV'!AB46=1,2,2)),0)</f>
        <v>0</v>
      </c>
      <c r="AB41" s="51">
        <f>IF('Création champs PV'!AB46=1,IF('Création champs PV'!AA46=1,1,IF('Création champs PV'!AC46=1,2,2)),0)</f>
        <v>0</v>
      </c>
      <c r="AC41" s="51">
        <f>IF('Création champs PV'!AC46=1,IF('Création champs PV'!AB46=1,1,IF('Création champs PV'!AD46=1,2,2)),0)</f>
        <v>0</v>
      </c>
      <c r="AD41" s="51">
        <f>IF('Création champs PV'!AD46=1,IF('Création champs PV'!AC46=1,1,IF('Création champs PV'!AE46=1,2,2)),0)</f>
        <v>0</v>
      </c>
      <c r="AE41" s="51">
        <f>IF('Création champs PV'!AE46=1,IF('Création champs PV'!AD46=1,1,IF('Création champs PV'!AF46=1,2,2)),0)</f>
        <v>0</v>
      </c>
      <c r="AF41" s="51">
        <f>IF('Création champs PV'!AF46=1,IF('Création champs PV'!AE46=1,1,IF('Création champs PV'!AG46=1,2,2)),0)</f>
        <v>0</v>
      </c>
      <c r="AG41" s="51">
        <f>IF('Création champs PV'!AG46=1,IF('Création champs PV'!AF46=1,1,IF('Création champs PV'!AH46=1,2,2)),0)</f>
        <v>0</v>
      </c>
      <c r="AH41" s="51">
        <f>IF('Création champs PV'!AH46=1,IF('Création champs PV'!AG46=1,1,IF('Création champs PV'!AI46=1,2,2)),0)</f>
        <v>0</v>
      </c>
      <c r="AI41" s="51">
        <f>IF('Création champs PV'!AI46=1,IF('Création champs PV'!AH46=1,1,IF('Création champs PV'!AJ46=1,2,2)),0)</f>
        <v>0</v>
      </c>
      <c r="AJ41" s="51">
        <f>IF('Création champs PV'!AJ46=1,IF('Création champs PV'!AI46=1,1,IF('Création champs PV'!AK46=1,2,2)),0)</f>
        <v>0</v>
      </c>
      <c r="AK41" s="51">
        <f>IF('Création champs PV'!AK46=1,IF('Création champs PV'!AJ46=1,1,IF('Création champs PV'!AL46=1,2,2)),0)</f>
        <v>0</v>
      </c>
      <c r="AL41" s="51">
        <f>IF('Création champs PV'!AL46=1,IF('Création champs PV'!AK46=1,1,IF('Création champs PV'!AM46=1,2,2)),0)</f>
        <v>0</v>
      </c>
      <c r="AM41" s="51">
        <f>IF('Création champs PV'!AM46=1,IF('Création champs PV'!AL46=1,1,IF('Création champs PV'!AN46=1,2,2)),0)</f>
        <v>0</v>
      </c>
      <c r="AN41" s="51">
        <f>IF('Création champs PV'!AN46=1,IF('Création champs PV'!AM46=1,1,IF('Création champs PV'!AO46=1,2,2)),0)</f>
        <v>0</v>
      </c>
      <c r="AO41" s="51">
        <f>IF('Création champs PV'!AO46=1,IF('Création champs PV'!AN46=1,1,IF('Création champs PV'!AP46=1,2,2)),0)</f>
        <v>0</v>
      </c>
      <c r="AP41" s="51">
        <f>IF('Création champs PV'!AP46=1,IF('Création champs PV'!AO46=1,1,IF('Création champs PV'!AQ46=1,2,2)),0)</f>
        <v>0</v>
      </c>
      <c r="AQ41" s="51">
        <f>IF('Création champs PV'!AQ46=1,IF('Création champs PV'!AP46=1,1,IF('Création champs PV'!AR46=1,2,2)),0)</f>
        <v>0</v>
      </c>
      <c r="AR41" s="51">
        <f>IF('Création champs PV'!AR46=1,IF('Création champs PV'!AQ46=1,1,IF('Création champs PV'!AS46=1,2,2)),0)</f>
        <v>0</v>
      </c>
      <c r="AS41" s="51">
        <f>IF('Création champs PV'!AS46=1,IF('Création champs PV'!AR46=1,1,IF('Création champs PV'!AT46=1,2,2)),0)</f>
        <v>0</v>
      </c>
      <c r="AT41" s="51">
        <f>IF('Création champs PV'!AT46=1,IF('Création champs PV'!AS46=1,1,IF('Création champs PV'!AU46=1,2,2)),0)</f>
        <v>0</v>
      </c>
      <c r="AU41" s="51">
        <f>IF('Création champs PV'!AU46=1,IF('Création champs PV'!AT46=1,1,IF('Création champs PV'!AV46=1,2,2)),0)</f>
        <v>0</v>
      </c>
      <c r="AV41" s="51">
        <f>IF('Création champs PV'!AV46=1,IF('Création champs PV'!AU46=1,1,IF('Création champs PV'!AW46=1,2,2)),0)</f>
        <v>0</v>
      </c>
      <c r="AW41" s="51">
        <f>IF('Création champs PV'!AW46=1,IF('Création champs PV'!AV46=1,1,IF('Création champs PV'!AX46=1,2,2)),0)</f>
        <v>0</v>
      </c>
      <c r="AX41" s="51">
        <f>IF('Création champs PV'!AX46=1,IF('Création champs PV'!AW46=1,1,IF('Création champs PV'!AY46=1,2,2)),0)</f>
        <v>0</v>
      </c>
      <c r="AY41" s="51">
        <f>IF('Création champs PV'!AY46=1,IF('Création champs PV'!AX46=1,1,IF('Création champs PV'!AZ46=1,2,2)),0)</f>
        <v>0</v>
      </c>
      <c r="AZ41" s="51">
        <f>IF('Création champs PV'!AZ46=1,IF('Création champs PV'!AY46=1,1,IF('Création champs PV'!BA46=1,2,2)),0)</f>
        <v>0</v>
      </c>
      <c r="BA41" s="51">
        <f>IF('Création champs PV'!BA46=1,IF('Création champs PV'!AZ46=1,1,IF('Création champs PV'!BB46=1,2,2)),0)</f>
        <v>0</v>
      </c>
      <c r="BB41" s="51">
        <f>IF('Création champs PV'!BB46=1,IF('Création champs PV'!BA46=1,1,IF('Création champs PV'!BC46=1,2,2)),0)</f>
        <v>0</v>
      </c>
      <c r="BC41" s="51">
        <f>IF('Création champs PV'!BC46=1,IF('Création champs PV'!BB46=1,1,IF('Création champs PV'!BD46=1,2,2)),0)</f>
        <v>0</v>
      </c>
      <c r="BD41" s="51">
        <f>IF('Création champs PV'!BD46=1,IF('Création champs PV'!BC46=1,1,IF('Création champs PV'!BE46=1,2,2)),0)</f>
        <v>0</v>
      </c>
      <c r="BE41" s="51">
        <f>IF('Création champs PV'!BE46=1,IF('Création champs PV'!BD46=1,1,IF('Création champs PV'!BF46=1,2,2)),0)</f>
        <v>0</v>
      </c>
      <c r="BF41" s="51">
        <f>IF('Création champs PV'!BF46=1,IF('Création champs PV'!BE46=1,1,IF('Création champs PV'!BG46=1,2,2)),0)</f>
        <v>0</v>
      </c>
      <c r="BG41" s="51">
        <f>IF('Création champs PV'!BG46=1,IF('Création champs PV'!BF46=1,1,IF('Création champs PV'!BH46=1,2,2)),0)</f>
        <v>0</v>
      </c>
      <c r="BH41" s="51">
        <f>IF('Création champs PV'!BH46=1,IF('Création champs PV'!BG46=1,1,IF('Création champs PV'!BI46=1,2,2)),0)</f>
        <v>0</v>
      </c>
      <c r="BI41" s="51">
        <f>IF('Création champs PV'!BI46=1,IF('Création champs PV'!BH46=1,1,IF('Création champs PV'!BJ46=1,2,2)),0)</f>
        <v>0</v>
      </c>
      <c r="BJ41" s="51">
        <f>IF('Création champs PV'!BJ46=1,IF('Création champs PV'!BI46=1,1,IF('Création champs PV'!BK46=1,2,2)),0)</f>
        <v>0</v>
      </c>
      <c r="BK41" s="51">
        <f>IF('Création champs PV'!BK46=1,IF('Création champs PV'!BJ46=1,1,IF('Création champs PV'!BL46=1,2,2)),0)</f>
        <v>0</v>
      </c>
      <c r="BL41" s="51">
        <f>IF('Création champs PV'!BL46=1,IF('Création champs PV'!BK46=1,1,IF('Création champs PV'!BM46=1,2,2)),0)</f>
        <v>0</v>
      </c>
      <c r="BM41" s="51">
        <f>IF('Création champs PV'!BM46=1,IF('Création champs PV'!BL46=1,1,IF('Création champs PV'!BN46=1,2,2)),0)</f>
        <v>0</v>
      </c>
      <c r="BN41" s="51">
        <f>IF('Création champs PV'!BN46=1,IF('Création champs PV'!BM46=1,1,IF('Création champs PV'!BO46=1,2,2)),0)</f>
        <v>0</v>
      </c>
      <c r="BO41" s="51">
        <f>IF('Création champs PV'!BO46=1,IF('Création champs PV'!BN46=1,1,IF('Création champs PV'!BP46=1,2,2)),0)</f>
        <v>0</v>
      </c>
      <c r="BP41" s="51">
        <f>IF('Création champs PV'!BP46=1,IF('Création champs PV'!BO46=1,1,IF('Création champs PV'!BQ46=1,2,2)),0)</f>
        <v>0</v>
      </c>
      <c r="BQ41" s="51">
        <f>IF('Création champs PV'!BQ46=1,IF('Création champs PV'!BP46=1,1,IF('Création champs PV'!BR46=1,2,2)),0)</f>
        <v>0</v>
      </c>
      <c r="BR41" s="51">
        <f>IF('Création champs PV'!BR46=1,IF('Création champs PV'!BQ46=1,1,IF('Création champs PV'!BS46=1,2,2)),0)</f>
        <v>0</v>
      </c>
      <c r="BS41" s="51">
        <f>IF('Création champs PV'!BS46=1,IF('Création champs PV'!BR46=1,1,IF('Création champs PV'!BT46=1,2,2)),0)</f>
        <v>0</v>
      </c>
      <c r="BT41" s="51">
        <f>IF('Création champs PV'!BT46=1,IF('Création champs PV'!BS46=1,1,IF('Création champs PV'!BU46=1,2,2)),0)</f>
        <v>0</v>
      </c>
      <c r="BU41" s="51">
        <f>IF('Création champs PV'!BU46=1,IF('Création champs PV'!BT46=1,1,IF('Création champs PV'!BV46=1,2,2)),0)</f>
        <v>0</v>
      </c>
      <c r="BV41" s="51">
        <f>IF('Création champs PV'!BV46=1,IF('Création champs PV'!BU46=1,1,IF('Création champs PV'!BW46=1,2,2)),0)</f>
        <v>0</v>
      </c>
      <c r="BW41" s="51">
        <f>IF('Création champs PV'!BW46=1,IF('Création champs PV'!BV46=1,1,IF('Création champs PV'!BX46=1,2,2)),0)</f>
        <v>0</v>
      </c>
      <c r="BX41" s="51">
        <f>IF('Création champs PV'!BX46=1,IF('Création champs PV'!BW46=1,1,IF('Création champs PV'!BY46=1,2,2)),0)</f>
        <v>0</v>
      </c>
      <c r="BY41" s="51">
        <f>IF('Création champs PV'!BY46=1,IF('Création champs PV'!BX46=1,1,IF('Création champs PV'!BZ46=1,2,2)),0)</f>
        <v>0</v>
      </c>
      <c r="BZ41" s="51">
        <f>IF('Création champs PV'!BZ46=1,IF('Création champs PV'!BY46=1,1,IF('Création champs PV'!CA46=1,2,2)),0)</f>
        <v>0</v>
      </c>
      <c r="CA41" s="51">
        <f>IF('Création champs PV'!CA46=1,IF('Création champs PV'!BZ46=1,1,IF('Création champs PV'!CB46=1,2,2)),0)</f>
        <v>0</v>
      </c>
      <c r="CB41" s="51">
        <f>IF('Création champs PV'!CB46=1,IF('Création champs PV'!CA46=1,1,IF('Création champs PV'!CC46=1,2,2)),0)</f>
        <v>0</v>
      </c>
      <c r="CC41" s="51">
        <f>IF('Création champs PV'!CC46=1,IF('Création champs PV'!CB46=1,1,IF('Création champs PV'!CD46=1,2,2)),0)</f>
        <v>0</v>
      </c>
      <c r="CD41" s="51">
        <f>IF('Création champs PV'!CD46=1,IF('Création champs PV'!CC46=1,1,IF('Création champs PV'!CE46=1,2,2)),0)</f>
        <v>0</v>
      </c>
      <c r="CE41" s="51">
        <f>IF('Création champs PV'!CE46=1,IF('Création champs PV'!CD46=1,1,IF('Création champs PV'!CF46=1,2,2)),0)</f>
        <v>0</v>
      </c>
      <c r="CF41" s="51">
        <f>IF('Création champs PV'!CF46=1,IF('Création champs PV'!CE46=1,1,IF('Création champs PV'!CG46=1,2,2)),0)</f>
        <v>0</v>
      </c>
      <c r="CG41" s="51">
        <f>IF('Création champs PV'!CG46=1,IF('Création champs PV'!CF46=1,1,IF('Création champs PV'!CH46=1,2,2)),0)</f>
        <v>0</v>
      </c>
      <c r="CH41" s="51">
        <f>IF('Création champs PV'!CH46=1,IF('Création champs PV'!CG46=1,1,IF('Création champs PV'!CI46=1,2,2)),0)</f>
        <v>0</v>
      </c>
      <c r="CI41" s="51">
        <f>IF('Création champs PV'!CI46=1,IF('Création champs PV'!CH46=1,1,IF('Création champs PV'!CJ46=1,2,2)),0)</f>
        <v>0</v>
      </c>
      <c r="CJ41" s="51">
        <f>IF('Création champs PV'!CJ46=1,IF('Création champs PV'!CI46=1,1,IF('Création champs PV'!CK46=1,2,2)),0)</f>
        <v>0</v>
      </c>
      <c r="CK41" s="51">
        <f>IF('Création champs PV'!CK46=1,IF('Création champs PV'!CJ46=1,1,IF('Création champs PV'!CL46=1,2,2)),0)</f>
        <v>0</v>
      </c>
      <c r="CL41" s="51">
        <f>IF('Création champs PV'!CL46=1,IF('Création champs PV'!CK46=1,1,IF('Création champs PV'!CM46=1,2,2)),0)</f>
        <v>0</v>
      </c>
      <c r="CM41" s="51">
        <f>IF('Création champs PV'!CM46=1,IF('Création champs PV'!CL46=1,1,IF('Création champs PV'!CN46=1,2,2)),0)</f>
        <v>0</v>
      </c>
      <c r="CN41" s="51">
        <f>IF('Création champs PV'!CN46=1,IF('Création champs PV'!CM46=1,1,IF('Création champs PV'!CO46=1,2,2)),0)</f>
        <v>0</v>
      </c>
      <c r="CO41" s="51">
        <f>IF('Création champs PV'!CO46=1,IF('Création champs PV'!CN46=1,1,IF('Création champs PV'!CP46=1,2,2)),0)</f>
        <v>0</v>
      </c>
      <c r="CP41" s="51">
        <f>IF('Création champs PV'!CP46=1,IF('Création champs PV'!CO46=1,1,IF('Création champs PV'!CQ46=1,2,2)),0)</f>
        <v>0</v>
      </c>
      <c r="CQ41" s="51">
        <f>IF('Création champs PV'!CQ46=1,IF('Création champs PV'!CP46=1,1,IF('Création champs PV'!CR46=1,2,2)),0)</f>
        <v>0</v>
      </c>
      <c r="CR41" s="51">
        <f>IF('Création champs PV'!CR46=1,IF('Création champs PV'!CQ46=1,1,IF('Création champs PV'!CS46=1,2,2)),0)</f>
        <v>0</v>
      </c>
      <c r="CS41" s="51">
        <f>IF('Création champs PV'!CS46=1,IF('Création champs PV'!CR46=1,1,IF('Création champs PV'!CT46=1,2,2)),0)</f>
        <v>0</v>
      </c>
      <c r="CT41" s="51">
        <f>IF('Création champs PV'!CT46=1,IF('Création champs PV'!CS46=1,1,IF('Création champs PV'!CU46=1,2,2)),0)</f>
        <v>0</v>
      </c>
      <c r="CU41" s="51">
        <f>IF('Création champs PV'!CU46=1,IF('Création champs PV'!CT46=1,1,IF('Création champs PV'!CV46=1,2,2)),0)</f>
        <v>0</v>
      </c>
      <c r="CV41" s="51">
        <f>IF('Création champs PV'!CV46=1,IF('Création champs PV'!CU46=1,1,IF('Création champs PV'!CW46=1,2,2)),0)</f>
        <v>0</v>
      </c>
      <c r="CW41" s="51">
        <f>IF('Création champs PV'!CW46=1,IF('Création champs PV'!CV46=1,1,IF('Création champs PV'!CX46=1,2,2)),0)</f>
        <v>0</v>
      </c>
      <c r="CX41" s="51">
        <f>IF('Création champs PV'!CX46=1,IF('Création champs PV'!CW46=1,1,IF('Création champs PV'!CY46=1,2,2)),0)</f>
        <v>0</v>
      </c>
      <c r="CY41" s="51">
        <f>IF('Création champs PV'!CY46=1,IF('Création champs PV'!CX46=1,1,IF('Création champs PV'!CZ46=1,2,2)),0)</f>
        <v>0</v>
      </c>
      <c r="CZ41" s="51">
        <f>IF('Création champs PV'!CZ46=1,IF('Création champs PV'!CY46=1,1,IF('Création champs PV'!DA46=1,2,2)),0)</f>
        <v>0</v>
      </c>
      <c r="DA41" s="51">
        <f>IF('Création champs PV'!DA46=1,IF('Création champs PV'!CZ46=1,1,IF('Création champs PV'!DB46=1,2,2)),0)</f>
        <v>0</v>
      </c>
      <c r="DB41" s="51">
        <f>IF('Création champs PV'!DB46=1,IF('Création champs PV'!DA46=1,1,IF('Création champs PV'!DC46=1,2,2)),0)</f>
        <v>0</v>
      </c>
      <c r="DC41" s="51">
        <f>IF('Création champs PV'!DC46=1,IF('Création champs PV'!DB46=1,1,IF('Création champs PV'!DD46=1,2,2)),0)</f>
        <v>0</v>
      </c>
      <c r="DD41" s="51">
        <f>IF('Création champs PV'!DD46=1,IF('Création champs PV'!DC46=1,1,IF('Création champs PV'!DE46=1,2,2)),0)</f>
        <v>0</v>
      </c>
      <c r="DE41" s="5">
        <f t="shared" si="9"/>
        <v>0</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IF(AND(OR('positionnement modules'!B42=1,'positionnement modules'!B42="1a"),OR('positionnement modules'!B43=1,'positionnement modules'!B43="1a")),"D","")</f>
        <v/>
      </c>
      <c r="C42" s="51">
        <f>IF('Création champs PV'!C47=1,IF('Création champs PV'!B47=1,1,IF('Création champs PV'!D47=1,2,2)),0)</f>
        <v>0</v>
      </c>
      <c r="D42" s="51">
        <f>IF('Création champs PV'!D47=1,IF('Création champs PV'!C47=1,1,IF('Création champs PV'!E47=1,2,2)),0)</f>
        <v>0</v>
      </c>
      <c r="E42" s="51">
        <f>IF('Création champs PV'!E47=1,IF('Création champs PV'!D47=1,1,IF('Création champs PV'!F47=1,2,2)),0)</f>
        <v>0</v>
      </c>
      <c r="F42" s="51">
        <f>IF('Création champs PV'!F47=1,IF('Création champs PV'!E47=1,1,IF('Création champs PV'!G47=1,2,2)),0)</f>
        <v>0</v>
      </c>
      <c r="G42" s="51">
        <f>IF('Création champs PV'!G47=1,IF('Création champs PV'!F47=1,1,IF('Création champs PV'!H47=1,2,2)),0)</f>
        <v>0</v>
      </c>
      <c r="H42" s="51">
        <f>IF('Création champs PV'!H47=1,IF('Création champs PV'!G47=1,1,IF('Création champs PV'!I47=1,2,2)),0)</f>
        <v>0</v>
      </c>
      <c r="I42" s="51">
        <f>IF('Création champs PV'!I47=1,IF('Création champs PV'!H47=1,1,IF('Création champs PV'!J47=1,2,2)),0)</f>
        <v>0</v>
      </c>
      <c r="J42" s="51">
        <f>IF('Création champs PV'!J47=1,IF('Création champs PV'!I47=1,1,IF('Création champs PV'!K47=1,2,2)),0)</f>
        <v>0</v>
      </c>
      <c r="K42" s="51">
        <f>IF('Création champs PV'!K47=1,IF('Création champs PV'!J47=1,1,IF('Création champs PV'!L47=1,2,2)),0)</f>
        <v>0</v>
      </c>
      <c r="L42" s="51">
        <f>IF('Création champs PV'!L47=1,IF('Création champs PV'!K47=1,1,IF('Création champs PV'!M47=1,2,2)),0)</f>
        <v>0</v>
      </c>
      <c r="M42" s="51">
        <f>IF('Création champs PV'!M47=1,IF('Création champs PV'!L47=1,1,IF('Création champs PV'!N47=1,2,2)),0)</f>
        <v>0</v>
      </c>
      <c r="N42" s="51">
        <f>IF('Création champs PV'!N47=1,IF('Création champs PV'!M47=1,1,IF('Création champs PV'!O47=1,2,2)),0)</f>
        <v>0</v>
      </c>
      <c r="O42" s="51">
        <f>IF('Création champs PV'!O47=1,IF('Création champs PV'!N47=1,1,IF('Création champs PV'!P47=1,2,2)),0)</f>
        <v>0</v>
      </c>
      <c r="P42" s="51">
        <f>IF('Création champs PV'!P47=1,IF('Création champs PV'!O47=1,1,IF('Création champs PV'!Q47=1,2,2)),0)</f>
        <v>0</v>
      </c>
      <c r="Q42" s="51">
        <f>IF('Création champs PV'!Q47=1,IF('Création champs PV'!P47=1,1,IF('Création champs PV'!R47=1,2,2)),0)</f>
        <v>0</v>
      </c>
      <c r="R42" s="51">
        <f>IF('Création champs PV'!R47=1,IF('Création champs PV'!Q47=1,1,IF('Création champs PV'!S47=1,2,2)),0)</f>
        <v>0</v>
      </c>
      <c r="S42" s="51">
        <f>IF('Création champs PV'!S47=1,IF('Création champs PV'!R47=1,1,IF('Création champs PV'!T47=1,2,2)),0)</f>
        <v>0</v>
      </c>
      <c r="T42" s="51">
        <f>IF('Création champs PV'!T47=1,IF('Création champs PV'!S47=1,1,IF('Création champs PV'!U47=1,2,2)),0)</f>
        <v>0</v>
      </c>
      <c r="U42" s="51">
        <f>IF('Création champs PV'!U47=1,IF('Création champs PV'!T47=1,1,IF('Création champs PV'!V47=1,2,2)),0)</f>
        <v>0</v>
      </c>
      <c r="V42" s="51">
        <f>IF('Création champs PV'!V47=1,IF('Création champs PV'!U47=1,1,IF('Création champs PV'!W47=1,2,2)),0)</f>
        <v>0</v>
      </c>
      <c r="W42" s="51">
        <f>IF('Création champs PV'!W47=1,IF('Création champs PV'!V47=1,1,IF('Création champs PV'!X47=1,2,2)),0)</f>
        <v>0</v>
      </c>
      <c r="X42" s="51">
        <f>IF('Création champs PV'!X47=1,IF('Création champs PV'!W47=1,1,IF('Création champs PV'!Y47=1,2,2)),0)</f>
        <v>0</v>
      </c>
      <c r="Y42" s="51">
        <f>IF('Création champs PV'!Y47=1,IF('Création champs PV'!X47=1,1,IF('Création champs PV'!Z47=1,2,2)),0)</f>
        <v>0</v>
      </c>
      <c r="Z42" s="51">
        <f>IF('Création champs PV'!Z47=1,IF('Création champs PV'!Y47=1,1,IF('Création champs PV'!AA47=1,2,2)),0)</f>
        <v>0</v>
      </c>
      <c r="AA42" s="51">
        <f>IF('Création champs PV'!AA47=1,IF('Création champs PV'!Z47=1,1,IF('Création champs PV'!AB47=1,2,2)),0)</f>
        <v>0</v>
      </c>
      <c r="AB42" s="51">
        <f>IF('Création champs PV'!AB47=1,IF('Création champs PV'!AA47=1,1,IF('Création champs PV'!AC47=1,2,2)),0)</f>
        <v>0</v>
      </c>
      <c r="AC42" s="51">
        <f>IF('Création champs PV'!AC47=1,IF('Création champs PV'!AB47=1,1,IF('Création champs PV'!AD47=1,2,2)),0)</f>
        <v>0</v>
      </c>
      <c r="AD42" s="51">
        <f>IF('Création champs PV'!AD47=1,IF('Création champs PV'!AC47=1,1,IF('Création champs PV'!AE47=1,2,2)),0)</f>
        <v>0</v>
      </c>
      <c r="AE42" s="51">
        <f>IF('Création champs PV'!AE47=1,IF('Création champs PV'!AD47=1,1,IF('Création champs PV'!AF47=1,2,2)),0)</f>
        <v>0</v>
      </c>
      <c r="AF42" s="51">
        <f>IF('Création champs PV'!AF47=1,IF('Création champs PV'!AE47=1,1,IF('Création champs PV'!AG47=1,2,2)),0)</f>
        <v>0</v>
      </c>
      <c r="AG42" s="51">
        <f>IF('Création champs PV'!AG47=1,IF('Création champs PV'!AF47=1,1,IF('Création champs PV'!AH47=1,2,2)),0)</f>
        <v>0</v>
      </c>
      <c r="AH42" s="51">
        <f>IF('Création champs PV'!AH47=1,IF('Création champs PV'!AG47=1,1,IF('Création champs PV'!AI47=1,2,2)),0)</f>
        <v>0</v>
      </c>
      <c r="AI42" s="51">
        <f>IF('Création champs PV'!AI47=1,IF('Création champs PV'!AH47=1,1,IF('Création champs PV'!AJ47=1,2,2)),0)</f>
        <v>0</v>
      </c>
      <c r="AJ42" s="51">
        <f>IF('Création champs PV'!AJ47=1,IF('Création champs PV'!AI47=1,1,IF('Création champs PV'!AK47=1,2,2)),0)</f>
        <v>0</v>
      </c>
      <c r="AK42" s="51">
        <f>IF('Création champs PV'!AK47=1,IF('Création champs PV'!AJ47=1,1,IF('Création champs PV'!AL47=1,2,2)),0)</f>
        <v>0</v>
      </c>
      <c r="AL42" s="51">
        <f>IF('Création champs PV'!AL47=1,IF('Création champs PV'!AK47=1,1,IF('Création champs PV'!AM47=1,2,2)),0)</f>
        <v>0</v>
      </c>
      <c r="AM42" s="51">
        <f>IF('Création champs PV'!AM47=1,IF('Création champs PV'!AL47=1,1,IF('Création champs PV'!AN47=1,2,2)),0)</f>
        <v>0</v>
      </c>
      <c r="AN42" s="51">
        <f>IF('Création champs PV'!AN47=1,IF('Création champs PV'!AM47=1,1,IF('Création champs PV'!AO47=1,2,2)),0)</f>
        <v>0</v>
      </c>
      <c r="AO42" s="51">
        <f>IF('Création champs PV'!AO47=1,IF('Création champs PV'!AN47=1,1,IF('Création champs PV'!AP47=1,2,2)),0)</f>
        <v>0</v>
      </c>
      <c r="AP42" s="51">
        <f>IF('Création champs PV'!AP47=1,IF('Création champs PV'!AO47=1,1,IF('Création champs PV'!AQ47=1,2,2)),0)</f>
        <v>0</v>
      </c>
      <c r="AQ42" s="51">
        <f>IF('Création champs PV'!AQ47=1,IF('Création champs PV'!AP47=1,1,IF('Création champs PV'!AR47=1,2,2)),0)</f>
        <v>0</v>
      </c>
      <c r="AR42" s="51">
        <f>IF('Création champs PV'!AR47=1,IF('Création champs PV'!AQ47=1,1,IF('Création champs PV'!AS47=1,2,2)),0)</f>
        <v>0</v>
      </c>
      <c r="AS42" s="51">
        <f>IF('Création champs PV'!AS47=1,IF('Création champs PV'!AR47=1,1,IF('Création champs PV'!AT47=1,2,2)),0)</f>
        <v>0</v>
      </c>
      <c r="AT42" s="51">
        <f>IF('Création champs PV'!AT47=1,IF('Création champs PV'!AS47=1,1,IF('Création champs PV'!AU47=1,2,2)),0)</f>
        <v>0</v>
      </c>
      <c r="AU42" s="51">
        <f>IF('Création champs PV'!AU47=1,IF('Création champs PV'!AT47=1,1,IF('Création champs PV'!AV47=1,2,2)),0)</f>
        <v>0</v>
      </c>
      <c r="AV42" s="51">
        <f>IF('Création champs PV'!AV47=1,IF('Création champs PV'!AU47=1,1,IF('Création champs PV'!AW47=1,2,2)),0)</f>
        <v>0</v>
      </c>
      <c r="AW42" s="51">
        <f>IF('Création champs PV'!AW47=1,IF('Création champs PV'!AV47=1,1,IF('Création champs PV'!AX47=1,2,2)),0)</f>
        <v>0</v>
      </c>
      <c r="AX42" s="51">
        <f>IF('Création champs PV'!AX47=1,IF('Création champs PV'!AW47=1,1,IF('Création champs PV'!AY47=1,2,2)),0)</f>
        <v>0</v>
      </c>
      <c r="AY42" s="51">
        <f>IF('Création champs PV'!AY47=1,IF('Création champs PV'!AX47=1,1,IF('Création champs PV'!AZ47=1,2,2)),0)</f>
        <v>0</v>
      </c>
      <c r="AZ42" s="51">
        <f>IF('Création champs PV'!AZ47=1,IF('Création champs PV'!AY47=1,1,IF('Création champs PV'!BA47=1,2,2)),0)</f>
        <v>0</v>
      </c>
      <c r="BA42" s="51">
        <f>IF('Création champs PV'!BA47=1,IF('Création champs PV'!AZ47=1,1,IF('Création champs PV'!BB47=1,2,2)),0)</f>
        <v>0</v>
      </c>
      <c r="BB42" s="51">
        <f>IF('Création champs PV'!BB47=1,IF('Création champs PV'!BA47=1,1,IF('Création champs PV'!BC47=1,2,2)),0)</f>
        <v>0</v>
      </c>
      <c r="BC42" s="51">
        <f>IF('Création champs PV'!BC47=1,IF('Création champs PV'!BB47=1,1,IF('Création champs PV'!BD47=1,2,2)),0)</f>
        <v>0</v>
      </c>
      <c r="BD42" s="51">
        <f>IF('Création champs PV'!BD47=1,IF('Création champs PV'!BC47=1,1,IF('Création champs PV'!BE47=1,2,2)),0)</f>
        <v>0</v>
      </c>
      <c r="BE42" s="51">
        <f>IF('Création champs PV'!BE47=1,IF('Création champs PV'!BD47=1,1,IF('Création champs PV'!BF47=1,2,2)),0)</f>
        <v>0</v>
      </c>
      <c r="BF42" s="51">
        <f>IF('Création champs PV'!BF47=1,IF('Création champs PV'!BE47=1,1,IF('Création champs PV'!BG47=1,2,2)),0)</f>
        <v>0</v>
      </c>
      <c r="BG42" s="51">
        <f>IF('Création champs PV'!BG47=1,IF('Création champs PV'!BF47=1,1,IF('Création champs PV'!BH47=1,2,2)),0)</f>
        <v>0</v>
      </c>
      <c r="BH42" s="51">
        <f>IF('Création champs PV'!BH47=1,IF('Création champs PV'!BG47=1,1,IF('Création champs PV'!BI47=1,2,2)),0)</f>
        <v>0</v>
      </c>
      <c r="BI42" s="51">
        <f>IF('Création champs PV'!BI47=1,IF('Création champs PV'!BH47=1,1,IF('Création champs PV'!BJ47=1,2,2)),0)</f>
        <v>0</v>
      </c>
      <c r="BJ42" s="51">
        <f>IF('Création champs PV'!BJ47=1,IF('Création champs PV'!BI47=1,1,IF('Création champs PV'!BK47=1,2,2)),0)</f>
        <v>0</v>
      </c>
      <c r="BK42" s="51">
        <f>IF('Création champs PV'!BK47=1,IF('Création champs PV'!BJ47=1,1,IF('Création champs PV'!BL47=1,2,2)),0)</f>
        <v>0</v>
      </c>
      <c r="BL42" s="51">
        <f>IF('Création champs PV'!BL47=1,IF('Création champs PV'!BK47=1,1,IF('Création champs PV'!BM47=1,2,2)),0)</f>
        <v>0</v>
      </c>
      <c r="BM42" s="51">
        <f>IF('Création champs PV'!BM47=1,IF('Création champs PV'!BL47=1,1,IF('Création champs PV'!BN47=1,2,2)),0)</f>
        <v>0</v>
      </c>
      <c r="BN42" s="51">
        <f>IF('Création champs PV'!BN47=1,IF('Création champs PV'!BM47=1,1,IF('Création champs PV'!BO47=1,2,2)),0)</f>
        <v>0</v>
      </c>
      <c r="BO42" s="51">
        <f>IF('Création champs PV'!BO47=1,IF('Création champs PV'!BN47=1,1,IF('Création champs PV'!BP47=1,2,2)),0)</f>
        <v>0</v>
      </c>
      <c r="BP42" s="51">
        <f>IF('Création champs PV'!BP47=1,IF('Création champs PV'!BO47=1,1,IF('Création champs PV'!BQ47=1,2,2)),0)</f>
        <v>0</v>
      </c>
      <c r="BQ42" s="51">
        <f>IF('Création champs PV'!BQ47=1,IF('Création champs PV'!BP47=1,1,IF('Création champs PV'!BR47=1,2,2)),0)</f>
        <v>0</v>
      </c>
      <c r="BR42" s="51">
        <f>IF('Création champs PV'!BR47=1,IF('Création champs PV'!BQ47=1,1,IF('Création champs PV'!BS47=1,2,2)),0)</f>
        <v>0</v>
      </c>
      <c r="BS42" s="51">
        <f>IF('Création champs PV'!BS47=1,IF('Création champs PV'!BR47=1,1,IF('Création champs PV'!BT47=1,2,2)),0)</f>
        <v>0</v>
      </c>
      <c r="BT42" s="51">
        <f>IF('Création champs PV'!BT47=1,IF('Création champs PV'!BS47=1,1,IF('Création champs PV'!BU47=1,2,2)),0)</f>
        <v>0</v>
      </c>
      <c r="BU42" s="51">
        <f>IF('Création champs PV'!BU47=1,IF('Création champs PV'!BT47=1,1,IF('Création champs PV'!BV47=1,2,2)),0)</f>
        <v>0</v>
      </c>
      <c r="BV42" s="51">
        <f>IF('Création champs PV'!BV47=1,IF('Création champs PV'!BU47=1,1,IF('Création champs PV'!BW47=1,2,2)),0)</f>
        <v>0</v>
      </c>
      <c r="BW42" s="51">
        <f>IF('Création champs PV'!BW47=1,IF('Création champs PV'!BV47=1,1,IF('Création champs PV'!BX47=1,2,2)),0)</f>
        <v>0</v>
      </c>
      <c r="BX42" s="51">
        <f>IF('Création champs PV'!BX47=1,IF('Création champs PV'!BW47=1,1,IF('Création champs PV'!BY47=1,2,2)),0)</f>
        <v>0</v>
      </c>
      <c r="BY42" s="51">
        <f>IF('Création champs PV'!BY47=1,IF('Création champs PV'!BX47=1,1,IF('Création champs PV'!BZ47=1,2,2)),0)</f>
        <v>0</v>
      </c>
      <c r="BZ42" s="51">
        <f>IF('Création champs PV'!BZ47=1,IF('Création champs PV'!BY47=1,1,IF('Création champs PV'!CA47=1,2,2)),0)</f>
        <v>0</v>
      </c>
      <c r="CA42" s="51">
        <f>IF('Création champs PV'!CA47=1,IF('Création champs PV'!BZ47=1,1,IF('Création champs PV'!CB47=1,2,2)),0)</f>
        <v>0</v>
      </c>
      <c r="CB42" s="51">
        <f>IF('Création champs PV'!CB47=1,IF('Création champs PV'!CA47=1,1,IF('Création champs PV'!CC47=1,2,2)),0)</f>
        <v>0</v>
      </c>
      <c r="CC42" s="51">
        <f>IF('Création champs PV'!CC47=1,IF('Création champs PV'!CB47=1,1,IF('Création champs PV'!CD47=1,2,2)),0)</f>
        <v>0</v>
      </c>
      <c r="CD42" s="51">
        <f>IF('Création champs PV'!CD47=1,IF('Création champs PV'!CC47=1,1,IF('Création champs PV'!CE47=1,2,2)),0)</f>
        <v>0</v>
      </c>
      <c r="CE42" s="51">
        <f>IF('Création champs PV'!CE47=1,IF('Création champs PV'!CD47=1,1,IF('Création champs PV'!CF47=1,2,2)),0)</f>
        <v>0</v>
      </c>
      <c r="CF42" s="51">
        <f>IF('Création champs PV'!CF47=1,IF('Création champs PV'!CE47=1,1,IF('Création champs PV'!CG47=1,2,2)),0)</f>
        <v>0</v>
      </c>
      <c r="CG42" s="51">
        <f>IF('Création champs PV'!CG47=1,IF('Création champs PV'!CF47=1,1,IF('Création champs PV'!CH47=1,2,2)),0)</f>
        <v>0</v>
      </c>
      <c r="CH42" s="51">
        <f>IF('Création champs PV'!CH47=1,IF('Création champs PV'!CG47=1,1,IF('Création champs PV'!CI47=1,2,2)),0)</f>
        <v>0</v>
      </c>
      <c r="CI42" s="51">
        <f>IF('Création champs PV'!CI47=1,IF('Création champs PV'!CH47=1,1,IF('Création champs PV'!CJ47=1,2,2)),0)</f>
        <v>0</v>
      </c>
      <c r="CJ42" s="51">
        <f>IF('Création champs PV'!CJ47=1,IF('Création champs PV'!CI47=1,1,IF('Création champs PV'!CK47=1,2,2)),0)</f>
        <v>0</v>
      </c>
      <c r="CK42" s="51">
        <f>IF('Création champs PV'!CK47=1,IF('Création champs PV'!CJ47=1,1,IF('Création champs PV'!CL47=1,2,2)),0)</f>
        <v>0</v>
      </c>
      <c r="CL42" s="51">
        <f>IF('Création champs PV'!CL47=1,IF('Création champs PV'!CK47=1,1,IF('Création champs PV'!CM47=1,2,2)),0)</f>
        <v>0</v>
      </c>
      <c r="CM42" s="51">
        <f>IF('Création champs PV'!CM47=1,IF('Création champs PV'!CL47=1,1,IF('Création champs PV'!CN47=1,2,2)),0)</f>
        <v>0</v>
      </c>
      <c r="CN42" s="51">
        <f>IF('Création champs PV'!CN47=1,IF('Création champs PV'!CM47=1,1,IF('Création champs PV'!CO47=1,2,2)),0)</f>
        <v>0</v>
      </c>
      <c r="CO42" s="51">
        <f>IF('Création champs PV'!CO47=1,IF('Création champs PV'!CN47=1,1,IF('Création champs PV'!CP47=1,2,2)),0)</f>
        <v>0</v>
      </c>
      <c r="CP42" s="51">
        <f>IF('Création champs PV'!CP47=1,IF('Création champs PV'!CO47=1,1,IF('Création champs PV'!CQ47=1,2,2)),0)</f>
        <v>0</v>
      </c>
      <c r="CQ42" s="51">
        <f>IF('Création champs PV'!CQ47=1,IF('Création champs PV'!CP47=1,1,IF('Création champs PV'!CR47=1,2,2)),0)</f>
        <v>0</v>
      </c>
      <c r="CR42" s="51">
        <f>IF('Création champs PV'!CR47=1,IF('Création champs PV'!CQ47=1,1,IF('Création champs PV'!CS47=1,2,2)),0)</f>
        <v>0</v>
      </c>
      <c r="CS42" s="51">
        <f>IF('Création champs PV'!CS47=1,IF('Création champs PV'!CR47=1,1,IF('Création champs PV'!CT47=1,2,2)),0)</f>
        <v>0</v>
      </c>
      <c r="CT42" s="51">
        <f>IF('Création champs PV'!CT47=1,IF('Création champs PV'!CS47=1,1,IF('Création champs PV'!CU47=1,2,2)),0)</f>
        <v>0</v>
      </c>
      <c r="CU42" s="51">
        <f>IF('Création champs PV'!CU47=1,IF('Création champs PV'!CT47=1,1,IF('Création champs PV'!CV47=1,2,2)),0)</f>
        <v>0</v>
      </c>
      <c r="CV42" s="51">
        <f>IF('Création champs PV'!CV47=1,IF('Création champs PV'!CU47=1,1,IF('Création champs PV'!CW47=1,2,2)),0)</f>
        <v>0</v>
      </c>
      <c r="CW42" s="51">
        <f>IF('Création champs PV'!CW47=1,IF('Création champs PV'!CV47=1,1,IF('Création champs PV'!CX47=1,2,2)),0)</f>
        <v>0</v>
      </c>
      <c r="CX42" s="51">
        <f>IF('Création champs PV'!CX47=1,IF('Création champs PV'!CW47=1,1,IF('Création champs PV'!CY47=1,2,2)),0)</f>
        <v>0</v>
      </c>
      <c r="CY42" s="51">
        <f>IF('Création champs PV'!CY47=1,IF('Création champs PV'!CX47=1,1,IF('Création champs PV'!CZ47=1,2,2)),0)</f>
        <v>0</v>
      </c>
      <c r="CZ42" s="51">
        <f>IF('Création champs PV'!CZ47=1,IF('Création champs PV'!CY47=1,1,IF('Création champs PV'!DA47=1,2,2)),0)</f>
        <v>0</v>
      </c>
      <c r="DA42" s="51">
        <f>IF('Création champs PV'!DA47=1,IF('Création champs PV'!CZ47=1,1,IF('Création champs PV'!DB47=1,2,2)),0)</f>
        <v>0</v>
      </c>
      <c r="DB42" s="51">
        <f>IF('Création champs PV'!DB47=1,IF('Création champs PV'!DA47=1,1,IF('Création champs PV'!DC47=1,2,2)),0)</f>
        <v>0</v>
      </c>
      <c r="DC42" s="51">
        <f>IF('Création champs PV'!DC47=1,IF('Création champs PV'!DB47=1,1,IF('Création champs PV'!DD47=1,2,2)),0)</f>
        <v>0</v>
      </c>
      <c r="DD42" s="51">
        <f>IF('Création champs PV'!DD47=1,IF('Création champs PV'!DC47=1,1,IF('Création champs PV'!DE47=1,2,2)),0)</f>
        <v>0</v>
      </c>
      <c r="DE42" s="5">
        <f t="shared" si="9"/>
        <v>0</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IF(AND(OR('positionnement modules'!B43=1,'positionnement modules'!B43="1a"),OR('positionnement modules'!B44=1,'positionnement modules'!B44="1a")),"D","")</f>
        <v/>
      </c>
      <c r="C43" s="51">
        <f>IF('Création champs PV'!C48=1,IF('Création champs PV'!B48=1,1,IF('Création champs PV'!D48=1,2,2)),0)</f>
        <v>0</v>
      </c>
      <c r="D43" s="51">
        <f>IF('Création champs PV'!D48=1,IF('Création champs PV'!C48=1,1,IF('Création champs PV'!E48=1,2,2)),0)</f>
        <v>0</v>
      </c>
      <c r="E43" s="51">
        <f>IF('Création champs PV'!E48=1,IF('Création champs PV'!D48=1,1,IF('Création champs PV'!F48=1,2,2)),0)</f>
        <v>0</v>
      </c>
      <c r="F43" s="51">
        <f>IF('Création champs PV'!F48=1,IF('Création champs PV'!E48=1,1,IF('Création champs PV'!G48=1,2,2)),0)</f>
        <v>0</v>
      </c>
      <c r="G43" s="51">
        <f>IF('Création champs PV'!G48=1,IF('Création champs PV'!F48=1,1,IF('Création champs PV'!H48=1,2,2)),0)</f>
        <v>0</v>
      </c>
      <c r="H43" s="51">
        <f>IF('Création champs PV'!H48=1,IF('Création champs PV'!G48=1,1,IF('Création champs PV'!I48=1,2,2)),0)</f>
        <v>0</v>
      </c>
      <c r="I43" s="51">
        <f>IF('Création champs PV'!I48=1,IF('Création champs PV'!H48=1,1,IF('Création champs PV'!J48=1,2,2)),0)</f>
        <v>0</v>
      </c>
      <c r="J43" s="51">
        <f>IF('Création champs PV'!J48=1,IF('Création champs PV'!I48=1,1,IF('Création champs PV'!K48=1,2,2)),0)</f>
        <v>0</v>
      </c>
      <c r="K43" s="51">
        <f>IF('Création champs PV'!K48=1,IF('Création champs PV'!J48=1,1,IF('Création champs PV'!L48=1,2,2)),0)</f>
        <v>0</v>
      </c>
      <c r="L43" s="51">
        <f>IF('Création champs PV'!L48=1,IF('Création champs PV'!K48=1,1,IF('Création champs PV'!M48=1,2,2)),0)</f>
        <v>0</v>
      </c>
      <c r="M43" s="51">
        <f>IF('Création champs PV'!M48=1,IF('Création champs PV'!L48=1,1,IF('Création champs PV'!N48=1,2,2)),0)</f>
        <v>0</v>
      </c>
      <c r="N43" s="51">
        <f>IF('Création champs PV'!N48=1,IF('Création champs PV'!M48=1,1,IF('Création champs PV'!O48=1,2,2)),0)</f>
        <v>0</v>
      </c>
      <c r="O43" s="51">
        <f>IF('Création champs PV'!O48=1,IF('Création champs PV'!N48=1,1,IF('Création champs PV'!P48=1,2,2)),0)</f>
        <v>0</v>
      </c>
      <c r="P43" s="51">
        <f>IF('Création champs PV'!P48=1,IF('Création champs PV'!O48=1,1,IF('Création champs PV'!Q48=1,2,2)),0)</f>
        <v>0</v>
      </c>
      <c r="Q43" s="51">
        <f>IF('Création champs PV'!Q48=1,IF('Création champs PV'!P48=1,1,IF('Création champs PV'!R48=1,2,2)),0)</f>
        <v>0</v>
      </c>
      <c r="R43" s="51">
        <f>IF('Création champs PV'!R48=1,IF('Création champs PV'!Q48=1,1,IF('Création champs PV'!S48=1,2,2)),0)</f>
        <v>0</v>
      </c>
      <c r="S43" s="51">
        <f>IF('Création champs PV'!S48=1,IF('Création champs PV'!R48=1,1,IF('Création champs PV'!T48=1,2,2)),0)</f>
        <v>0</v>
      </c>
      <c r="T43" s="51">
        <f>IF('Création champs PV'!T48=1,IF('Création champs PV'!S48=1,1,IF('Création champs PV'!U48=1,2,2)),0)</f>
        <v>0</v>
      </c>
      <c r="U43" s="51">
        <f>IF('Création champs PV'!U48=1,IF('Création champs PV'!T48=1,1,IF('Création champs PV'!V48=1,2,2)),0)</f>
        <v>0</v>
      </c>
      <c r="V43" s="51">
        <f>IF('Création champs PV'!V48=1,IF('Création champs PV'!U48=1,1,IF('Création champs PV'!W48=1,2,2)),0)</f>
        <v>0</v>
      </c>
      <c r="W43" s="51">
        <f>IF('Création champs PV'!W48=1,IF('Création champs PV'!V48=1,1,IF('Création champs PV'!X48=1,2,2)),0)</f>
        <v>0</v>
      </c>
      <c r="X43" s="51">
        <f>IF('Création champs PV'!X48=1,IF('Création champs PV'!W48=1,1,IF('Création champs PV'!Y48=1,2,2)),0)</f>
        <v>0</v>
      </c>
      <c r="Y43" s="51">
        <f>IF('Création champs PV'!Y48=1,IF('Création champs PV'!X48=1,1,IF('Création champs PV'!Z48=1,2,2)),0)</f>
        <v>0</v>
      </c>
      <c r="Z43" s="51">
        <f>IF('Création champs PV'!Z48=1,IF('Création champs PV'!Y48=1,1,IF('Création champs PV'!AA48=1,2,2)),0)</f>
        <v>0</v>
      </c>
      <c r="AA43" s="51">
        <f>IF('Création champs PV'!AA48=1,IF('Création champs PV'!Z48=1,1,IF('Création champs PV'!AB48=1,2,2)),0)</f>
        <v>0</v>
      </c>
      <c r="AB43" s="51">
        <f>IF('Création champs PV'!AB48=1,IF('Création champs PV'!AA48=1,1,IF('Création champs PV'!AC48=1,2,2)),0)</f>
        <v>0</v>
      </c>
      <c r="AC43" s="51">
        <f>IF('Création champs PV'!AC48=1,IF('Création champs PV'!AB48=1,1,IF('Création champs PV'!AD48=1,2,2)),0)</f>
        <v>0</v>
      </c>
      <c r="AD43" s="51">
        <f>IF('Création champs PV'!AD48=1,IF('Création champs PV'!AC48=1,1,IF('Création champs PV'!AE48=1,2,2)),0)</f>
        <v>0</v>
      </c>
      <c r="AE43" s="51">
        <f>IF('Création champs PV'!AE48=1,IF('Création champs PV'!AD48=1,1,IF('Création champs PV'!AF48=1,2,2)),0)</f>
        <v>0</v>
      </c>
      <c r="AF43" s="51">
        <f>IF('Création champs PV'!AF48=1,IF('Création champs PV'!AE48=1,1,IF('Création champs PV'!AG48=1,2,2)),0)</f>
        <v>0</v>
      </c>
      <c r="AG43" s="51">
        <f>IF('Création champs PV'!AG48=1,IF('Création champs PV'!AF48=1,1,IF('Création champs PV'!AH48=1,2,2)),0)</f>
        <v>0</v>
      </c>
      <c r="AH43" s="51">
        <f>IF('Création champs PV'!AH48=1,IF('Création champs PV'!AG48=1,1,IF('Création champs PV'!AI48=1,2,2)),0)</f>
        <v>0</v>
      </c>
      <c r="AI43" s="51">
        <f>IF('Création champs PV'!AI48=1,IF('Création champs PV'!AH48=1,1,IF('Création champs PV'!AJ48=1,2,2)),0)</f>
        <v>0</v>
      </c>
      <c r="AJ43" s="51">
        <f>IF('Création champs PV'!AJ48=1,IF('Création champs PV'!AI48=1,1,IF('Création champs PV'!AK48=1,2,2)),0)</f>
        <v>0</v>
      </c>
      <c r="AK43" s="51">
        <f>IF('Création champs PV'!AK48=1,IF('Création champs PV'!AJ48=1,1,IF('Création champs PV'!AL48=1,2,2)),0)</f>
        <v>0</v>
      </c>
      <c r="AL43" s="51">
        <f>IF('Création champs PV'!AL48=1,IF('Création champs PV'!AK48=1,1,IF('Création champs PV'!AM48=1,2,2)),0)</f>
        <v>0</v>
      </c>
      <c r="AM43" s="51">
        <f>IF('Création champs PV'!AM48=1,IF('Création champs PV'!AL48=1,1,IF('Création champs PV'!AN48=1,2,2)),0)</f>
        <v>0</v>
      </c>
      <c r="AN43" s="51">
        <f>IF('Création champs PV'!AN48=1,IF('Création champs PV'!AM48=1,1,IF('Création champs PV'!AO48=1,2,2)),0)</f>
        <v>0</v>
      </c>
      <c r="AO43" s="51">
        <f>IF('Création champs PV'!AO48=1,IF('Création champs PV'!AN48=1,1,IF('Création champs PV'!AP48=1,2,2)),0)</f>
        <v>0</v>
      </c>
      <c r="AP43" s="51">
        <f>IF('Création champs PV'!AP48=1,IF('Création champs PV'!AO48=1,1,IF('Création champs PV'!AQ48=1,2,2)),0)</f>
        <v>0</v>
      </c>
      <c r="AQ43" s="51">
        <f>IF('Création champs PV'!AQ48=1,IF('Création champs PV'!AP48=1,1,IF('Création champs PV'!AR48=1,2,2)),0)</f>
        <v>0</v>
      </c>
      <c r="AR43" s="51">
        <f>IF('Création champs PV'!AR48=1,IF('Création champs PV'!AQ48=1,1,IF('Création champs PV'!AS48=1,2,2)),0)</f>
        <v>0</v>
      </c>
      <c r="AS43" s="51">
        <f>IF('Création champs PV'!AS48=1,IF('Création champs PV'!AR48=1,1,IF('Création champs PV'!AT48=1,2,2)),0)</f>
        <v>0</v>
      </c>
      <c r="AT43" s="51">
        <f>IF('Création champs PV'!AT48=1,IF('Création champs PV'!AS48=1,1,IF('Création champs PV'!AU48=1,2,2)),0)</f>
        <v>0</v>
      </c>
      <c r="AU43" s="51">
        <f>IF('Création champs PV'!AU48=1,IF('Création champs PV'!AT48=1,1,IF('Création champs PV'!AV48=1,2,2)),0)</f>
        <v>0</v>
      </c>
      <c r="AV43" s="51">
        <f>IF('Création champs PV'!AV48=1,IF('Création champs PV'!AU48=1,1,IF('Création champs PV'!AW48=1,2,2)),0)</f>
        <v>0</v>
      </c>
      <c r="AW43" s="51">
        <f>IF('Création champs PV'!AW48=1,IF('Création champs PV'!AV48=1,1,IF('Création champs PV'!AX48=1,2,2)),0)</f>
        <v>0</v>
      </c>
      <c r="AX43" s="51">
        <f>IF('Création champs PV'!AX48=1,IF('Création champs PV'!AW48=1,1,IF('Création champs PV'!AY48=1,2,2)),0)</f>
        <v>0</v>
      </c>
      <c r="AY43" s="51">
        <f>IF('Création champs PV'!AY48=1,IF('Création champs PV'!AX48=1,1,IF('Création champs PV'!AZ48=1,2,2)),0)</f>
        <v>0</v>
      </c>
      <c r="AZ43" s="51">
        <f>IF('Création champs PV'!AZ48=1,IF('Création champs PV'!AY48=1,1,IF('Création champs PV'!BA48=1,2,2)),0)</f>
        <v>0</v>
      </c>
      <c r="BA43" s="51">
        <f>IF('Création champs PV'!BA48=1,IF('Création champs PV'!AZ48=1,1,IF('Création champs PV'!BB48=1,2,2)),0)</f>
        <v>0</v>
      </c>
      <c r="BB43" s="51">
        <f>IF('Création champs PV'!BB48=1,IF('Création champs PV'!BA48=1,1,IF('Création champs PV'!BC48=1,2,2)),0)</f>
        <v>0</v>
      </c>
      <c r="BC43" s="51">
        <f>IF('Création champs PV'!BC48=1,IF('Création champs PV'!BB48=1,1,IF('Création champs PV'!BD48=1,2,2)),0)</f>
        <v>0</v>
      </c>
      <c r="BD43" s="51">
        <f>IF('Création champs PV'!BD48=1,IF('Création champs PV'!BC48=1,1,IF('Création champs PV'!BE48=1,2,2)),0)</f>
        <v>0</v>
      </c>
      <c r="BE43" s="51">
        <f>IF('Création champs PV'!BE48=1,IF('Création champs PV'!BD48=1,1,IF('Création champs PV'!BF48=1,2,2)),0)</f>
        <v>0</v>
      </c>
      <c r="BF43" s="51">
        <f>IF('Création champs PV'!BF48=1,IF('Création champs PV'!BE48=1,1,IF('Création champs PV'!BG48=1,2,2)),0)</f>
        <v>0</v>
      </c>
      <c r="BG43" s="51">
        <f>IF('Création champs PV'!BG48=1,IF('Création champs PV'!BF48=1,1,IF('Création champs PV'!BH48=1,2,2)),0)</f>
        <v>0</v>
      </c>
      <c r="BH43" s="51">
        <f>IF('Création champs PV'!BH48=1,IF('Création champs PV'!BG48=1,1,IF('Création champs PV'!BI48=1,2,2)),0)</f>
        <v>0</v>
      </c>
      <c r="BI43" s="51">
        <f>IF('Création champs PV'!BI48=1,IF('Création champs PV'!BH48=1,1,IF('Création champs PV'!BJ48=1,2,2)),0)</f>
        <v>0</v>
      </c>
      <c r="BJ43" s="51">
        <f>IF('Création champs PV'!BJ48=1,IF('Création champs PV'!BI48=1,1,IF('Création champs PV'!BK48=1,2,2)),0)</f>
        <v>0</v>
      </c>
      <c r="BK43" s="51">
        <f>IF('Création champs PV'!BK48=1,IF('Création champs PV'!BJ48=1,1,IF('Création champs PV'!BL48=1,2,2)),0)</f>
        <v>0</v>
      </c>
      <c r="BL43" s="51">
        <f>IF('Création champs PV'!BL48=1,IF('Création champs PV'!BK48=1,1,IF('Création champs PV'!BM48=1,2,2)),0)</f>
        <v>0</v>
      </c>
      <c r="BM43" s="51">
        <f>IF('Création champs PV'!BM48=1,IF('Création champs PV'!BL48=1,1,IF('Création champs PV'!BN48=1,2,2)),0)</f>
        <v>0</v>
      </c>
      <c r="BN43" s="51">
        <f>IF('Création champs PV'!BN48=1,IF('Création champs PV'!BM48=1,1,IF('Création champs PV'!BO48=1,2,2)),0)</f>
        <v>0</v>
      </c>
      <c r="BO43" s="51">
        <f>IF('Création champs PV'!BO48=1,IF('Création champs PV'!BN48=1,1,IF('Création champs PV'!BP48=1,2,2)),0)</f>
        <v>0</v>
      </c>
      <c r="BP43" s="51">
        <f>IF('Création champs PV'!BP48=1,IF('Création champs PV'!BO48=1,1,IF('Création champs PV'!BQ48=1,2,2)),0)</f>
        <v>0</v>
      </c>
      <c r="BQ43" s="51">
        <f>IF('Création champs PV'!BQ48=1,IF('Création champs PV'!BP48=1,1,IF('Création champs PV'!BR48=1,2,2)),0)</f>
        <v>0</v>
      </c>
      <c r="BR43" s="51">
        <f>IF('Création champs PV'!BR48=1,IF('Création champs PV'!BQ48=1,1,IF('Création champs PV'!BS48=1,2,2)),0)</f>
        <v>0</v>
      </c>
      <c r="BS43" s="51">
        <f>IF('Création champs PV'!BS48=1,IF('Création champs PV'!BR48=1,1,IF('Création champs PV'!BT48=1,2,2)),0)</f>
        <v>0</v>
      </c>
      <c r="BT43" s="51">
        <f>IF('Création champs PV'!BT48=1,IF('Création champs PV'!BS48=1,1,IF('Création champs PV'!BU48=1,2,2)),0)</f>
        <v>0</v>
      </c>
      <c r="BU43" s="51">
        <f>IF('Création champs PV'!BU48=1,IF('Création champs PV'!BT48=1,1,IF('Création champs PV'!BV48=1,2,2)),0)</f>
        <v>0</v>
      </c>
      <c r="BV43" s="51">
        <f>IF('Création champs PV'!BV48=1,IF('Création champs PV'!BU48=1,1,IF('Création champs PV'!BW48=1,2,2)),0)</f>
        <v>0</v>
      </c>
      <c r="BW43" s="51">
        <f>IF('Création champs PV'!BW48=1,IF('Création champs PV'!BV48=1,1,IF('Création champs PV'!BX48=1,2,2)),0)</f>
        <v>0</v>
      </c>
      <c r="BX43" s="51">
        <f>IF('Création champs PV'!BX48=1,IF('Création champs PV'!BW48=1,1,IF('Création champs PV'!BY48=1,2,2)),0)</f>
        <v>0</v>
      </c>
      <c r="BY43" s="51">
        <f>IF('Création champs PV'!BY48=1,IF('Création champs PV'!BX48=1,1,IF('Création champs PV'!BZ48=1,2,2)),0)</f>
        <v>0</v>
      </c>
      <c r="BZ43" s="51">
        <f>IF('Création champs PV'!BZ48=1,IF('Création champs PV'!BY48=1,1,IF('Création champs PV'!CA48=1,2,2)),0)</f>
        <v>0</v>
      </c>
      <c r="CA43" s="51">
        <f>IF('Création champs PV'!CA48=1,IF('Création champs PV'!BZ48=1,1,IF('Création champs PV'!CB48=1,2,2)),0)</f>
        <v>0</v>
      </c>
      <c r="CB43" s="51">
        <f>IF('Création champs PV'!CB48=1,IF('Création champs PV'!CA48=1,1,IF('Création champs PV'!CC48=1,2,2)),0)</f>
        <v>0</v>
      </c>
      <c r="CC43" s="51">
        <f>IF('Création champs PV'!CC48=1,IF('Création champs PV'!CB48=1,1,IF('Création champs PV'!CD48=1,2,2)),0)</f>
        <v>0</v>
      </c>
      <c r="CD43" s="51">
        <f>IF('Création champs PV'!CD48=1,IF('Création champs PV'!CC48=1,1,IF('Création champs PV'!CE48=1,2,2)),0)</f>
        <v>0</v>
      </c>
      <c r="CE43" s="51">
        <f>IF('Création champs PV'!CE48=1,IF('Création champs PV'!CD48=1,1,IF('Création champs PV'!CF48=1,2,2)),0)</f>
        <v>0</v>
      </c>
      <c r="CF43" s="51">
        <f>IF('Création champs PV'!CF48=1,IF('Création champs PV'!CE48=1,1,IF('Création champs PV'!CG48=1,2,2)),0)</f>
        <v>0</v>
      </c>
      <c r="CG43" s="51">
        <f>IF('Création champs PV'!CG48=1,IF('Création champs PV'!CF48=1,1,IF('Création champs PV'!CH48=1,2,2)),0)</f>
        <v>0</v>
      </c>
      <c r="CH43" s="51">
        <f>IF('Création champs PV'!CH48=1,IF('Création champs PV'!CG48=1,1,IF('Création champs PV'!CI48=1,2,2)),0)</f>
        <v>0</v>
      </c>
      <c r="CI43" s="51">
        <f>IF('Création champs PV'!CI48=1,IF('Création champs PV'!CH48=1,1,IF('Création champs PV'!CJ48=1,2,2)),0)</f>
        <v>0</v>
      </c>
      <c r="CJ43" s="51">
        <f>IF('Création champs PV'!CJ48=1,IF('Création champs PV'!CI48=1,1,IF('Création champs PV'!CK48=1,2,2)),0)</f>
        <v>0</v>
      </c>
      <c r="CK43" s="51">
        <f>IF('Création champs PV'!CK48=1,IF('Création champs PV'!CJ48=1,1,IF('Création champs PV'!CL48=1,2,2)),0)</f>
        <v>0</v>
      </c>
      <c r="CL43" s="51">
        <f>IF('Création champs PV'!CL48=1,IF('Création champs PV'!CK48=1,1,IF('Création champs PV'!CM48=1,2,2)),0)</f>
        <v>0</v>
      </c>
      <c r="CM43" s="51">
        <f>IF('Création champs PV'!CM48=1,IF('Création champs PV'!CL48=1,1,IF('Création champs PV'!CN48=1,2,2)),0)</f>
        <v>0</v>
      </c>
      <c r="CN43" s="51">
        <f>IF('Création champs PV'!CN48=1,IF('Création champs PV'!CM48=1,1,IF('Création champs PV'!CO48=1,2,2)),0)</f>
        <v>0</v>
      </c>
      <c r="CO43" s="51">
        <f>IF('Création champs PV'!CO48=1,IF('Création champs PV'!CN48=1,1,IF('Création champs PV'!CP48=1,2,2)),0)</f>
        <v>0</v>
      </c>
      <c r="CP43" s="51">
        <f>IF('Création champs PV'!CP48=1,IF('Création champs PV'!CO48=1,1,IF('Création champs PV'!CQ48=1,2,2)),0)</f>
        <v>0</v>
      </c>
      <c r="CQ43" s="51">
        <f>IF('Création champs PV'!CQ48=1,IF('Création champs PV'!CP48=1,1,IF('Création champs PV'!CR48=1,2,2)),0)</f>
        <v>0</v>
      </c>
      <c r="CR43" s="51">
        <f>IF('Création champs PV'!CR48=1,IF('Création champs PV'!CQ48=1,1,IF('Création champs PV'!CS48=1,2,2)),0)</f>
        <v>0</v>
      </c>
      <c r="CS43" s="51">
        <f>IF('Création champs PV'!CS48=1,IF('Création champs PV'!CR48=1,1,IF('Création champs PV'!CT48=1,2,2)),0)</f>
        <v>0</v>
      </c>
      <c r="CT43" s="51">
        <f>IF('Création champs PV'!CT48=1,IF('Création champs PV'!CS48=1,1,IF('Création champs PV'!CU48=1,2,2)),0)</f>
        <v>0</v>
      </c>
      <c r="CU43" s="51">
        <f>IF('Création champs PV'!CU48=1,IF('Création champs PV'!CT48=1,1,IF('Création champs PV'!CV48=1,2,2)),0)</f>
        <v>0</v>
      </c>
      <c r="CV43" s="51">
        <f>IF('Création champs PV'!CV48=1,IF('Création champs PV'!CU48=1,1,IF('Création champs PV'!CW48=1,2,2)),0)</f>
        <v>0</v>
      </c>
      <c r="CW43" s="51">
        <f>IF('Création champs PV'!CW48=1,IF('Création champs PV'!CV48=1,1,IF('Création champs PV'!CX48=1,2,2)),0)</f>
        <v>0</v>
      </c>
      <c r="CX43" s="51">
        <f>IF('Création champs PV'!CX48=1,IF('Création champs PV'!CW48=1,1,IF('Création champs PV'!CY48=1,2,2)),0)</f>
        <v>0</v>
      </c>
      <c r="CY43" s="51">
        <f>IF('Création champs PV'!CY48=1,IF('Création champs PV'!CX48=1,1,IF('Création champs PV'!CZ48=1,2,2)),0)</f>
        <v>0</v>
      </c>
      <c r="CZ43" s="51">
        <f>IF('Création champs PV'!CZ48=1,IF('Création champs PV'!CY48=1,1,IF('Création champs PV'!DA48=1,2,2)),0)</f>
        <v>0</v>
      </c>
      <c r="DA43" s="51">
        <f>IF('Création champs PV'!DA48=1,IF('Création champs PV'!CZ48=1,1,IF('Création champs PV'!DB48=1,2,2)),0)</f>
        <v>0</v>
      </c>
      <c r="DB43" s="51">
        <f>IF('Création champs PV'!DB48=1,IF('Création champs PV'!DA48=1,1,IF('Création champs PV'!DC48=1,2,2)),0)</f>
        <v>0</v>
      </c>
      <c r="DC43" s="51">
        <f>IF('Création champs PV'!DC48=1,IF('Création champs PV'!DB48=1,1,IF('Création champs PV'!DD48=1,2,2)),0)</f>
        <v>0</v>
      </c>
      <c r="DD43" s="51">
        <f>IF('Création champs PV'!DD48=1,IF('Création champs PV'!DC48=1,1,IF('Création champs PV'!DE48=1,2,2)),0)</f>
        <v>0</v>
      </c>
      <c r="DE43" s="5">
        <f t="shared" si="9"/>
        <v>0</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IF(AND(OR('positionnement modules'!B44=1,'positionnement modules'!B44="1a"),OR('positionnement modules'!B45=1,'positionnement modules'!B45="1a")),"D","")</f>
        <v/>
      </c>
      <c r="C44" s="51">
        <f>IF('Création champs PV'!C49=1,IF('Création champs PV'!B49=1,1,IF('Création champs PV'!D49=1,2,2)),0)</f>
        <v>0</v>
      </c>
      <c r="D44" s="51">
        <f>IF('Création champs PV'!D49=1,IF('Création champs PV'!C49=1,1,IF('Création champs PV'!E49=1,2,2)),0)</f>
        <v>0</v>
      </c>
      <c r="E44" s="51">
        <f>IF('Création champs PV'!E49=1,IF('Création champs PV'!D49=1,1,IF('Création champs PV'!F49=1,2,2)),0)</f>
        <v>0</v>
      </c>
      <c r="F44" s="51">
        <f>IF('Création champs PV'!F49=1,IF('Création champs PV'!E49=1,1,IF('Création champs PV'!G49=1,2,2)),0)</f>
        <v>0</v>
      </c>
      <c r="G44" s="51">
        <f>IF('Création champs PV'!G49=1,IF('Création champs PV'!F49=1,1,IF('Création champs PV'!H49=1,2,2)),0)</f>
        <v>0</v>
      </c>
      <c r="H44" s="51">
        <f>IF('Création champs PV'!H49=1,IF('Création champs PV'!G49=1,1,IF('Création champs PV'!I49=1,2,2)),0)</f>
        <v>0</v>
      </c>
      <c r="I44" s="51">
        <f>IF('Création champs PV'!I49=1,IF('Création champs PV'!H49=1,1,IF('Création champs PV'!J49=1,2,2)),0)</f>
        <v>0</v>
      </c>
      <c r="J44" s="51">
        <f>IF('Création champs PV'!J49=1,IF('Création champs PV'!I49=1,1,IF('Création champs PV'!K49=1,2,2)),0)</f>
        <v>0</v>
      </c>
      <c r="K44" s="51">
        <f>IF('Création champs PV'!K49=1,IF('Création champs PV'!J49=1,1,IF('Création champs PV'!L49=1,2,2)),0)</f>
        <v>0</v>
      </c>
      <c r="L44" s="51">
        <f>IF('Création champs PV'!L49=1,IF('Création champs PV'!K49=1,1,IF('Création champs PV'!M49=1,2,2)),0)</f>
        <v>0</v>
      </c>
      <c r="M44" s="51">
        <f>IF('Création champs PV'!M49=1,IF('Création champs PV'!L49=1,1,IF('Création champs PV'!N49=1,2,2)),0)</f>
        <v>0</v>
      </c>
      <c r="N44" s="51">
        <f>IF('Création champs PV'!N49=1,IF('Création champs PV'!M49=1,1,IF('Création champs PV'!O49=1,2,2)),0)</f>
        <v>0</v>
      </c>
      <c r="O44" s="51">
        <f>IF('Création champs PV'!O49=1,IF('Création champs PV'!N49=1,1,IF('Création champs PV'!P49=1,2,2)),0)</f>
        <v>0</v>
      </c>
      <c r="P44" s="51">
        <f>IF('Création champs PV'!P49=1,IF('Création champs PV'!O49=1,1,IF('Création champs PV'!Q49=1,2,2)),0)</f>
        <v>0</v>
      </c>
      <c r="Q44" s="51">
        <f>IF('Création champs PV'!Q49=1,IF('Création champs PV'!P49=1,1,IF('Création champs PV'!R49=1,2,2)),0)</f>
        <v>0</v>
      </c>
      <c r="R44" s="51">
        <f>IF('Création champs PV'!R49=1,IF('Création champs PV'!Q49=1,1,IF('Création champs PV'!S49=1,2,2)),0)</f>
        <v>0</v>
      </c>
      <c r="S44" s="51">
        <f>IF('Création champs PV'!S49=1,IF('Création champs PV'!R49=1,1,IF('Création champs PV'!T49=1,2,2)),0)</f>
        <v>0</v>
      </c>
      <c r="T44" s="51">
        <f>IF('Création champs PV'!T49=1,IF('Création champs PV'!S49=1,1,IF('Création champs PV'!U49=1,2,2)),0)</f>
        <v>0</v>
      </c>
      <c r="U44" s="51">
        <f>IF('Création champs PV'!U49=1,IF('Création champs PV'!T49=1,1,IF('Création champs PV'!V49=1,2,2)),0)</f>
        <v>0</v>
      </c>
      <c r="V44" s="51">
        <f>IF('Création champs PV'!V49=1,IF('Création champs PV'!U49=1,1,IF('Création champs PV'!W49=1,2,2)),0)</f>
        <v>0</v>
      </c>
      <c r="W44" s="51">
        <f>IF('Création champs PV'!W49=1,IF('Création champs PV'!V49=1,1,IF('Création champs PV'!X49=1,2,2)),0)</f>
        <v>0</v>
      </c>
      <c r="X44" s="51">
        <f>IF('Création champs PV'!X49=1,IF('Création champs PV'!W49=1,1,IF('Création champs PV'!Y49=1,2,2)),0)</f>
        <v>0</v>
      </c>
      <c r="Y44" s="51">
        <f>IF('Création champs PV'!Y49=1,IF('Création champs PV'!X49=1,1,IF('Création champs PV'!Z49=1,2,2)),0)</f>
        <v>0</v>
      </c>
      <c r="Z44" s="51">
        <f>IF('Création champs PV'!Z49=1,IF('Création champs PV'!Y49=1,1,IF('Création champs PV'!AA49=1,2,2)),0)</f>
        <v>0</v>
      </c>
      <c r="AA44" s="51">
        <f>IF('Création champs PV'!AA49=1,IF('Création champs PV'!Z49=1,1,IF('Création champs PV'!AB49=1,2,2)),0)</f>
        <v>0</v>
      </c>
      <c r="AB44" s="51">
        <f>IF('Création champs PV'!AB49=1,IF('Création champs PV'!AA49=1,1,IF('Création champs PV'!AC49=1,2,2)),0)</f>
        <v>0</v>
      </c>
      <c r="AC44" s="51">
        <f>IF('Création champs PV'!AC49=1,IF('Création champs PV'!AB49=1,1,IF('Création champs PV'!AD49=1,2,2)),0)</f>
        <v>0</v>
      </c>
      <c r="AD44" s="51">
        <f>IF('Création champs PV'!AD49=1,IF('Création champs PV'!AC49=1,1,IF('Création champs PV'!AE49=1,2,2)),0)</f>
        <v>0</v>
      </c>
      <c r="AE44" s="51">
        <f>IF('Création champs PV'!AE49=1,IF('Création champs PV'!AD49=1,1,IF('Création champs PV'!AF49=1,2,2)),0)</f>
        <v>0</v>
      </c>
      <c r="AF44" s="51">
        <f>IF('Création champs PV'!AF49=1,IF('Création champs PV'!AE49=1,1,IF('Création champs PV'!AG49=1,2,2)),0)</f>
        <v>0</v>
      </c>
      <c r="AG44" s="51">
        <f>IF('Création champs PV'!AG49=1,IF('Création champs PV'!AF49=1,1,IF('Création champs PV'!AH49=1,2,2)),0)</f>
        <v>0</v>
      </c>
      <c r="AH44" s="51">
        <f>IF('Création champs PV'!AH49=1,IF('Création champs PV'!AG49=1,1,IF('Création champs PV'!AI49=1,2,2)),0)</f>
        <v>0</v>
      </c>
      <c r="AI44" s="51">
        <f>IF('Création champs PV'!AI49=1,IF('Création champs PV'!AH49=1,1,IF('Création champs PV'!AJ49=1,2,2)),0)</f>
        <v>0</v>
      </c>
      <c r="AJ44" s="51">
        <f>IF('Création champs PV'!AJ49=1,IF('Création champs PV'!AI49=1,1,IF('Création champs PV'!AK49=1,2,2)),0)</f>
        <v>0</v>
      </c>
      <c r="AK44" s="51">
        <f>IF('Création champs PV'!AK49=1,IF('Création champs PV'!AJ49=1,1,IF('Création champs PV'!AL49=1,2,2)),0)</f>
        <v>0</v>
      </c>
      <c r="AL44" s="51">
        <f>IF('Création champs PV'!AL49=1,IF('Création champs PV'!AK49=1,1,IF('Création champs PV'!AM49=1,2,2)),0)</f>
        <v>0</v>
      </c>
      <c r="AM44" s="51">
        <f>IF('Création champs PV'!AM49=1,IF('Création champs PV'!AL49=1,1,IF('Création champs PV'!AN49=1,2,2)),0)</f>
        <v>0</v>
      </c>
      <c r="AN44" s="51">
        <f>IF('Création champs PV'!AN49=1,IF('Création champs PV'!AM49=1,1,IF('Création champs PV'!AO49=1,2,2)),0)</f>
        <v>0</v>
      </c>
      <c r="AO44" s="51">
        <f>IF('Création champs PV'!AO49=1,IF('Création champs PV'!AN49=1,1,IF('Création champs PV'!AP49=1,2,2)),0)</f>
        <v>0</v>
      </c>
      <c r="AP44" s="51">
        <f>IF('Création champs PV'!AP49=1,IF('Création champs PV'!AO49=1,1,IF('Création champs PV'!AQ49=1,2,2)),0)</f>
        <v>0</v>
      </c>
      <c r="AQ44" s="51">
        <f>IF('Création champs PV'!AQ49=1,IF('Création champs PV'!AP49=1,1,IF('Création champs PV'!AR49=1,2,2)),0)</f>
        <v>0</v>
      </c>
      <c r="AR44" s="51">
        <f>IF('Création champs PV'!AR49=1,IF('Création champs PV'!AQ49=1,1,IF('Création champs PV'!AS49=1,2,2)),0)</f>
        <v>0</v>
      </c>
      <c r="AS44" s="51">
        <f>IF('Création champs PV'!AS49=1,IF('Création champs PV'!AR49=1,1,IF('Création champs PV'!AT49=1,2,2)),0)</f>
        <v>0</v>
      </c>
      <c r="AT44" s="51">
        <f>IF('Création champs PV'!AT49=1,IF('Création champs PV'!AS49=1,1,IF('Création champs PV'!AU49=1,2,2)),0)</f>
        <v>0</v>
      </c>
      <c r="AU44" s="51">
        <f>IF('Création champs PV'!AU49=1,IF('Création champs PV'!AT49=1,1,IF('Création champs PV'!AV49=1,2,2)),0)</f>
        <v>0</v>
      </c>
      <c r="AV44" s="51">
        <f>IF('Création champs PV'!AV49=1,IF('Création champs PV'!AU49=1,1,IF('Création champs PV'!AW49=1,2,2)),0)</f>
        <v>0</v>
      </c>
      <c r="AW44" s="51">
        <f>IF('Création champs PV'!AW49=1,IF('Création champs PV'!AV49=1,1,IF('Création champs PV'!AX49=1,2,2)),0)</f>
        <v>0</v>
      </c>
      <c r="AX44" s="51">
        <f>IF('Création champs PV'!AX49=1,IF('Création champs PV'!AW49=1,1,IF('Création champs PV'!AY49=1,2,2)),0)</f>
        <v>0</v>
      </c>
      <c r="AY44" s="51">
        <f>IF('Création champs PV'!AY49=1,IF('Création champs PV'!AX49=1,1,IF('Création champs PV'!AZ49=1,2,2)),0)</f>
        <v>0</v>
      </c>
      <c r="AZ44" s="51">
        <f>IF('Création champs PV'!AZ49=1,IF('Création champs PV'!AY49=1,1,IF('Création champs PV'!BA49=1,2,2)),0)</f>
        <v>0</v>
      </c>
      <c r="BA44" s="51">
        <f>IF('Création champs PV'!BA49=1,IF('Création champs PV'!AZ49=1,1,IF('Création champs PV'!BB49=1,2,2)),0)</f>
        <v>0</v>
      </c>
      <c r="BB44" s="51">
        <f>IF('Création champs PV'!BB49=1,IF('Création champs PV'!BA49=1,1,IF('Création champs PV'!BC49=1,2,2)),0)</f>
        <v>0</v>
      </c>
      <c r="BC44" s="51">
        <f>IF('Création champs PV'!BC49=1,IF('Création champs PV'!BB49=1,1,IF('Création champs PV'!BD49=1,2,2)),0)</f>
        <v>0</v>
      </c>
      <c r="BD44" s="51">
        <f>IF('Création champs PV'!BD49=1,IF('Création champs PV'!BC49=1,1,IF('Création champs PV'!BE49=1,2,2)),0)</f>
        <v>0</v>
      </c>
      <c r="BE44" s="51">
        <f>IF('Création champs PV'!BE49=1,IF('Création champs PV'!BD49=1,1,IF('Création champs PV'!BF49=1,2,2)),0)</f>
        <v>0</v>
      </c>
      <c r="BF44" s="51">
        <f>IF('Création champs PV'!BF49=1,IF('Création champs PV'!BE49=1,1,IF('Création champs PV'!BG49=1,2,2)),0)</f>
        <v>0</v>
      </c>
      <c r="BG44" s="51">
        <f>IF('Création champs PV'!BG49=1,IF('Création champs PV'!BF49=1,1,IF('Création champs PV'!BH49=1,2,2)),0)</f>
        <v>0</v>
      </c>
      <c r="BH44" s="51">
        <f>IF('Création champs PV'!BH49=1,IF('Création champs PV'!BG49=1,1,IF('Création champs PV'!BI49=1,2,2)),0)</f>
        <v>0</v>
      </c>
      <c r="BI44" s="51">
        <f>IF('Création champs PV'!BI49=1,IF('Création champs PV'!BH49=1,1,IF('Création champs PV'!BJ49=1,2,2)),0)</f>
        <v>0</v>
      </c>
      <c r="BJ44" s="51">
        <f>IF('Création champs PV'!BJ49=1,IF('Création champs PV'!BI49=1,1,IF('Création champs PV'!BK49=1,2,2)),0)</f>
        <v>0</v>
      </c>
      <c r="BK44" s="51">
        <f>IF('Création champs PV'!BK49=1,IF('Création champs PV'!BJ49=1,1,IF('Création champs PV'!BL49=1,2,2)),0)</f>
        <v>0</v>
      </c>
      <c r="BL44" s="51">
        <f>IF('Création champs PV'!BL49=1,IF('Création champs PV'!BK49=1,1,IF('Création champs PV'!BM49=1,2,2)),0)</f>
        <v>0</v>
      </c>
      <c r="BM44" s="51">
        <f>IF('Création champs PV'!BM49=1,IF('Création champs PV'!BL49=1,1,IF('Création champs PV'!BN49=1,2,2)),0)</f>
        <v>0</v>
      </c>
      <c r="BN44" s="51">
        <f>IF('Création champs PV'!BN49=1,IF('Création champs PV'!BM49=1,1,IF('Création champs PV'!BO49=1,2,2)),0)</f>
        <v>0</v>
      </c>
      <c r="BO44" s="51">
        <f>IF('Création champs PV'!BO49=1,IF('Création champs PV'!BN49=1,1,IF('Création champs PV'!BP49=1,2,2)),0)</f>
        <v>0</v>
      </c>
      <c r="BP44" s="51">
        <f>IF('Création champs PV'!BP49=1,IF('Création champs PV'!BO49=1,1,IF('Création champs PV'!BQ49=1,2,2)),0)</f>
        <v>0</v>
      </c>
      <c r="BQ44" s="51">
        <f>IF('Création champs PV'!BQ49=1,IF('Création champs PV'!BP49=1,1,IF('Création champs PV'!BR49=1,2,2)),0)</f>
        <v>0</v>
      </c>
      <c r="BR44" s="51">
        <f>IF('Création champs PV'!BR49=1,IF('Création champs PV'!BQ49=1,1,IF('Création champs PV'!BS49=1,2,2)),0)</f>
        <v>0</v>
      </c>
      <c r="BS44" s="51">
        <f>IF('Création champs PV'!BS49=1,IF('Création champs PV'!BR49=1,1,IF('Création champs PV'!BT49=1,2,2)),0)</f>
        <v>0</v>
      </c>
      <c r="BT44" s="51">
        <f>IF('Création champs PV'!BT49=1,IF('Création champs PV'!BS49=1,1,IF('Création champs PV'!BU49=1,2,2)),0)</f>
        <v>0</v>
      </c>
      <c r="BU44" s="51">
        <f>IF('Création champs PV'!BU49=1,IF('Création champs PV'!BT49=1,1,IF('Création champs PV'!BV49=1,2,2)),0)</f>
        <v>0</v>
      </c>
      <c r="BV44" s="51">
        <f>IF('Création champs PV'!BV49=1,IF('Création champs PV'!BU49=1,1,IF('Création champs PV'!BW49=1,2,2)),0)</f>
        <v>0</v>
      </c>
      <c r="BW44" s="51">
        <f>IF('Création champs PV'!BW49=1,IF('Création champs PV'!BV49=1,1,IF('Création champs PV'!BX49=1,2,2)),0)</f>
        <v>0</v>
      </c>
      <c r="BX44" s="51">
        <f>IF('Création champs PV'!BX49=1,IF('Création champs PV'!BW49=1,1,IF('Création champs PV'!BY49=1,2,2)),0)</f>
        <v>0</v>
      </c>
      <c r="BY44" s="51">
        <f>IF('Création champs PV'!BY49=1,IF('Création champs PV'!BX49=1,1,IF('Création champs PV'!BZ49=1,2,2)),0)</f>
        <v>0</v>
      </c>
      <c r="BZ44" s="51">
        <f>IF('Création champs PV'!BZ49=1,IF('Création champs PV'!BY49=1,1,IF('Création champs PV'!CA49=1,2,2)),0)</f>
        <v>0</v>
      </c>
      <c r="CA44" s="51">
        <f>IF('Création champs PV'!CA49=1,IF('Création champs PV'!BZ49=1,1,IF('Création champs PV'!CB49=1,2,2)),0)</f>
        <v>0</v>
      </c>
      <c r="CB44" s="51">
        <f>IF('Création champs PV'!CB49=1,IF('Création champs PV'!CA49=1,1,IF('Création champs PV'!CC49=1,2,2)),0)</f>
        <v>0</v>
      </c>
      <c r="CC44" s="51">
        <f>IF('Création champs PV'!CC49=1,IF('Création champs PV'!CB49=1,1,IF('Création champs PV'!CD49=1,2,2)),0)</f>
        <v>0</v>
      </c>
      <c r="CD44" s="51">
        <f>IF('Création champs PV'!CD49=1,IF('Création champs PV'!CC49=1,1,IF('Création champs PV'!CE49=1,2,2)),0)</f>
        <v>0</v>
      </c>
      <c r="CE44" s="51">
        <f>IF('Création champs PV'!CE49=1,IF('Création champs PV'!CD49=1,1,IF('Création champs PV'!CF49=1,2,2)),0)</f>
        <v>0</v>
      </c>
      <c r="CF44" s="51">
        <f>IF('Création champs PV'!CF49=1,IF('Création champs PV'!CE49=1,1,IF('Création champs PV'!CG49=1,2,2)),0)</f>
        <v>0</v>
      </c>
      <c r="CG44" s="51">
        <f>IF('Création champs PV'!CG49=1,IF('Création champs PV'!CF49=1,1,IF('Création champs PV'!CH49=1,2,2)),0)</f>
        <v>0</v>
      </c>
      <c r="CH44" s="51">
        <f>IF('Création champs PV'!CH49=1,IF('Création champs PV'!CG49=1,1,IF('Création champs PV'!CI49=1,2,2)),0)</f>
        <v>0</v>
      </c>
      <c r="CI44" s="51">
        <f>IF('Création champs PV'!CI49=1,IF('Création champs PV'!CH49=1,1,IF('Création champs PV'!CJ49=1,2,2)),0)</f>
        <v>0</v>
      </c>
      <c r="CJ44" s="51">
        <f>IF('Création champs PV'!CJ49=1,IF('Création champs PV'!CI49=1,1,IF('Création champs PV'!CK49=1,2,2)),0)</f>
        <v>0</v>
      </c>
      <c r="CK44" s="51">
        <f>IF('Création champs PV'!CK49=1,IF('Création champs PV'!CJ49=1,1,IF('Création champs PV'!CL49=1,2,2)),0)</f>
        <v>0</v>
      </c>
      <c r="CL44" s="51">
        <f>IF('Création champs PV'!CL49=1,IF('Création champs PV'!CK49=1,1,IF('Création champs PV'!CM49=1,2,2)),0)</f>
        <v>0</v>
      </c>
      <c r="CM44" s="51">
        <f>IF('Création champs PV'!CM49=1,IF('Création champs PV'!CL49=1,1,IF('Création champs PV'!CN49=1,2,2)),0)</f>
        <v>0</v>
      </c>
      <c r="CN44" s="51">
        <f>IF('Création champs PV'!CN49=1,IF('Création champs PV'!CM49=1,1,IF('Création champs PV'!CO49=1,2,2)),0)</f>
        <v>0</v>
      </c>
      <c r="CO44" s="51">
        <f>IF('Création champs PV'!CO49=1,IF('Création champs PV'!CN49=1,1,IF('Création champs PV'!CP49=1,2,2)),0)</f>
        <v>0</v>
      </c>
      <c r="CP44" s="51">
        <f>IF('Création champs PV'!CP49=1,IF('Création champs PV'!CO49=1,1,IF('Création champs PV'!CQ49=1,2,2)),0)</f>
        <v>0</v>
      </c>
      <c r="CQ44" s="51">
        <f>IF('Création champs PV'!CQ49=1,IF('Création champs PV'!CP49=1,1,IF('Création champs PV'!CR49=1,2,2)),0)</f>
        <v>0</v>
      </c>
      <c r="CR44" s="51">
        <f>IF('Création champs PV'!CR49=1,IF('Création champs PV'!CQ49=1,1,IF('Création champs PV'!CS49=1,2,2)),0)</f>
        <v>0</v>
      </c>
      <c r="CS44" s="51">
        <f>IF('Création champs PV'!CS49=1,IF('Création champs PV'!CR49=1,1,IF('Création champs PV'!CT49=1,2,2)),0)</f>
        <v>0</v>
      </c>
      <c r="CT44" s="51">
        <f>IF('Création champs PV'!CT49=1,IF('Création champs PV'!CS49=1,1,IF('Création champs PV'!CU49=1,2,2)),0)</f>
        <v>0</v>
      </c>
      <c r="CU44" s="51">
        <f>IF('Création champs PV'!CU49=1,IF('Création champs PV'!CT49=1,1,IF('Création champs PV'!CV49=1,2,2)),0)</f>
        <v>0</v>
      </c>
      <c r="CV44" s="51">
        <f>IF('Création champs PV'!CV49=1,IF('Création champs PV'!CU49=1,1,IF('Création champs PV'!CW49=1,2,2)),0)</f>
        <v>0</v>
      </c>
      <c r="CW44" s="51">
        <f>IF('Création champs PV'!CW49=1,IF('Création champs PV'!CV49=1,1,IF('Création champs PV'!CX49=1,2,2)),0)</f>
        <v>0</v>
      </c>
      <c r="CX44" s="51">
        <f>IF('Création champs PV'!CX49=1,IF('Création champs PV'!CW49=1,1,IF('Création champs PV'!CY49=1,2,2)),0)</f>
        <v>0</v>
      </c>
      <c r="CY44" s="51">
        <f>IF('Création champs PV'!CY49=1,IF('Création champs PV'!CX49=1,1,IF('Création champs PV'!CZ49=1,2,2)),0)</f>
        <v>0</v>
      </c>
      <c r="CZ44" s="51">
        <f>IF('Création champs PV'!CZ49=1,IF('Création champs PV'!CY49=1,1,IF('Création champs PV'!DA49=1,2,2)),0)</f>
        <v>0</v>
      </c>
      <c r="DA44" s="51">
        <f>IF('Création champs PV'!DA49=1,IF('Création champs PV'!CZ49=1,1,IF('Création champs PV'!DB49=1,2,2)),0)</f>
        <v>0</v>
      </c>
      <c r="DB44" s="51">
        <f>IF('Création champs PV'!DB49=1,IF('Création champs PV'!DA49=1,1,IF('Création champs PV'!DC49=1,2,2)),0)</f>
        <v>0</v>
      </c>
      <c r="DC44" s="51">
        <f>IF('Création champs PV'!DC49=1,IF('Création champs PV'!DB49=1,1,IF('Création champs PV'!DD49=1,2,2)),0)</f>
        <v>0</v>
      </c>
      <c r="DD44" s="51">
        <f>IF('Création champs PV'!DD49=1,IF('Création champs PV'!DC49=1,1,IF('Création champs PV'!DE49=1,2,2)),0)</f>
        <v>0</v>
      </c>
      <c r="DE44" s="5">
        <f t="shared" si="9"/>
        <v>0</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IF(AND(OR('positionnement modules'!B45=1,'positionnement modules'!B45="1a"),OR('positionnement modules'!B46=1,'positionnement modules'!B46="1a")),"D","")</f>
        <v/>
      </c>
      <c r="C45" s="51">
        <f>IF('Création champs PV'!C50=1,IF('Création champs PV'!B50=1,1,IF('Création champs PV'!D50=1,2,2)),0)</f>
        <v>0</v>
      </c>
      <c r="D45" s="51">
        <f>IF('Création champs PV'!D50=1,IF('Création champs PV'!C50=1,1,IF('Création champs PV'!E50=1,2,2)),0)</f>
        <v>0</v>
      </c>
      <c r="E45" s="51">
        <f>IF('Création champs PV'!E50=1,IF('Création champs PV'!D50=1,1,IF('Création champs PV'!F50=1,2,2)),0)</f>
        <v>0</v>
      </c>
      <c r="F45" s="51">
        <f>IF('Création champs PV'!F50=1,IF('Création champs PV'!E50=1,1,IF('Création champs PV'!G50=1,2,2)),0)</f>
        <v>0</v>
      </c>
      <c r="G45" s="51">
        <f>IF('Création champs PV'!G50=1,IF('Création champs PV'!F50=1,1,IF('Création champs PV'!H50=1,2,2)),0)</f>
        <v>0</v>
      </c>
      <c r="H45" s="51">
        <f>IF('Création champs PV'!H50=1,IF('Création champs PV'!G50=1,1,IF('Création champs PV'!I50=1,2,2)),0)</f>
        <v>0</v>
      </c>
      <c r="I45" s="51">
        <f>IF('Création champs PV'!I50=1,IF('Création champs PV'!H50=1,1,IF('Création champs PV'!J50=1,2,2)),0)</f>
        <v>0</v>
      </c>
      <c r="J45" s="51">
        <f>IF('Création champs PV'!J50=1,IF('Création champs PV'!I50=1,1,IF('Création champs PV'!K50=1,2,2)),0)</f>
        <v>0</v>
      </c>
      <c r="K45" s="51">
        <f>IF('Création champs PV'!K50=1,IF('Création champs PV'!J50=1,1,IF('Création champs PV'!L50=1,2,2)),0)</f>
        <v>0</v>
      </c>
      <c r="L45" s="51">
        <f>IF('Création champs PV'!L50=1,IF('Création champs PV'!K50=1,1,IF('Création champs PV'!M50=1,2,2)),0)</f>
        <v>0</v>
      </c>
      <c r="M45" s="51">
        <f>IF('Création champs PV'!M50=1,IF('Création champs PV'!L50=1,1,IF('Création champs PV'!N50=1,2,2)),0)</f>
        <v>0</v>
      </c>
      <c r="N45" s="51">
        <f>IF('Création champs PV'!N50=1,IF('Création champs PV'!M50=1,1,IF('Création champs PV'!O50=1,2,2)),0)</f>
        <v>0</v>
      </c>
      <c r="O45" s="51">
        <f>IF('Création champs PV'!O50=1,IF('Création champs PV'!N50=1,1,IF('Création champs PV'!P50=1,2,2)),0)</f>
        <v>0</v>
      </c>
      <c r="P45" s="51">
        <f>IF('Création champs PV'!P50=1,IF('Création champs PV'!O50=1,1,IF('Création champs PV'!Q50=1,2,2)),0)</f>
        <v>0</v>
      </c>
      <c r="Q45" s="51">
        <f>IF('Création champs PV'!Q50=1,IF('Création champs PV'!P50=1,1,IF('Création champs PV'!R50=1,2,2)),0)</f>
        <v>0</v>
      </c>
      <c r="R45" s="51">
        <f>IF('Création champs PV'!R50=1,IF('Création champs PV'!Q50=1,1,IF('Création champs PV'!S50=1,2,2)),0)</f>
        <v>0</v>
      </c>
      <c r="S45" s="51">
        <f>IF('Création champs PV'!S50=1,IF('Création champs PV'!R50=1,1,IF('Création champs PV'!T50=1,2,2)),0)</f>
        <v>0</v>
      </c>
      <c r="T45" s="51">
        <f>IF('Création champs PV'!T50=1,IF('Création champs PV'!S50=1,1,IF('Création champs PV'!U50=1,2,2)),0)</f>
        <v>0</v>
      </c>
      <c r="U45" s="51">
        <f>IF('Création champs PV'!U50=1,IF('Création champs PV'!T50=1,1,IF('Création champs PV'!V50=1,2,2)),0)</f>
        <v>0</v>
      </c>
      <c r="V45" s="51">
        <f>IF('Création champs PV'!V50=1,IF('Création champs PV'!U50=1,1,IF('Création champs PV'!W50=1,2,2)),0)</f>
        <v>0</v>
      </c>
      <c r="W45" s="51">
        <f>IF('Création champs PV'!W50=1,IF('Création champs PV'!V50=1,1,IF('Création champs PV'!X50=1,2,2)),0)</f>
        <v>0</v>
      </c>
      <c r="X45" s="51">
        <f>IF('Création champs PV'!X50=1,IF('Création champs PV'!W50=1,1,IF('Création champs PV'!Y50=1,2,2)),0)</f>
        <v>0</v>
      </c>
      <c r="Y45" s="51">
        <f>IF('Création champs PV'!Y50=1,IF('Création champs PV'!X50=1,1,IF('Création champs PV'!Z50=1,2,2)),0)</f>
        <v>0</v>
      </c>
      <c r="Z45" s="51">
        <f>IF('Création champs PV'!Z50=1,IF('Création champs PV'!Y50=1,1,IF('Création champs PV'!AA50=1,2,2)),0)</f>
        <v>0</v>
      </c>
      <c r="AA45" s="51">
        <f>IF('Création champs PV'!AA50=1,IF('Création champs PV'!Z50=1,1,IF('Création champs PV'!AB50=1,2,2)),0)</f>
        <v>0</v>
      </c>
      <c r="AB45" s="51">
        <f>IF('Création champs PV'!AB50=1,IF('Création champs PV'!AA50=1,1,IF('Création champs PV'!AC50=1,2,2)),0)</f>
        <v>0</v>
      </c>
      <c r="AC45" s="51">
        <f>IF('Création champs PV'!AC50=1,IF('Création champs PV'!AB50=1,1,IF('Création champs PV'!AD50=1,2,2)),0)</f>
        <v>0</v>
      </c>
      <c r="AD45" s="51">
        <f>IF('Création champs PV'!AD50=1,IF('Création champs PV'!AC50=1,1,IF('Création champs PV'!AE50=1,2,2)),0)</f>
        <v>0</v>
      </c>
      <c r="AE45" s="51">
        <f>IF('Création champs PV'!AE50=1,IF('Création champs PV'!AD50=1,1,IF('Création champs PV'!AF50=1,2,2)),0)</f>
        <v>0</v>
      </c>
      <c r="AF45" s="51">
        <f>IF('Création champs PV'!AF50=1,IF('Création champs PV'!AE50=1,1,IF('Création champs PV'!AG50=1,2,2)),0)</f>
        <v>0</v>
      </c>
      <c r="AG45" s="51">
        <f>IF('Création champs PV'!AG50=1,IF('Création champs PV'!AF50=1,1,IF('Création champs PV'!AH50=1,2,2)),0)</f>
        <v>0</v>
      </c>
      <c r="AH45" s="51">
        <f>IF('Création champs PV'!AH50=1,IF('Création champs PV'!AG50=1,1,IF('Création champs PV'!AI50=1,2,2)),0)</f>
        <v>0</v>
      </c>
      <c r="AI45" s="51">
        <f>IF('Création champs PV'!AI50=1,IF('Création champs PV'!AH50=1,1,IF('Création champs PV'!AJ50=1,2,2)),0)</f>
        <v>0</v>
      </c>
      <c r="AJ45" s="51">
        <f>IF('Création champs PV'!AJ50=1,IF('Création champs PV'!AI50=1,1,IF('Création champs PV'!AK50=1,2,2)),0)</f>
        <v>0</v>
      </c>
      <c r="AK45" s="51">
        <f>IF('Création champs PV'!AK50=1,IF('Création champs PV'!AJ50=1,1,IF('Création champs PV'!AL50=1,2,2)),0)</f>
        <v>0</v>
      </c>
      <c r="AL45" s="51">
        <f>IF('Création champs PV'!AL50=1,IF('Création champs PV'!AK50=1,1,IF('Création champs PV'!AM50=1,2,2)),0)</f>
        <v>0</v>
      </c>
      <c r="AM45" s="51">
        <f>IF('Création champs PV'!AM50=1,IF('Création champs PV'!AL50=1,1,IF('Création champs PV'!AN50=1,2,2)),0)</f>
        <v>0</v>
      </c>
      <c r="AN45" s="51">
        <f>IF('Création champs PV'!AN50=1,IF('Création champs PV'!AM50=1,1,IF('Création champs PV'!AO50=1,2,2)),0)</f>
        <v>0</v>
      </c>
      <c r="AO45" s="51">
        <f>IF('Création champs PV'!AO50=1,IF('Création champs PV'!AN50=1,1,IF('Création champs PV'!AP50=1,2,2)),0)</f>
        <v>0</v>
      </c>
      <c r="AP45" s="51">
        <f>IF('Création champs PV'!AP50=1,IF('Création champs PV'!AO50=1,1,IF('Création champs PV'!AQ50=1,2,2)),0)</f>
        <v>0</v>
      </c>
      <c r="AQ45" s="51">
        <f>IF('Création champs PV'!AQ50=1,IF('Création champs PV'!AP50=1,1,IF('Création champs PV'!AR50=1,2,2)),0)</f>
        <v>0</v>
      </c>
      <c r="AR45" s="51">
        <f>IF('Création champs PV'!AR50=1,IF('Création champs PV'!AQ50=1,1,IF('Création champs PV'!AS50=1,2,2)),0)</f>
        <v>0</v>
      </c>
      <c r="AS45" s="51">
        <f>IF('Création champs PV'!AS50=1,IF('Création champs PV'!AR50=1,1,IF('Création champs PV'!AT50=1,2,2)),0)</f>
        <v>0</v>
      </c>
      <c r="AT45" s="51">
        <f>IF('Création champs PV'!AT50=1,IF('Création champs PV'!AS50=1,1,IF('Création champs PV'!AU50=1,2,2)),0)</f>
        <v>0</v>
      </c>
      <c r="AU45" s="51">
        <f>IF('Création champs PV'!AU50=1,IF('Création champs PV'!AT50=1,1,IF('Création champs PV'!AV50=1,2,2)),0)</f>
        <v>0</v>
      </c>
      <c r="AV45" s="51">
        <f>IF('Création champs PV'!AV50=1,IF('Création champs PV'!AU50=1,1,IF('Création champs PV'!AW50=1,2,2)),0)</f>
        <v>0</v>
      </c>
      <c r="AW45" s="51">
        <f>IF('Création champs PV'!AW50=1,IF('Création champs PV'!AV50=1,1,IF('Création champs PV'!AX50=1,2,2)),0)</f>
        <v>0</v>
      </c>
      <c r="AX45" s="51">
        <f>IF('Création champs PV'!AX50=1,IF('Création champs PV'!AW50=1,1,IF('Création champs PV'!AY50=1,2,2)),0)</f>
        <v>0</v>
      </c>
      <c r="AY45" s="51">
        <f>IF('Création champs PV'!AY50=1,IF('Création champs PV'!AX50=1,1,IF('Création champs PV'!AZ50=1,2,2)),0)</f>
        <v>0</v>
      </c>
      <c r="AZ45" s="51">
        <f>IF('Création champs PV'!AZ50=1,IF('Création champs PV'!AY50=1,1,IF('Création champs PV'!BA50=1,2,2)),0)</f>
        <v>0</v>
      </c>
      <c r="BA45" s="51">
        <f>IF('Création champs PV'!BA50=1,IF('Création champs PV'!AZ50=1,1,IF('Création champs PV'!BB50=1,2,2)),0)</f>
        <v>0</v>
      </c>
      <c r="BB45" s="51">
        <f>IF('Création champs PV'!BB50=1,IF('Création champs PV'!BA50=1,1,IF('Création champs PV'!BC50=1,2,2)),0)</f>
        <v>0</v>
      </c>
      <c r="BC45" s="51">
        <f>IF('Création champs PV'!BC50=1,IF('Création champs PV'!BB50=1,1,IF('Création champs PV'!BD50=1,2,2)),0)</f>
        <v>0</v>
      </c>
      <c r="BD45" s="51">
        <f>IF('Création champs PV'!BD50=1,IF('Création champs PV'!BC50=1,1,IF('Création champs PV'!BE50=1,2,2)),0)</f>
        <v>0</v>
      </c>
      <c r="BE45" s="51">
        <f>IF('Création champs PV'!BE50=1,IF('Création champs PV'!BD50=1,1,IF('Création champs PV'!BF50=1,2,2)),0)</f>
        <v>0</v>
      </c>
      <c r="BF45" s="51">
        <f>IF('Création champs PV'!BF50=1,IF('Création champs PV'!BE50=1,1,IF('Création champs PV'!BG50=1,2,2)),0)</f>
        <v>0</v>
      </c>
      <c r="BG45" s="51">
        <f>IF('Création champs PV'!BG50=1,IF('Création champs PV'!BF50=1,1,IF('Création champs PV'!BH50=1,2,2)),0)</f>
        <v>0</v>
      </c>
      <c r="BH45" s="51">
        <f>IF('Création champs PV'!BH50=1,IF('Création champs PV'!BG50=1,1,IF('Création champs PV'!BI50=1,2,2)),0)</f>
        <v>0</v>
      </c>
      <c r="BI45" s="51">
        <f>IF('Création champs PV'!BI50=1,IF('Création champs PV'!BH50=1,1,IF('Création champs PV'!BJ50=1,2,2)),0)</f>
        <v>0</v>
      </c>
      <c r="BJ45" s="51">
        <f>IF('Création champs PV'!BJ50=1,IF('Création champs PV'!BI50=1,1,IF('Création champs PV'!BK50=1,2,2)),0)</f>
        <v>0</v>
      </c>
      <c r="BK45" s="51">
        <f>IF('Création champs PV'!BK50=1,IF('Création champs PV'!BJ50=1,1,IF('Création champs PV'!BL50=1,2,2)),0)</f>
        <v>0</v>
      </c>
      <c r="BL45" s="51">
        <f>IF('Création champs PV'!BL50=1,IF('Création champs PV'!BK50=1,1,IF('Création champs PV'!BM50=1,2,2)),0)</f>
        <v>0</v>
      </c>
      <c r="BM45" s="51">
        <f>IF('Création champs PV'!BM50=1,IF('Création champs PV'!BL50=1,1,IF('Création champs PV'!BN50=1,2,2)),0)</f>
        <v>0</v>
      </c>
      <c r="BN45" s="51">
        <f>IF('Création champs PV'!BN50=1,IF('Création champs PV'!BM50=1,1,IF('Création champs PV'!BO50=1,2,2)),0)</f>
        <v>0</v>
      </c>
      <c r="BO45" s="51">
        <f>IF('Création champs PV'!BO50=1,IF('Création champs PV'!BN50=1,1,IF('Création champs PV'!BP50=1,2,2)),0)</f>
        <v>0</v>
      </c>
      <c r="BP45" s="51">
        <f>IF('Création champs PV'!BP50=1,IF('Création champs PV'!BO50=1,1,IF('Création champs PV'!BQ50=1,2,2)),0)</f>
        <v>0</v>
      </c>
      <c r="BQ45" s="51">
        <f>IF('Création champs PV'!BQ50=1,IF('Création champs PV'!BP50=1,1,IF('Création champs PV'!BR50=1,2,2)),0)</f>
        <v>0</v>
      </c>
      <c r="BR45" s="51">
        <f>IF('Création champs PV'!BR50=1,IF('Création champs PV'!BQ50=1,1,IF('Création champs PV'!BS50=1,2,2)),0)</f>
        <v>0</v>
      </c>
      <c r="BS45" s="51">
        <f>IF('Création champs PV'!BS50=1,IF('Création champs PV'!BR50=1,1,IF('Création champs PV'!BT50=1,2,2)),0)</f>
        <v>0</v>
      </c>
      <c r="BT45" s="51">
        <f>IF('Création champs PV'!BT50=1,IF('Création champs PV'!BS50=1,1,IF('Création champs PV'!BU50=1,2,2)),0)</f>
        <v>0</v>
      </c>
      <c r="BU45" s="51">
        <f>IF('Création champs PV'!BU50=1,IF('Création champs PV'!BT50=1,1,IF('Création champs PV'!BV50=1,2,2)),0)</f>
        <v>0</v>
      </c>
      <c r="BV45" s="51">
        <f>IF('Création champs PV'!BV50=1,IF('Création champs PV'!BU50=1,1,IF('Création champs PV'!BW50=1,2,2)),0)</f>
        <v>0</v>
      </c>
      <c r="BW45" s="51">
        <f>IF('Création champs PV'!BW50=1,IF('Création champs PV'!BV50=1,1,IF('Création champs PV'!BX50=1,2,2)),0)</f>
        <v>0</v>
      </c>
      <c r="BX45" s="51">
        <f>IF('Création champs PV'!BX50=1,IF('Création champs PV'!BW50=1,1,IF('Création champs PV'!BY50=1,2,2)),0)</f>
        <v>0</v>
      </c>
      <c r="BY45" s="51">
        <f>IF('Création champs PV'!BY50=1,IF('Création champs PV'!BX50=1,1,IF('Création champs PV'!BZ50=1,2,2)),0)</f>
        <v>0</v>
      </c>
      <c r="BZ45" s="51">
        <f>IF('Création champs PV'!BZ50=1,IF('Création champs PV'!BY50=1,1,IF('Création champs PV'!CA50=1,2,2)),0)</f>
        <v>0</v>
      </c>
      <c r="CA45" s="51">
        <f>IF('Création champs PV'!CA50=1,IF('Création champs PV'!BZ50=1,1,IF('Création champs PV'!CB50=1,2,2)),0)</f>
        <v>0</v>
      </c>
      <c r="CB45" s="51">
        <f>IF('Création champs PV'!CB50=1,IF('Création champs PV'!CA50=1,1,IF('Création champs PV'!CC50=1,2,2)),0)</f>
        <v>0</v>
      </c>
      <c r="CC45" s="51">
        <f>IF('Création champs PV'!CC50=1,IF('Création champs PV'!CB50=1,1,IF('Création champs PV'!CD50=1,2,2)),0)</f>
        <v>0</v>
      </c>
      <c r="CD45" s="51">
        <f>IF('Création champs PV'!CD50=1,IF('Création champs PV'!CC50=1,1,IF('Création champs PV'!CE50=1,2,2)),0)</f>
        <v>0</v>
      </c>
      <c r="CE45" s="51">
        <f>IF('Création champs PV'!CE50=1,IF('Création champs PV'!CD50=1,1,IF('Création champs PV'!CF50=1,2,2)),0)</f>
        <v>0</v>
      </c>
      <c r="CF45" s="51">
        <f>IF('Création champs PV'!CF50=1,IF('Création champs PV'!CE50=1,1,IF('Création champs PV'!CG50=1,2,2)),0)</f>
        <v>0</v>
      </c>
      <c r="CG45" s="51">
        <f>IF('Création champs PV'!CG50=1,IF('Création champs PV'!CF50=1,1,IF('Création champs PV'!CH50=1,2,2)),0)</f>
        <v>0</v>
      </c>
      <c r="CH45" s="51">
        <f>IF('Création champs PV'!CH50=1,IF('Création champs PV'!CG50=1,1,IF('Création champs PV'!CI50=1,2,2)),0)</f>
        <v>0</v>
      </c>
      <c r="CI45" s="51">
        <f>IF('Création champs PV'!CI50=1,IF('Création champs PV'!CH50=1,1,IF('Création champs PV'!CJ50=1,2,2)),0)</f>
        <v>0</v>
      </c>
      <c r="CJ45" s="51">
        <f>IF('Création champs PV'!CJ50=1,IF('Création champs PV'!CI50=1,1,IF('Création champs PV'!CK50=1,2,2)),0)</f>
        <v>0</v>
      </c>
      <c r="CK45" s="51">
        <f>IF('Création champs PV'!CK50=1,IF('Création champs PV'!CJ50=1,1,IF('Création champs PV'!CL50=1,2,2)),0)</f>
        <v>0</v>
      </c>
      <c r="CL45" s="51">
        <f>IF('Création champs PV'!CL50=1,IF('Création champs PV'!CK50=1,1,IF('Création champs PV'!CM50=1,2,2)),0)</f>
        <v>0</v>
      </c>
      <c r="CM45" s="51">
        <f>IF('Création champs PV'!CM50=1,IF('Création champs PV'!CL50=1,1,IF('Création champs PV'!CN50=1,2,2)),0)</f>
        <v>0</v>
      </c>
      <c r="CN45" s="51">
        <f>IF('Création champs PV'!CN50=1,IF('Création champs PV'!CM50=1,1,IF('Création champs PV'!CO50=1,2,2)),0)</f>
        <v>0</v>
      </c>
      <c r="CO45" s="51">
        <f>IF('Création champs PV'!CO50=1,IF('Création champs PV'!CN50=1,1,IF('Création champs PV'!CP50=1,2,2)),0)</f>
        <v>0</v>
      </c>
      <c r="CP45" s="51">
        <f>IF('Création champs PV'!CP50=1,IF('Création champs PV'!CO50=1,1,IF('Création champs PV'!CQ50=1,2,2)),0)</f>
        <v>0</v>
      </c>
      <c r="CQ45" s="51">
        <f>IF('Création champs PV'!CQ50=1,IF('Création champs PV'!CP50=1,1,IF('Création champs PV'!CR50=1,2,2)),0)</f>
        <v>0</v>
      </c>
      <c r="CR45" s="51">
        <f>IF('Création champs PV'!CR50=1,IF('Création champs PV'!CQ50=1,1,IF('Création champs PV'!CS50=1,2,2)),0)</f>
        <v>0</v>
      </c>
      <c r="CS45" s="51">
        <f>IF('Création champs PV'!CS50=1,IF('Création champs PV'!CR50=1,1,IF('Création champs PV'!CT50=1,2,2)),0)</f>
        <v>0</v>
      </c>
      <c r="CT45" s="51">
        <f>IF('Création champs PV'!CT50=1,IF('Création champs PV'!CS50=1,1,IF('Création champs PV'!CU50=1,2,2)),0)</f>
        <v>0</v>
      </c>
      <c r="CU45" s="51">
        <f>IF('Création champs PV'!CU50=1,IF('Création champs PV'!CT50=1,1,IF('Création champs PV'!CV50=1,2,2)),0)</f>
        <v>0</v>
      </c>
      <c r="CV45" s="51">
        <f>IF('Création champs PV'!CV50=1,IF('Création champs PV'!CU50=1,1,IF('Création champs PV'!CW50=1,2,2)),0)</f>
        <v>0</v>
      </c>
      <c r="CW45" s="51">
        <f>IF('Création champs PV'!CW50=1,IF('Création champs PV'!CV50=1,1,IF('Création champs PV'!CX50=1,2,2)),0)</f>
        <v>0</v>
      </c>
      <c r="CX45" s="51">
        <f>IF('Création champs PV'!CX50=1,IF('Création champs PV'!CW50=1,1,IF('Création champs PV'!CY50=1,2,2)),0)</f>
        <v>0</v>
      </c>
      <c r="CY45" s="51">
        <f>IF('Création champs PV'!CY50=1,IF('Création champs PV'!CX50=1,1,IF('Création champs PV'!CZ50=1,2,2)),0)</f>
        <v>0</v>
      </c>
      <c r="CZ45" s="51">
        <f>IF('Création champs PV'!CZ50=1,IF('Création champs PV'!CY50=1,1,IF('Création champs PV'!DA50=1,2,2)),0)</f>
        <v>0</v>
      </c>
      <c r="DA45" s="51">
        <f>IF('Création champs PV'!DA50=1,IF('Création champs PV'!CZ50=1,1,IF('Création champs PV'!DB50=1,2,2)),0)</f>
        <v>0</v>
      </c>
      <c r="DB45" s="51">
        <f>IF('Création champs PV'!DB50=1,IF('Création champs PV'!DA50=1,1,IF('Création champs PV'!DC50=1,2,2)),0)</f>
        <v>0</v>
      </c>
      <c r="DC45" s="51">
        <f>IF('Création champs PV'!DC50=1,IF('Création champs PV'!DB50=1,1,IF('Création champs PV'!DD50=1,2,2)),0)</f>
        <v>0</v>
      </c>
      <c r="DD45" s="51">
        <f>IF('Création champs PV'!DD50=1,IF('Création champs PV'!DC50=1,1,IF('Création champs PV'!DE50=1,2,2)),0)</f>
        <v>0</v>
      </c>
      <c r="DE45" s="5">
        <f t="shared" si="9"/>
        <v>0</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IF(AND(OR('positionnement modules'!B46=1,'positionnement modules'!B46="1a"),OR('positionnement modules'!B47=1,'positionnement modules'!B47="1a")),"D","")</f>
        <v/>
      </c>
      <c r="C46" s="51">
        <f>IF('Création champs PV'!C51=1,IF('Création champs PV'!B51=1,1,IF('Création champs PV'!D51=1,2,2)),0)</f>
        <v>0</v>
      </c>
      <c r="D46" s="51">
        <f>IF('Création champs PV'!D51=1,IF('Création champs PV'!C51=1,1,IF('Création champs PV'!E51=1,2,2)),0)</f>
        <v>0</v>
      </c>
      <c r="E46" s="51">
        <f>IF('Création champs PV'!E51=1,IF('Création champs PV'!D51=1,1,IF('Création champs PV'!F51=1,2,2)),0)</f>
        <v>0</v>
      </c>
      <c r="F46" s="51">
        <f>IF('Création champs PV'!F51=1,IF('Création champs PV'!E51=1,1,IF('Création champs PV'!G51=1,2,2)),0)</f>
        <v>0</v>
      </c>
      <c r="G46" s="51">
        <f>IF('Création champs PV'!G51=1,IF('Création champs PV'!F51=1,1,IF('Création champs PV'!H51=1,2,2)),0)</f>
        <v>0</v>
      </c>
      <c r="H46" s="51">
        <f>IF('Création champs PV'!H51=1,IF('Création champs PV'!G51=1,1,IF('Création champs PV'!I51=1,2,2)),0)</f>
        <v>0</v>
      </c>
      <c r="I46" s="51">
        <f>IF('Création champs PV'!I51=1,IF('Création champs PV'!H51=1,1,IF('Création champs PV'!J51=1,2,2)),0)</f>
        <v>0</v>
      </c>
      <c r="J46" s="51">
        <f>IF('Création champs PV'!J51=1,IF('Création champs PV'!I51=1,1,IF('Création champs PV'!K51=1,2,2)),0)</f>
        <v>0</v>
      </c>
      <c r="K46" s="51">
        <f>IF('Création champs PV'!K51=1,IF('Création champs PV'!J51=1,1,IF('Création champs PV'!L51=1,2,2)),0)</f>
        <v>0</v>
      </c>
      <c r="L46" s="51">
        <f>IF('Création champs PV'!L51=1,IF('Création champs PV'!K51=1,1,IF('Création champs PV'!M51=1,2,2)),0)</f>
        <v>0</v>
      </c>
      <c r="M46" s="51">
        <f>IF('Création champs PV'!M51=1,IF('Création champs PV'!L51=1,1,IF('Création champs PV'!N51=1,2,2)),0)</f>
        <v>0</v>
      </c>
      <c r="N46" s="51">
        <f>IF('Création champs PV'!N51=1,IF('Création champs PV'!M51=1,1,IF('Création champs PV'!O51=1,2,2)),0)</f>
        <v>0</v>
      </c>
      <c r="O46" s="51">
        <f>IF('Création champs PV'!O51=1,IF('Création champs PV'!N51=1,1,IF('Création champs PV'!P51=1,2,2)),0)</f>
        <v>0</v>
      </c>
      <c r="P46" s="51">
        <f>IF('Création champs PV'!P51=1,IF('Création champs PV'!O51=1,1,IF('Création champs PV'!Q51=1,2,2)),0)</f>
        <v>0</v>
      </c>
      <c r="Q46" s="51">
        <f>IF('Création champs PV'!Q51=1,IF('Création champs PV'!P51=1,1,IF('Création champs PV'!R51=1,2,2)),0)</f>
        <v>0</v>
      </c>
      <c r="R46" s="51">
        <f>IF('Création champs PV'!R51=1,IF('Création champs PV'!Q51=1,1,IF('Création champs PV'!S51=1,2,2)),0)</f>
        <v>0</v>
      </c>
      <c r="S46" s="51">
        <f>IF('Création champs PV'!S51=1,IF('Création champs PV'!R51=1,1,IF('Création champs PV'!T51=1,2,2)),0)</f>
        <v>0</v>
      </c>
      <c r="T46" s="51">
        <f>IF('Création champs PV'!T51=1,IF('Création champs PV'!S51=1,1,IF('Création champs PV'!U51=1,2,2)),0)</f>
        <v>0</v>
      </c>
      <c r="U46" s="51">
        <f>IF('Création champs PV'!U51=1,IF('Création champs PV'!T51=1,1,IF('Création champs PV'!V51=1,2,2)),0)</f>
        <v>0</v>
      </c>
      <c r="V46" s="51">
        <f>IF('Création champs PV'!V51=1,IF('Création champs PV'!U51=1,1,IF('Création champs PV'!W51=1,2,2)),0)</f>
        <v>0</v>
      </c>
      <c r="W46" s="51">
        <f>IF('Création champs PV'!W51=1,IF('Création champs PV'!V51=1,1,IF('Création champs PV'!X51=1,2,2)),0)</f>
        <v>0</v>
      </c>
      <c r="X46" s="51">
        <f>IF('Création champs PV'!X51=1,IF('Création champs PV'!W51=1,1,IF('Création champs PV'!Y51=1,2,2)),0)</f>
        <v>0</v>
      </c>
      <c r="Y46" s="51">
        <f>IF('Création champs PV'!Y51=1,IF('Création champs PV'!X51=1,1,IF('Création champs PV'!Z51=1,2,2)),0)</f>
        <v>0</v>
      </c>
      <c r="Z46" s="51">
        <f>IF('Création champs PV'!Z51=1,IF('Création champs PV'!Y51=1,1,IF('Création champs PV'!AA51=1,2,2)),0)</f>
        <v>0</v>
      </c>
      <c r="AA46" s="51">
        <f>IF('Création champs PV'!AA51=1,IF('Création champs PV'!Z51=1,1,IF('Création champs PV'!AB51=1,2,2)),0)</f>
        <v>0</v>
      </c>
      <c r="AB46" s="51">
        <f>IF('Création champs PV'!AB51=1,IF('Création champs PV'!AA51=1,1,IF('Création champs PV'!AC51=1,2,2)),0)</f>
        <v>0</v>
      </c>
      <c r="AC46" s="51">
        <f>IF('Création champs PV'!AC51=1,IF('Création champs PV'!AB51=1,1,IF('Création champs PV'!AD51=1,2,2)),0)</f>
        <v>0</v>
      </c>
      <c r="AD46" s="51">
        <f>IF('Création champs PV'!AD51=1,IF('Création champs PV'!AC51=1,1,IF('Création champs PV'!AE51=1,2,2)),0)</f>
        <v>0</v>
      </c>
      <c r="AE46" s="51">
        <f>IF('Création champs PV'!AE51=1,IF('Création champs PV'!AD51=1,1,IF('Création champs PV'!AF51=1,2,2)),0)</f>
        <v>0</v>
      </c>
      <c r="AF46" s="51">
        <f>IF('Création champs PV'!AF51=1,IF('Création champs PV'!AE51=1,1,IF('Création champs PV'!AG51=1,2,2)),0)</f>
        <v>0</v>
      </c>
      <c r="AG46" s="51">
        <f>IF('Création champs PV'!AG51=1,IF('Création champs PV'!AF51=1,1,IF('Création champs PV'!AH51=1,2,2)),0)</f>
        <v>0</v>
      </c>
      <c r="AH46" s="51">
        <f>IF('Création champs PV'!AH51=1,IF('Création champs PV'!AG51=1,1,IF('Création champs PV'!AI51=1,2,2)),0)</f>
        <v>0</v>
      </c>
      <c r="AI46" s="51">
        <f>IF('Création champs PV'!AI51=1,IF('Création champs PV'!AH51=1,1,IF('Création champs PV'!AJ51=1,2,2)),0)</f>
        <v>0</v>
      </c>
      <c r="AJ46" s="51">
        <f>IF('Création champs PV'!AJ51=1,IF('Création champs PV'!AI51=1,1,IF('Création champs PV'!AK51=1,2,2)),0)</f>
        <v>0</v>
      </c>
      <c r="AK46" s="51">
        <f>IF('Création champs PV'!AK51=1,IF('Création champs PV'!AJ51=1,1,IF('Création champs PV'!AL51=1,2,2)),0)</f>
        <v>0</v>
      </c>
      <c r="AL46" s="51">
        <f>IF('Création champs PV'!AL51=1,IF('Création champs PV'!AK51=1,1,IF('Création champs PV'!AM51=1,2,2)),0)</f>
        <v>0</v>
      </c>
      <c r="AM46" s="51">
        <f>IF('Création champs PV'!AM51=1,IF('Création champs PV'!AL51=1,1,IF('Création champs PV'!AN51=1,2,2)),0)</f>
        <v>0</v>
      </c>
      <c r="AN46" s="51">
        <f>IF('Création champs PV'!AN51=1,IF('Création champs PV'!AM51=1,1,IF('Création champs PV'!AO51=1,2,2)),0)</f>
        <v>0</v>
      </c>
      <c r="AO46" s="51">
        <f>IF('Création champs PV'!AO51=1,IF('Création champs PV'!AN51=1,1,IF('Création champs PV'!AP51=1,2,2)),0)</f>
        <v>0</v>
      </c>
      <c r="AP46" s="51">
        <f>IF('Création champs PV'!AP51=1,IF('Création champs PV'!AO51=1,1,IF('Création champs PV'!AQ51=1,2,2)),0)</f>
        <v>0</v>
      </c>
      <c r="AQ46" s="51">
        <f>IF('Création champs PV'!AQ51=1,IF('Création champs PV'!AP51=1,1,IF('Création champs PV'!AR51=1,2,2)),0)</f>
        <v>0</v>
      </c>
      <c r="AR46" s="51">
        <f>IF('Création champs PV'!AR51=1,IF('Création champs PV'!AQ51=1,1,IF('Création champs PV'!AS51=1,2,2)),0)</f>
        <v>0</v>
      </c>
      <c r="AS46" s="51">
        <f>IF('Création champs PV'!AS51=1,IF('Création champs PV'!AR51=1,1,IF('Création champs PV'!AT51=1,2,2)),0)</f>
        <v>0</v>
      </c>
      <c r="AT46" s="51">
        <f>IF('Création champs PV'!AT51=1,IF('Création champs PV'!AS51=1,1,IF('Création champs PV'!AU51=1,2,2)),0)</f>
        <v>0</v>
      </c>
      <c r="AU46" s="51">
        <f>IF('Création champs PV'!AU51=1,IF('Création champs PV'!AT51=1,1,IF('Création champs PV'!AV51=1,2,2)),0)</f>
        <v>0</v>
      </c>
      <c r="AV46" s="51">
        <f>IF('Création champs PV'!AV51=1,IF('Création champs PV'!AU51=1,1,IF('Création champs PV'!AW51=1,2,2)),0)</f>
        <v>0</v>
      </c>
      <c r="AW46" s="51">
        <f>IF('Création champs PV'!AW51=1,IF('Création champs PV'!AV51=1,1,IF('Création champs PV'!AX51=1,2,2)),0)</f>
        <v>0</v>
      </c>
      <c r="AX46" s="51">
        <f>IF('Création champs PV'!AX51=1,IF('Création champs PV'!AW51=1,1,IF('Création champs PV'!AY51=1,2,2)),0)</f>
        <v>0</v>
      </c>
      <c r="AY46" s="51">
        <f>IF('Création champs PV'!AY51=1,IF('Création champs PV'!AX51=1,1,IF('Création champs PV'!AZ51=1,2,2)),0)</f>
        <v>0</v>
      </c>
      <c r="AZ46" s="51">
        <f>IF('Création champs PV'!AZ51=1,IF('Création champs PV'!AY51=1,1,IF('Création champs PV'!BA51=1,2,2)),0)</f>
        <v>0</v>
      </c>
      <c r="BA46" s="51">
        <f>IF('Création champs PV'!BA51=1,IF('Création champs PV'!AZ51=1,1,IF('Création champs PV'!BB51=1,2,2)),0)</f>
        <v>0</v>
      </c>
      <c r="BB46" s="51">
        <f>IF('Création champs PV'!BB51=1,IF('Création champs PV'!BA51=1,1,IF('Création champs PV'!BC51=1,2,2)),0)</f>
        <v>0</v>
      </c>
      <c r="BC46" s="51">
        <f>IF('Création champs PV'!BC51=1,IF('Création champs PV'!BB51=1,1,IF('Création champs PV'!BD51=1,2,2)),0)</f>
        <v>0</v>
      </c>
      <c r="BD46" s="51">
        <f>IF('Création champs PV'!BD51=1,IF('Création champs PV'!BC51=1,1,IF('Création champs PV'!BE51=1,2,2)),0)</f>
        <v>0</v>
      </c>
      <c r="BE46" s="51">
        <f>IF('Création champs PV'!BE51=1,IF('Création champs PV'!BD51=1,1,IF('Création champs PV'!BF51=1,2,2)),0)</f>
        <v>0</v>
      </c>
      <c r="BF46" s="51">
        <f>IF('Création champs PV'!BF51=1,IF('Création champs PV'!BE51=1,1,IF('Création champs PV'!BG51=1,2,2)),0)</f>
        <v>0</v>
      </c>
      <c r="BG46" s="51">
        <f>IF('Création champs PV'!BG51=1,IF('Création champs PV'!BF51=1,1,IF('Création champs PV'!BH51=1,2,2)),0)</f>
        <v>0</v>
      </c>
      <c r="BH46" s="51">
        <f>IF('Création champs PV'!BH51=1,IF('Création champs PV'!BG51=1,1,IF('Création champs PV'!BI51=1,2,2)),0)</f>
        <v>0</v>
      </c>
      <c r="BI46" s="51">
        <f>IF('Création champs PV'!BI51=1,IF('Création champs PV'!BH51=1,1,IF('Création champs PV'!BJ51=1,2,2)),0)</f>
        <v>0</v>
      </c>
      <c r="BJ46" s="51">
        <f>IF('Création champs PV'!BJ51=1,IF('Création champs PV'!BI51=1,1,IF('Création champs PV'!BK51=1,2,2)),0)</f>
        <v>0</v>
      </c>
      <c r="BK46" s="51">
        <f>IF('Création champs PV'!BK51=1,IF('Création champs PV'!BJ51=1,1,IF('Création champs PV'!BL51=1,2,2)),0)</f>
        <v>0</v>
      </c>
      <c r="BL46" s="51">
        <f>IF('Création champs PV'!BL51=1,IF('Création champs PV'!BK51=1,1,IF('Création champs PV'!BM51=1,2,2)),0)</f>
        <v>0</v>
      </c>
      <c r="BM46" s="51">
        <f>IF('Création champs PV'!BM51=1,IF('Création champs PV'!BL51=1,1,IF('Création champs PV'!BN51=1,2,2)),0)</f>
        <v>0</v>
      </c>
      <c r="BN46" s="51">
        <f>IF('Création champs PV'!BN51=1,IF('Création champs PV'!BM51=1,1,IF('Création champs PV'!BO51=1,2,2)),0)</f>
        <v>0</v>
      </c>
      <c r="BO46" s="51">
        <f>IF('Création champs PV'!BO51=1,IF('Création champs PV'!BN51=1,1,IF('Création champs PV'!BP51=1,2,2)),0)</f>
        <v>0</v>
      </c>
      <c r="BP46" s="51">
        <f>IF('Création champs PV'!BP51=1,IF('Création champs PV'!BO51=1,1,IF('Création champs PV'!BQ51=1,2,2)),0)</f>
        <v>0</v>
      </c>
      <c r="BQ46" s="51">
        <f>IF('Création champs PV'!BQ51=1,IF('Création champs PV'!BP51=1,1,IF('Création champs PV'!BR51=1,2,2)),0)</f>
        <v>0</v>
      </c>
      <c r="BR46" s="51">
        <f>IF('Création champs PV'!BR51=1,IF('Création champs PV'!BQ51=1,1,IF('Création champs PV'!BS51=1,2,2)),0)</f>
        <v>0</v>
      </c>
      <c r="BS46" s="51">
        <f>IF('Création champs PV'!BS51=1,IF('Création champs PV'!BR51=1,1,IF('Création champs PV'!BT51=1,2,2)),0)</f>
        <v>0</v>
      </c>
      <c r="BT46" s="51">
        <f>IF('Création champs PV'!BT51=1,IF('Création champs PV'!BS51=1,1,IF('Création champs PV'!BU51=1,2,2)),0)</f>
        <v>0</v>
      </c>
      <c r="BU46" s="51">
        <f>IF('Création champs PV'!BU51=1,IF('Création champs PV'!BT51=1,1,IF('Création champs PV'!BV51=1,2,2)),0)</f>
        <v>0</v>
      </c>
      <c r="BV46" s="51">
        <f>IF('Création champs PV'!BV51=1,IF('Création champs PV'!BU51=1,1,IF('Création champs PV'!BW51=1,2,2)),0)</f>
        <v>0</v>
      </c>
      <c r="BW46" s="51">
        <f>IF('Création champs PV'!BW51=1,IF('Création champs PV'!BV51=1,1,IF('Création champs PV'!BX51=1,2,2)),0)</f>
        <v>0</v>
      </c>
      <c r="BX46" s="51">
        <f>IF('Création champs PV'!BX51=1,IF('Création champs PV'!BW51=1,1,IF('Création champs PV'!BY51=1,2,2)),0)</f>
        <v>0</v>
      </c>
      <c r="BY46" s="51">
        <f>IF('Création champs PV'!BY51=1,IF('Création champs PV'!BX51=1,1,IF('Création champs PV'!BZ51=1,2,2)),0)</f>
        <v>0</v>
      </c>
      <c r="BZ46" s="51">
        <f>IF('Création champs PV'!BZ51=1,IF('Création champs PV'!BY51=1,1,IF('Création champs PV'!CA51=1,2,2)),0)</f>
        <v>0</v>
      </c>
      <c r="CA46" s="51">
        <f>IF('Création champs PV'!CA51=1,IF('Création champs PV'!BZ51=1,1,IF('Création champs PV'!CB51=1,2,2)),0)</f>
        <v>0</v>
      </c>
      <c r="CB46" s="51">
        <f>IF('Création champs PV'!CB51=1,IF('Création champs PV'!CA51=1,1,IF('Création champs PV'!CC51=1,2,2)),0)</f>
        <v>0</v>
      </c>
      <c r="CC46" s="51">
        <f>IF('Création champs PV'!CC51=1,IF('Création champs PV'!CB51=1,1,IF('Création champs PV'!CD51=1,2,2)),0)</f>
        <v>0</v>
      </c>
      <c r="CD46" s="51">
        <f>IF('Création champs PV'!CD51=1,IF('Création champs PV'!CC51=1,1,IF('Création champs PV'!CE51=1,2,2)),0)</f>
        <v>0</v>
      </c>
      <c r="CE46" s="51">
        <f>IF('Création champs PV'!CE51=1,IF('Création champs PV'!CD51=1,1,IF('Création champs PV'!CF51=1,2,2)),0)</f>
        <v>0</v>
      </c>
      <c r="CF46" s="51">
        <f>IF('Création champs PV'!CF51=1,IF('Création champs PV'!CE51=1,1,IF('Création champs PV'!CG51=1,2,2)),0)</f>
        <v>0</v>
      </c>
      <c r="CG46" s="51">
        <f>IF('Création champs PV'!CG51=1,IF('Création champs PV'!CF51=1,1,IF('Création champs PV'!CH51=1,2,2)),0)</f>
        <v>0</v>
      </c>
      <c r="CH46" s="51">
        <f>IF('Création champs PV'!CH51=1,IF('Création champs PV'!CG51=1,1,IF('Création champs PV'!CI51=1,2,2)),0)</f>
        <v>0</v>
      </c>
      <c r="CI46" s="51">
        <f>IF('Création champs PV'!CI51=1,IF('Création champs PV'!CH51=1,1,IF('Création champs PV'!CJ51=1,2,2)),0)</f>
        <v>0</v>
      </c>
      <c r="CJ46" s="51">
        <f>IF('Création champs PV'!CJ51=1,IF('Création champs PV'!CI51=1,1,IF('Création champs PV'!CK51=1,2,2)),0)</f>
        <v>0</v>
      </c>
      <c r="CK46" s="51">
        <f>IF('Création champs PV'!CK51=1,IF('Création champs PV'!CJ51=1,1,IF('Création champs PV'!CL51=1,2,2)),0)</f>
        <v>0</v>
      </c>
      <c r="CL46" s="51">
        <f>IF('Création champs PV'!CL51=1,IF('Création champs PV'!CK51=1,1,IF('Création champs PV'!CM51=1,2,2)),0)</f>
        <v>0</v>
      </c>
      <c r="CM46" s="51">
        <f>IF('Création champs PV'!CM51=1,IF('Création champs PV'!CL51=1,1,IF('Création champs PV'!CN51=1,2,2)),0)</f>
        <v>0</v>
      </c>
      <c r="CN46" s="51">
        <f>IF('Création champs PV'!CN51=1,IF('Création champs PV'!CM51=1,1,IF('Création champs PV'!CO51=1,2,2)),0)</f>
        <v>0</v>
      </c>
      <c r="CO46" s="51">
        <f>IF('Création champs PV'!CO51=1,IF('Création champs PV'!CN51=1,1,IF('Création champs PV'!CP51=1,2,2)),0)</f>
        <v>0</v>
      </c>
      <c r="CP46" s="51">
        <f>IF('Création champs PV'!CP51=1,IF('Création champs PV'!CO51=1,1,IF('Création champs PV'!CQ51=1,2,2)),0)</f>
        <v>0</v>
      </c>
      <c r="CQ46" s="51">
        <f>IF('Création champs PV'!CQ51=1,IF('Création champs PV'!CP51=1,1,IF('Création champs PV'!CR51=1,2,2)),0)</f>
        <v>0</v>
      </c>
      <c r="CR46" s="51">
        <f>IF('Création champs PV'!CR51=1,IF('Création champs PV'!CQ51=1,1,IF('Création champs PV'!CS51=1,2,2)),0)</f>
        <v>0</v>
      </c>
      <c r="CS46" s="51">
        <f>IF('Création champs PV'!CS51=1,IF('Création champs PV'!CR51=1,1,IF('Création champs PV'!CT51=1,2,2)),0)</f>
        <v>0</v>
      </c>
      <c r="CT46" s="51">
        <f>IF('Création champs PV'!CT51=1,IF('Création champs PV'!CS51=1,1,IF('Création champs PV'!CU51=1,2,2)),0)</f>
        <v>0</v>
      </c>
      <c r="CU46" s="51">
        <f>IF('Création champs PV'!CU51=1,IF('Création champs PV'!CT51=1,1,IF('Création champs PV'!CV51=1,2,2)),0)</f>
        <v>0</v>
      </c>
      <c r="CV46" s="51">
        <f>IF('Création champs PV'!CV51=1,IF('Création champs PV'!CU51=1,1,IF('Création champs PV'!CW51=1,2,2)),0)</f>
        <v>0</v>
      </c>
      <c r="CW46" s="51">
        <f>IF('Création champs PV'!CW51=1,IF('Création champs PV'!CV51=1,1,IF('Création champs PV'!CX51=1,2,2)),0)</f>
        <v>0</v>
      </c>
      <c r="CX46" s="51">
        <f>IF('Création champs PV'!CX51=1,IF('Création champs PV'!CW51=1,1,IF('Création champs PV'!CY51=1,2,2)),0)</f>
        <v>0</v>
      </c>
      <c r="CY46" s="51">
        <f>IF('Création champs PV'!CY51=1,IF('Création champs PV'!CX51=1,1,IF('Création champs PV'!CZ51=1,2,2)),0)</f>
        <v>0</v>
      </c>
      <c r="CZ46" s="51">
        <f>IF('Création champs PV'!CZ51=1,IF('Création champs PV'!CY51=1,1,IF('Création champs PV'!DA51=1,2,2)),0)</f>
        <v>0</v>
      </c>
      <c r="DA46" s="51">
        <f>IF('Création champs PV'!DA51=1,IF('Création champs PV'!CZ51=1,1,IF('Création champs PV'!DB51=1,2,2)),0)</f>
        <v>0</v>
      </c>
      <c r="DB46" s="51">
        <f>IF('Création champs PV'!DB51=1,IF('Création champs PV'!DA51=1,1,IF('Création champs PV'!DC51=1,2,2)),0)</f>
        <v>0</v>
      </c>
      <c r="DC46" s="51">
        <f>IF('Création champs PV'!DC51=1,IF('Création champs PV'!DB51=1,1,IF('Création champs PV'!DD51=1,2,2)),0)</f>
        <v>0</v>
      </c>
      <c r="DD46" s="51">
        <f>IF('Création champs PV'!DD51=1,IF('Création champs PV'!DC51=1,1,IF('Création champs PV'!DE51=1,2,2)),0)</f>
        <v>0</v>
      </c>
      <c r="DE46" s="5">
        <f t="shared" si="9"/>
        <v>0</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IF(AND(OR('positionnement modules'!B47=1,'positionnement modules'!B47="1a"),OR('positionnement modules'!B48=1,'positionnement modules'!B48="1a")),"D","")</f>
        <v/>
      </c>
      <c r="C47" s="51">
        <f>IF('Création champs PV'!C52=1,IF('Création champs PV'!B52=1,1,IF('Création champs PV'!D52=1,2,2)),0)</f>
        <v>0</v>
      </c>
      <c r="D47" s="51">
        <f>IF('Création champs PV'!D52=1,IF('Création champs PV'!C52=1,1,IF('Création champs PV'!E52=1,2,2)),0)</f>
        <v>0</v>
      </c>
      <c r="E47" s="51">
        <f>IF('Création champs PV'!E52=1,IF('Création champs PV'!D52=1,1,IF('Création champs PV'!F52=1,2,2)),0)</f>
        <v>0</v>
      </c>
      <c r="F47" s="51">
        <f>IF('Création champs PV'!F52=1,IF('Création champs PV'!E52=1,1,IF('Création champs PV'!G52=1,2,2)),0)</f>
        <v>0</v>
      </c>
      <c r="G47" s="51">
        <f>IF('Création champs PV'!G52=1,IF('Création champs PV'!F52=1,1,IF('Création champs PV'!H52=1,2,2)),0)</f>
        <v>0</v>
      </c>
      <c r="H47" s="51">
        <f>IF('Création champs PV'!H52=1,IF('Création champs PV'!G52=1,1,IF('Création champs PV'!I52=1,2,2)),0)</f>
        <v>0</v>
      </c>
      <c r="I47" s="51">
        <f>IF('Création champs PV'!I52=1,IF('Création champs PV'!H52=1,1,IF('Création champs PV'!J52=1,2,2)),0)</f>
        <v>0</v>
      </c>
      <c r="J47" s="51">
        <f>IF('Création champs PV'!J52=1,IF('Création champs PV'!I52=1,1,IF('Création champs PV'!K52=1,2,2)),0)</f>
        <v>0</v>
      </c>
      <c r="K47" s="51">
        <f>IF('Création champs PV'!K52=1,IF('Création champs PV'!J52=1,1,IF('Création champs PV'!L52=1,2,2)),0)</f>
        <v>0</v>
      </c>
      <c r="L47" s="51">
        <f>IF('Création champs PV'!L52=1,IF('Création champs PV'!K52=1,1,IF('Création champs PV'!M52=1,2,2)),0)</f>
        <v>0</v>
      </c>
      <c r="M47" s="51">
        <f>IF('Création champs PV'!M52=1,IF('Création champs PV'!L52=1,1,IF('Création champs PV'!N52=1,2,2)),0)</f>
        <v>0</v>
      </c>
      <c r="N47" s="51">
        <f>IF('Création champs PV'!N52=1,IF('Création champs PV'!M52=1,1,IF('Création champs PV'!O52=1,2,2)),0)</f>
        <v>0</v>
      </c>
      <c r="O47" s="51">
        <f>IF('Création champs PV'!O52=1,IF('Création champs PV'!N52=1,1,IF('Création champs PV'!P52=1,2,2)),0)</f>
        <v>0</v>
      </c>
      <c r="P47" s="51">
        <f>IF('Création champs PV'!P52=1,IF('Création champs PV'!O52=1,1,IF('Création champs PV'!Q52=1,2,2)),0)</f>
        <v>0</v>
      </c>
      <c r="Q47" s="51">
        <f>IF('Création champs PV'!Q52=1,IF('Création champs PV'!P52=1,1,IF('Création champs PV'!R52=1,2,2)),0)</f>
        <v>0</v>
      </c>
      <c r="R47" s="51">
        <f>IF('Création champs PV'!R52=1,IF('Création champs PV'!Q52=1,1,IF('Création champs PV'!S52=1,2,2)),0)</f>
        <v>0</v>
      </c>
      <c r="S47" s="51">
        <f>IF('Création champs PV'!S52=1,IF('Création champs PV'!R52=1,1,IF('Création champs PV'!T52=1,2,2)),0)</f>
        <v>0</v>
      </c>
      <c r="T47" s="51">
        <f>IF('Création champs PV'!T52=1,IF('Création champs PV'!S52=1,1,IF('Création champs PV'!U52=1,2,2)),0)</f>
        <v>0</v>
      </c>
      <c r="U47" s="51">
        <f>IF('Création champs PV'!U52=1,IF('Création champs PV'!T52=1,1,IF('Création champs PV'!V52=1,2,2)),0)</f>
        <v>0</v>
      </c>
      <c r="V47" s="51">
        <f>IF('Création champs PV'!V52=1,IF('Création champs PV'!U52=1,1,IF('Création champs PV'!W52=1,2,2)),0)</f>
        <v>0</v>
      </c>
      <c r="W47" s="51">
        <f>IF('Création champs PV'!W52=1,IF('Création champs PV'!V52=1,1,IF('Création champs PV'!X52=1,2,2)),0)</f>
        <v>0</v>
      </c>
      <c r="X47" s="51">
        <f>IF('Création champs PV'!X52=1,IF('Création champs PV'!W52=1,1,IF('Création champs PV'!Y52=1,2,2)),0)</f>
        <v>0</v>
      </c>
      <c r="Y47" s="51">
        <f>IF('Création champs PV'!Y52=1,IF('Création champs PV'!X52=1,1,IF('Création champs PV'!Z52=1,2,2)),0)</f>
        <v>0</v>
      </c>
      <c r="Z47" s="51">
        <f>IF('Création champs PV'!Z52=1,IF('Création champs PV'!Y52=1,1,IF('Création champs PV'!AA52=1,2,2)),0)</f>
        <v>0</v>
      </c>
      <c r="AA47" s="51">
        <f>IF('Création champs PV'!AA52=1,IF('Création champs PV'!Z52=1,1,IF('Création champs PV'!AB52=1,2,2)),0)</f>
        <v>0</v>
      </c>
      <c r="AB47" s="51">
        <f>IF('Création champs PV'!AB52=1,IF('Création champs PV'!AA52=1,1,IF('Création champs PV'!AC52=1,2,2)),0)</f>
        <v>0</v>
      </c>
      <c r="AC47" s="51">
        <f>IF('Création champs PV'!AC52=1,IF('Création champs PV'!AB52=1,1,IF('Création champs PV'!AD52=1,2,2)),0)</f>
        <v>0</v>
      </c>
      <c r="AD47" s="51">
        <f>IF('Création champs PV'!AD52=1,IF('Création champs PV'!AC52=1,1,IF('Création champs PV'!AE52=1,2,2)),0)</f>
        <v>0</v>
      </c>
      <c r="AE47" s="51">
        <f>IF('Création champs PV'!AE52=1,IF('Création champs PV'!AD52=1,1,IF('Création champs PV'!AF52=1,2,2)),0)</f>
        <v>0</v>
      </c>
      <c r="AF47" s="51">
        <f>IF('Création champs PV'!AF52=1,IF('Création champs PV'!AE52=1,1,IF('Création champs PV'!AG52=1,2,2)),0)</f>
        <v>0</v>
      </c>
      <c r="AG47" s="51">
        <f>IF('Création champs PV'!AG52=1,IF('Création champs PV'!AF52=1,1,IF('Création champs PV'!AH52=1,2,2)),0)</f>
        <v>0</v>
      </c>
      <c r="AH47" s="51">
        <f>IF('Création champs PV'!AH52=1,IF('Création champs PV'!AG52=1,1,IF('Création champs PV'!AI52=1,2,2)),0)</f>
        <v>0</v>
      </c>
      <c r="AI47" s="51">
        <f>IF('Création champs PV'!AI52=1,IF('Création champs PV'!AH52=1,1,IF('Création champs PV'!AJ52=1,2,2)),0)</f>
        <v>0</v>
      </c>
      <c r="AJ47" s="51">
        <f>IF('Création champs PV'!AJ52=1,IF('Création champs PV'!AI52=1,1,IF('Création champs PV'!AK52=1,2,2)),0)</f>
        <v>0</v>
      </c>
      <c r="AK47" s="51">
        <f>IF('Création champs PV'!AK52=1,IF('Création champs PV'!AJ52=1,1,IF('Création champs PV'!AL52=1,2,2)),0)</f>
        <v>0</v>
      </c>
      <c r="AL47" s="51">
        <f>IF('Création champs PV'!AL52=1,IF('Création champs PV'!AK52=1,1,IF('Création champs PV'!AM52=1,2,2)),0)</f>
        <v>0</v>
      </c>
      <c r="AM47" s="51">
        <f>IF('Création champs PV'!AM52=1,IF('Création champs PV'!AL52=1,1,IF('Création champs PV'!AN52=1,2,2)),0)</f>
        <v>0</v>
      </c>
      <c r="AN47" s="51">
        <f>IF('Création champs PV'!AN52=1,IF('Création champs PV'!AM52=1,1,IF('Création champs PV'!AO52=1,2,2)),0)</f>
        <v>0</v>
      </c>
      <c r="AO47" s="51">
        <f>IF('Création champs PV'!AO52=1,IF('Création champs PV'!AN52=1,1,IF('Création champs PV'!AP52=1,2,2)),0)</f>
        <v>0</v>
      </c>
      <c r="AP47" s="51">
        <f>IF('Création champs PV'!AP52=1,IF('Création champs PV'!AO52=1,1,IF('Création champs PV'!AQ52=1,2,2)),0)</f>
        <v>0</v>
      </c>
      <c r="AQ47" s="51">
        <f>IF('Création champs PV'!AQ52=1,IF('Création champs PV'!AP52=1,1,IF('Création champs PV'!AR52=1,2,2)),0)</f>
        <v>0</v>
      </c>
      <c r="AR47" s="51">
        <f>IF('Création champs PV'!AR52=1,IF('Création champs PV'!AQ52=1,1,IF('Création champs PV'!AS52=1,2,2)),0)</f>
        <v>0</v>
      </c>
      <c r="AS47" s="51">
        <f>IF('Création champs PV'!AS52=1,IF('Création champs PV'!AR52=1,1,IF('Création champs PV'!AT52=1,2,2)),0)</f>
        <v>0</v>
      </c>
      <c r="AT47" s="51">
        <f>IF('Création champs PV'!AT52=1,IF('Création champs PV'!AS52=1,1,IF('Création champs PV'!AU52=1,2,2)),0)</f>
        <v>0</v>
      </c>
      <c r="AU47" s="51">
        <f>IF('Création champs PV'!AU52=1,IF('Création champs PV'!AT52=1,1,IF('Création champs PV'!AV52=1,2,2)),0)</f>
        <v>0</v>
      </c>
      <c r="AV47" s="51">
        <f>IF('Création champs PV'!AV52=1,IF('Création champs PV'!AU52=1,1,IF('Création champs PV'!AW52=1,2,2)),0)</f>
        <v>0</v>
      </c>
      <c r="AW47" s="51">
        <f>IF('Création champs PV'!AW52=1,IF('Création champs PV'!AV52=1,1,IF('Création champs PV'!AX52=1,2,2)),0)</f>
        <v>0</v>
      </c>
      <c r="AX47" s="51">
        <f>IF('Création champs PV'!AX52=1,IF('Création champs PV'!AW52=1,1,IF('Création champs PV'!AY52=1,2,2)),0)</f>
        <v>0</v>
      </c>
      <c r="AY47" s="51">
        <f>IF('Création champs PV'!AY52=1,IF('Création champs PV'!AX52=1,1,IF('Création champs PV'!AZ52=1,2,2)),0)</f>
        <v>0</v>
      </c>
      <c r="AZ47" s="51">
        <f>IF('Création champs PV'!AZ52=1,IF('Création champs PV'!AY52=1,1,IF('Création champs PV'!BA52=1,2,2)),0)</f>
        <v>0</v>
      </c>
      <c r="BA47" s="51">
        <f>IF('Création champs PV'!BA52=1,IF('Création champs PV'!AZ52=1,1,IF('Création champs PV'!BB52=1,2,2)),0)</f>
        <v>0</v>
      </c>
      <c r="BB47" s="51">
        <f>IF('Création champs PV'!BB52=1,IF('Création champs PV'!BA52=1,1,IF('Création champs PV'!BC52=1,2,2)),0)</f>
        <v>0</v>
      </c>
      <c r="BC47" s="51">
        <f>IF('Création champs PV'!BC52=1,IF('Création champs PV'!BB52=1,1,IF('Création champs PV'!BD52=1,2,2)),0)</f>
        <v>0</v>
      </c>
      <c r="BD47" s="51">
        <f>IF('Création champs PV'!BD52=1,IF('Création champs PV'!BC52=1,1,IF('Création champs PV'!BE52=1,2,2)),0)</f>
        <v>0</v>
      </c>
      <c r="BE47" s="51">
        <f>IF('Création champs PV'!BE52=1,IF('Création champs PV'!BD52=1,1,IF('Création champs PV'!BF52=1,2,2)),0)</f>
        <v>0</v>
      </c>
      <c r="BF47" s="51">
        <f>IF('Création champs PV'!BF52=1,IF('Création champs PV'!BE52=1,1,IF('Création champs PV'!BG52=1,2,2)),0)</f>
        <v>0</v>
      </c>
      <c r="BG47" s="51">
        <f>IF('Création champs PV'!BG52=1,IF('Création champs PV'!BF52=1,1,IF('Création champs PV'!BH52=1,2,2)),0)</f>
        <v>0</v>
      </c>
      <c r="BH47" s="51">
        <f>IF('Création champs PV'!BH52=1,IF('Création champs PV'!BG52=1,1,IF('Création champs PV'!BI52=1,2,2)),0)</f>
        <v>0</v>
      </c>
      <c r="BI47" s="51">
        <f>IF('Création champs PV'!BI52=1,IF('Création champs PV'!BH52=1,1,IF('Création champs PV'!BJ52=1,2,2)),0)</f>
        <v>0</v>
      </c>
      <c r="BJ47" s="51">
        <f>IF('Création champs PV'!BJ52=1,IF('Création champs PV'!BI52=1,1,IF('Création champs PV'!BK52=1,2,2)),0)</f>
        <v>0</v>
      </c>
      <c r="BK47" s="51">
        <f>IF('Création champs PV'!BK52=1,IF('Création champs PV'!BJ52=1,1,IF('Création champs PV'!BL52=1,2,2)),0)</f>
        <v>0</v>
      </c>
      <c r="BL47" s="51">
        <f>IF('Création champs PV'!BL52=1,IF('Création champs PV'!BK52=1,1,IF('Création champs PV'!BM52=1,2,2)),0)</f>
        <v>0</v>
      </c>
      <c r="BM47" s="51">
        <f>IF('Création champs PV'!BM52=1,IF('Création champs PV'!BL52=1,1,IF('Création champs PV'!BN52=1,2,2)),0)</f>
        <v>0</v>
      </c>
      <c r="BN47" s="51">
        <f>IF('Création champs PV'!BN52=1,IF('Création champs PV'!BM52=1,1,IF('Création champs PV'!BO52=1,2,2)),0)</f>
        <v>0</v>
      </c>
      <c r="BO47" s="51">
        <f>IF('Création champs PV'!BO52=1,IF('Création champs PV'!BN52=1,1,IF('Création champs PV'!BP52=1,2,2)),0)</f>
        <v>0</v>
      </c>
      <c r="BP47" s="51">
        <f>IF('Création champs PV'!BP52=1,IF('Création champs PV'!BO52=1,1,IF('Création champs PV'!BQ52=1,2,2)),0)</f>
        <v>0</v>
      </c>
      <c r="BQ47" s="51">
        <f>IF('Création champs PV'!BQ52=1,IF('Création champs PV'!BP52=1,1,IF('Création champs PV'!BR52=1,2,2)),0)</f>
        <v>0</v>
      </c>
      <c r="BR47" s="51">
        <f>IF('Création champs PV'!BR52=1,IF('Création champs PV'!BQ52=1,1,IF('Création champs PV'!BS52=1,2,2)),0)</f>
        <v>0</v>
      </c>
      <c r="BS47" s="51">
        <f>IF('Création champs PV'!BS52=1,IF('Création champs PV'!BR52=1,1,IF('Création champs PV'!BT52=1,2,2)),0)</f>
        <v>0</v>
      </c>
      <c r="BT47" s="51">
        <f>IF('Création champs PV'!BT52=1,IF('Création champs PV'!BS52=1,1,IF('Création champs PV'!BU52=1,2,2)),0)</f>
        <v>0</v>
      </c>
      <c r="BU47" s="51">
        <f>IF('Création champs PV'!BU52=1,IF('Création champs PV'!BT52=1,1,IF('Création champs PV'!BV52=1,2,2)),0)</f>
        <v>0</v>
      </c>
      <c r="BV47" s="51">
        <f>IF('Création champs PV'!BV52=1,IF('Création champs PV'!BU52=1,1,IF('Création champs PV'!BW52=1,2,2)),0)</f>
        <v>0</v>
      </c>
      <c r="BW47" s="51">
        <f>IF('Création champs PV'!BW52=1,IF('Création champs PV'!BV52=1,1,IF('Création champs PV'!BX52=1,2,2)),0)</f>
        <v>0</v>
      </c>
      <c r="BX47" s="51">
        <f>IF('Création champs PV'!BX52=1,IF('Création champs PV'!BW52=1,1,IF('Création champs PV'!BY52=1,2,2)),0)</f>
        <v>0</v>
      </c>
      <c r="BY47" s="51">
        <f>IF('Création champs PV'!BY52=1,IF('Création champs PV'!BX52=1,1,IF('Création champs PV'!BZ52=1,2,2)),0)</f>
        <v>0</v>
      </c>
      <c r="BZ47" s="51">
        <f>IF('Création champs PV'!BZ52=1,IF('Création champs PV'!BY52=1,1,IF('Création champs PV'!CA52=1,2,2)),0)</f>
        <v>0</v>
      </c>
      <c r="CA47" s="51">
        <f>IF('Création champs PV'!CA52=1,IF('Création champs PV'!BZ52=1,1,IF('Création champs PV'!CB52=1,2,2)),0)</f>
        <v>0</v>
      </c>
      <c r="CB47" s="51">
        <f>IF('Création champs PV'!CB52=1,IF('Création champs PV'!CA52=1,1,IF('Création champs PV'!CC52=1,2,2)),0)</f>
        <v>0</v>
      </c>
      <c r="CC47" s="51">
        <f>IF('Création champs PV'!CC52=1,IF('Création champs PV'!CB52=1,1,IF('Création champs PV'!CD52=1,2,2)),0)</f>
        <v>0</v>
      </c>
      <c r="CD47" s="51">
        <f>IF('Création champs PV'!CD52=1,IF('Création champs PV'!CC52=1,1,IF('Création champs PV'!CE52=1,2,2)),0)</f>
        <v>0</v>
      </c>
      <c r="CE47" s="51">
        <f>IF('Création champs PV'!CE52=1,IF('Création champs PV'!CD52=1,1,IF('Création champs PV'!CF52=1,2,2)),0)</f>
        <v>0</v>
      </c>
      <c r="CF47" s="51">
        <f>IF('Création champs PV'!CF52=1,IF('Création champs PV'!CE52=1,1,IF('Création champs PV'!CG52=1,2,2)),0)</f>
        <v>0</v>
      </c>
      <c r="CG47" s="51">
        <f>IF('Création champs PV'!CG52=1,IF('Création champs PV'!CF52=1,1,IF('Création champs PV'!CH52=1,2,2)),0)</f>
        <v>0</v>
      </c>
      <c r="CH47" s="51">
        <f>IF('Création champs PV'!CH52=1,IF('Création champs PV'!CG52=1,1,IF('Création champs PV'!CI52=1,2,2)),0)</f>
        <v>0</v>
      </c>
      <c r="CI47" s="51">
        <f>IF('Création champs PV'!CI52=1,IF('Création champs PV'!CH52=1,1,IF('Création champs PV'!CJ52=1,2,2)),0)</f>
        <v>0</v>
      </c>
      <c r="CJ47" s="51">
        <f>IF('Création champs PV'!CJ52=1,IF('Création champs PV'!CI52=1,1,IF('Création champs PV'!CK52=1,2,2)),0)</f>
        <v>0</v>
      </c>
      <c r="CK47" s="51">
        <f>IF('Création champs PV'!CK52=1,IF('Création champs PV'!CJ52=1,1,IF('Création champs PV'!CL52=1,2,2)),0)</f>
        <v>0</v>
      </c>
      <c r="CL47" s="51">
        <f>IF('Création champs PV'!CL52=1,IF('Création champs PV'!CK52=1,1,IF('Création champs PV'!CM52=1,2,2)),0)</f>
        <v>0</v>
      </c>
      <c r="CM47" s="51">
        <f>IF('Création champs PV'!CM52=1,IF('Création champs PV'!CL52=1,1,IF('Création champs PV'!CN52=1,2,2)),0)</f>
        <v>0</v>
      </c>
      <c r="CN47" s="51">
        <f>IF('Création champs PV'!CN52=1,IF('Création champs PV'!CM52=1,1,IF('Création champs PV'!CO52=1,2,2)),0)</f>
        <v>0</v>
      </c>
      <c r="CO47" s="51">
        <f>IF('Création champs PV'!CO52=1,IF('Création champs PV'!CN52=1,1,IF('Création champs PV'!CP52=1,2,2)),0)</f>
        <v>0</v>
      </c>
      <c r="CP47" s="51">
        <f>IF('Création champs PV'!CP52=1,IF('Création champs PV'!CO52=1,1,IF('Création champs PV'!CQ52=1,2,2)),0)</f>
        <v>0</v>
      </c>
      <c r="CQ47" s="51">
        <f>IF('Création champs PV'!CQ52=1,IF('Création champs PV'!CP52=1,1,IF('Création champs PV'!CR52=1,2,2)),0)</f>
        <v>0</v>
      </c>
      <c r="CR47" s="51">
        <f>IF('Création champs PV'!CR52=1,IF('Création champs PV'!CQ52=1,1,IF('Création champs PV'!CS52=1,2,2)),0)</f>
        <v>0</v>
      </c>
      <c r="CS47" s="51">
        <f>IF('Création champs PV'!CS52=1,IF('Création champs PV'!CR52=1,1,IF('Création champs PV'!CT52=1,2,2)),0)</f>
        <v>0</v>
      </c>
      <c r="CT47" s="51">
        <f>IF('Création champs PV'!CT52=1,IF('Création champs PV'!CS52=1,1,IF('Création champs PV'!CU52=1,2,2)),0)</f>
        <v>0</v>
      </c>
      <c r="CU47" s="51">
        <f>IF('Création champs PV'!CU52=1,IF('Création champs PV'!CT52=1,1,IF('Création champs PV'!CV52=1,2,2)),0)</f>
        <v>0</v>
      </c>
      <c r="CV47" s="51">
        <f>IF('Création champs PV'!CV52=1,IF('Création champs PV'!CU52=1,1,IF('Création champs PV'!CW52=1,2,2)),0)</f>
        <v>0</v>
      </c>
      <c r="CW47" s="51">
        <f>IF('Création champs PV'!CW52=1,IF('Création champs PV'!CV52=1,1,IF('Création champs PV'!CX52=1,2,2)),0)</f>
        <v>0</v>
      </c>
      <c r="CX47" s="51">
        <f>IF('Création champs PV'!CX52=1,IF('Création champs PV'!CW52=1,1,IF('Création champs PV'!CY52=1,2,2)),0)</f>
        <v>0</v>
      </c>
      <c r="CY47" s="51">
        <f>IF('Création champs PV'!CY52=1,IF('Création champs PV'!CX52=1,1,IF('Création champs PV'!CZ52=1,2,2)),0)</f>
        <v>0</v>
      </c>
      <c r="CZ47" s="51">
        <f>IF('Création champs PV'!CZ52=1,IF('Création champs PV'!CY52=1,1,IF('Création champs PV'!DA52=1,2,2)),0)</f>
        <v>0</v>
      </c>
      <c r="DA47" s="51">
        <f>IF('Création champs PV'!DA52=1,IF('Création champs PV'!CZ52=1,1,IF('Création champs PV'!DB52=1,2,2)),0)</f>
        <v>0</v>
      </c>
      <c r="DB47" s="51">
        <f>IF('Création champs PV'!DB52=1,IF('Création champs PV'!DA52=1,1,IF('Création champs PV'!DC52=1,2,2)),0)</f>
        <v>0</v>
      </c>
      <c r="DC47" s="51">
        <f>IF('Création champs PV'!DC52=1,IF('Création champs PV'!DB52=1,1,IF('Création champs PV'!DD52=1,2,2)),0)</f>
        <v>0</v>
      </c>
      <c r="DD47" s="51">
        <f>IF('Création champs PV'!DD52=1,IF('Création champs PV'!DC52=1,1,IF('Création champs PV'!DE52=1,2,2)),0)</f>
        <v>0</v>
      </c>
      <c r="DE47" s="5">
        <f t="shared" si="9"/>
        <v>0</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IF(AND(OR('positionnement modules'!B48=1,'positionnement modules'!B48="1a"),OR('positionnement modules'!B49=1,'positionnement modules'!B49="1a")),"D","")</f>
        <v/>
      </c>
      <c r="C48" s="51">
        <f>IF('Création champs PV'!C53=1,IF('Création champs PV'!B53=1,1,IF('Création champs PV'!D53=1,2,2)),0)</f>
        <v>0</v>
      </c>
      <c r="D48" s="51">
        <f>IF('Création champs PV'!D53=1,IF('Création champs PV'!C53=1,1,IF('Création champs PV'!E53=1,2,2)),0)</f>
        <v>0</v>
      </c>
      <c r="E48" s="51">
        <f>IF('Création champs PV'!E53=1,IF('Création champs PV'!D53=1,1,IF('Création champs PV'!F53=1,2,2)),0)</f>
        <v>0</v>
      </c>
      <c r="F48" s="51">
        <f>IF('Création champs PV'!F53=1,IF('Création champs PV'!E53=1,1,IF('Création champs PV'!G53=1,2,2)),0)</f>
        <v>0</v>
      </c>
      <c r="G48" s="51">
        <f>IF('Création champs PV'!G53=1,IF('Création champs PV'!F53=1,1,IF('Création champs PV'!H53=1,2,2)),0)</f>
        <v>0</v>
      </c>
      <c r="H48" s="51">
        <f>IF('Création champs PV'!H53=1,IF('Création champs PV'!G53=1,1,IF('Création champs PV'!I53=1,2,2)),0)</f>
        <v>0</v>
      </c>
      <c r="I48" s="51">
        <f>IF('Création champs PV'!I53=1,IF('Création champs PV'!H53=1,1,IF('Création champs PV'!J53=1,2,2)),0)</f>
        <v>0</v>
      </c>
      <c r="J48" s="51">
        <f>IF('Création champs PV'!J53=1,IF('Création champs PV'!I53=1,1,IF('Création champs PV'!K53=1,2,2)),0)</f>
        <v>0</v>
      </c>
      <c r="K48" s="51">
        <f>IF('Création champs PV'!K53=1,IF('Création champs PV'!J53=1,1,IF('Création champs PV'!L53=1,2,2)),0)</f>
        <v>0</v>
      </c>
      <c r="L48" s="51">
        <f>IF('Création champs PV'!L53=1,IF('Création champs PV'!K53=1,1,IF('Création champs PV'!M53=1,2,2)),0)</f>
        <v>0</v>
      </c>
      <c r="M48" s="51">
        <f>IF('Création champs PV'!M53=1,IF('Création champs PV'!L53=1,1,IF('Création champs PV'!N53=1,2,2)),0)</f>
        <v>0</v>
      </c>
      <c r="N48" s="51">
        <f>IF('Création champs PV'!N53=1,IF('Création champs PV'!M53=1,1,IF('Création champs PV'!O53=1,2,2)),0)</f>
        <v>0</v>
      </c>
      <c r="O48" s="51">
        <f>IF('Création champs PV'!O53=1,IF('Création champs PV'!N53=1,1,IF('Création champs PV'!P53=1,2,2)),0)</f>
        <v>0</v>
      </c>
      <c r="P48" s="51">
        <f>IF('Création champs PV'!P53=1,IF('Création champs PV'!O53=1,1,IF('Création champs PV'!Q53=1,2,2)),0)</f>
        <v>0</v>
      </c>
      <c r="Q48" s="51">
        <f>IF('Création champs PV'!Q53=1,IF('Création champs PV'!P53=1,1,IF('Création champs PV'!R53=1,2,2)),0)</f>
        <v>0</v>
      </c>
      <c r="R48" s="51">
        <f>IF('Création champs PV'!R53=1,IF('Création champs PV'!Q53=1,1,IF('Création champs PV'!S53=1,2,2)),0)</f>
        <v>0</v>
      </c>
      <c r="S48" s="51">
        <f>IF('Création champs PV'!S53=1,IF('Création champs PV'!R53=1,1,IF('Création champs PV'!T53=1,2,2)),0)</f>
        <v>0</v>
      </c>
      <c r="T48" s="51">
        <f>IF('Création champs PV'!T53=1,IF('Création champs PV'!S53=1,1,IF('Création champs PV'!U53=1,2,2)),0)</f>
        <v>0</v>
      </c>
      <c r="U48" s="51">
        <f>IF('Création champs PV'!U53=1,IF('Création champs PV'!T53=1,1,IF('Création champs PV'!V53=1,2,2)),0)</f>
        <v>0</v>
      </c>
      <c r="V48" s="51">
        <f>IF('Création champs PV'!V53=1,IF('Création champs PV'!U53=1,1,IF('Création champs PV'!W53=1,2,2)),0)</f>
        <v>0</v>
      </c>
      <c r="W48" s="51">
        <f>IF('Création champs PV'!W53=1,IF('Création champs PV'!V53=1,1,IF('Création champs PV'!X53=1,2,2)),0)</f>
        <v>0</v>
      </c>
      <c r="X48" s="51">
        <f>IF('Création champs PV'!X53=1,IF('Création champs PV'!W53=1,1,IF('Création champs PV'!Y53=1,2,2)),0)</f>
        <v>0</v>
      </c>
      <c r="Y48" s="51">
        <f>IF('Création champs PV'!Y53=1,IF('Création champs PV'!X53=1,1,IF('Création champs PV'!Z53=1,2,2)),0)</f>
        <v>0</v>
      </c>
      <c r="Z48" s="51">
        <f>IF('Création champs PV'!Z53=1,IF('Création champs PV'!Y53=1,1,IF('Création champs PV'!AA53=1,2,2)),0)</f>
        <v>0</v>
      </c>
      <c r="AA48" s="51">
        <f>IF('Création champs PV'!AA53=1,IF('Création champs PV'!Z53=1,1,IF('Création champs PV'!AB53=1,2,2)),0)</f>
        <v>0</v>
      </c>
      <c r="AB48" s="51">
        <f>IF('Création champs PV'!AB53=1,IF('Création champs PV'!AA53=1,1,IF('Création champs PV'!AC53=1,2,2)),0)</f>
        <v>0</v>
      </c>
      <c r="AC48" s="51">
        <f>IF('Création champs PV'!AC53=1,IF('Création champs PV'!AB53=1,1,IF('Création champs PV'!AD53=1,2,2)),0)</f>
        <v>0</v>
      </c>
      <c r="AD48" s="51">
        <f>IF('Création champs PV'!AD53=1,IF('Création champs PV'!AC53=1,1,IF('Création champs PV'!AE53=1,2,2)),0)</f>
        <v>0</v>
      </c>
      <c r="AE48" s="51">
        <f>IF('Création champs PV'!AE53=1,IF('Création champs PV'!AD53=1,1,IF('Création champs PV'!AF53=1,2,2)),0)</f>
        <v>0</v>
      </c>
      <c r="AF48" s="51">
        <f>IF('Création champs PV'!AF53=1,IF('Création champs PV'!AE53=1,1,IF('Création champs PV'!AG53=1,2,2)),0)</f>
        <v>0</v>
      </c>
      <c r="AG48" s="51">
        <f>IF('Création champs PV'!AG53=1,IF('Création champs PV'!AF53=1,1,IF('Création champs PV'!AH53=1,2,2)),0)</f>
        <v>0</v>
      </c>
      <c r="AH48" s="51">
        <f>IF('Création champs PV'!AH53=1,IF('Création champs PV'!AG53=1,1,IF('Création champs PV'!AI53=1,2,2)),0)</f>
        <v>0</v>
      </c>
      <c r="AI48" s="51">
        <f>IF('Création champs PV'!AI53=1,IF('Création champs PV'!AH53=1,1,IF('Création champs PV'!AJ53=1,2,2)),0)</f>
        <v>0</v>
      </c>
      <c r="AJ48" s="51">
        <f>IF('Création champs PV'!AJ53=1,IF('Création champs PV'!AI53=1,1,IF('Création champs PV'!AK53=1,2,2)),0)</f>
        <v>0</v>
      </c>
      <c r="AK48" s="51">
        <f>IF('Création champs PV'!AK53=1,IF('Création champs PV'!AJ53=1,1,IF('Création champs PV'!AL53=1,2,2)),0)</f>
        <v>0</v>
      </c>
      <c r="AL48" s="51">
        <f>IF('Création champs PV'!AL53=1,IF('Création champs PV'!AK53=1,1,IF('Création champs PV'!AM53=1,2,2)),0)</f>
        <v>0</v>
      </c>
      <c r="AM48" s="51">
        <f>IF('Création champs PV'!AM53=1,IF('Création champs PV'!AL53=1,1,IF('Création champs PV'!AN53=1,2,2)),0)</f>
        <v>0</v>
      </c>
      <c r="AN48" s="51">
        <f>IF('Création champs PV'!AN53=1,IF('Création champs PV'!AM53=1,1,IF('Création champs PV'!AO53=1,2,2)),0)</f>
        <v>0</v>
      </c>
      <c r="AO48" s="51">
        <f>IF('Création champs PV'!AO53=1,IF('Création champs PV'!AN53=1,1,IF('Création champs PV'!AP53=1,2,2)),0)</f>
        <v>0</v>
      </c>
      <c r="AP48" s="51">
        <f>IF('Création champs PV'!AP53=1,IF('Création champs PV'!AO53=1,1,IF('Création champs PV'!AQ53=1,2,2)),0)</f>
        <v>0</v>
      </c>
      <c r="AQ48" s="51">
        <f>IF('Création champs PV'!AQ53=1,IF('Création champs PV'!AP53=1,1,IF('Création champs PV'!AR53=1,2,2)),0)</f>
        <v>0</v>
      </c>
      <c r="AR48" s="51">
        <f>IF('Création champs PV'!AR53=1,IF('Création champs PV'!AQ53=1,1,IF('Création champs PV'!AS53=1,2,2)),0)</f>
        <v>0</v>
      </c>
      <c r="AS48" s="51">
        <f>IF('Création champs PV'!AS53=1,IF('Création champs PV'!AR53=1,1,IF('Création champs PV'!AT53=1,2,2)),0)</f>
        <v>0</v>
      </c>
      <c r="AT48" s="51">
        <f>IF('Création champs PV'!AT53=1,IF('Création champs PV'!AS53=1,1,IF('Création champs PV'!AU53=1,2,2)),0)</f>
        <v>0</v>
      </c>
      <c r="AU48" s="51">
        <f>IF('Création champs PV'!AU53=1,IF('Création champs PV'!AT53=1,1,IF('Création champs PV'!AV53=1,2,2)),0)</f>
        <v>0</v>
      </c>
      <c r="AV48" s="51">
        <f>IF('Création champs PV'!AV53=1,IF('Création champs PV'!AU53=1,1,IF('Création champs PV'!AW53=1,2,2)),0)</f>
        <v>0</v>
      </c>
      <c r="AW48" s="51">
        <f>IF('Création champs PV'!AW53=1,IF('Création champs PV'!AV53=1,1,IF('Création champs PV'!AX53=1,2,2)),0)</f>
        <v>0</v>
      </c>
      <c r="AX48" s="51">
        <f>IF('Création champs PV'!AX53=1,IF('Création champs PV'!AW53=1,1,IF('Création champs PV'!AY53=1,2,2)),0)</f>
        <v>0</v>
      </c>
      <c r="AY48" s="51">
        <f>IF('Création champs PV'!AY53=1,IF('Création champs PV'!AX53=1,1,IF('Création champs PV'!AZ53=1,2,2)),0)</f>
        <v>0</v>
      </c>
      <c r="AZ48" s="51">
        <f>IF('Création champs PV'!AZ53=1,IF('Création champs PV'!AY53=1,1,IF('Création champs PV'!BA53=1,2,2)),0)</f>
        <v>0</v>
      </c>
      <c r="BA48" s="51">
        <f>IF('Création champs PV'!BA53=1,IF('Création champs PV'!AZ53=1,1,IF('Création champs PV'!BB53=1,2,2)),0)</f>
        <v>0</v>
      </c>
      <c r="BB48" s="51">
        <f>IF('Création champs PV'!BB53=1,IF('Création champs PV'!BA53=1,1,IF('Création champs PV'!BC53=1,2,2)),0)</f>
        <v>0</v>
      </c>
      <c r="BC48" s="51">
        <f>IF('Création champs PV'!BC53=1,IF('Création champs PV'!BB53=1,1,IF('Création champs PV'!BD53=1,2,2)),0)</f>
        <v>0</v>
      </c>
      <c r="BD48" s="51">
        <f>IF('Création champs PV'!BD53=1,IF('Création champs PV'!BC53=1,1,IF('Création champs PV'!BE53=1,2,2)),0)</f>
        <v>0</v>
      </c>
      <c r="BE48" s="51">
        <f>IF('Création champs PV'!BE53=1,IF('Création champs PV'!BD53=1,1,IF('Création champs PV'!BF53=1,2,2)),0)</f>
        <v>0</v>
      </c>
      <c r="BF48" s="51">
        <f>IF('Création champs PV'!BF53=1,IF('Création champs PV'!BE53=1,1,IF('Création champs PV'!BG53=1,2,2)),0)</f>
        <v>0</v>
      </c>
      <c r="BG48" s="51">
        <f>IF('Création champs PV'!BG53=1,IF('Création champs PV'!BF53=1,1,IF('Création champs PV'!BH53=1,2,2)),0)</f>
        <v>0</v>
      </c>
      <c r="BH48" s="51">
        <f>IF('Création champs PV'!BH53=1,IF('Création champs PV'!BG53=1,1,IF('Création champs PV'!BI53=1,2,2)),0)</f>
        <v>0</v>
      </c>
      <c r="BI48" s="51">
        <f>IF('Création champs PV'!BI53=1,IF('Création champs PV'!BH53=1,1,IF('Création champs PV'!BJ53=1,2,2)),0)</f>
        <v>0</v>
      </c>
      <c r="BJ48" s="51">
        <f>IF('Création champs PV'!BJ53=1,IF('Création champs PV'!BI53=1,1,IF('Création champs PV'!BK53=1,2,2)),0)</f>
        <v>0</v>
      </c>
      <c r="BK48" s="51">
        <f>IF('Création champs PV'!BK53=1,IF('Création champs PV'!BJ53=1,1,IF('Création champs PV'!BL53=1,2,2)),0)</f>
        <v>0</v>
      </c>
      <c r="BL48" s="51">
        <f>IF('Création champs PV'!BL53=1,IF('Création champs PV'!BK53=1,1,IF('Création champs PV'!BM53=1,2,2)),0)</f>
        <v>0</v>
      </c>
      <c r="BM48" s="51">
        <f>IF('Création champs PV'!BM53=1,IF('Création champs PV'!BL53=1,1,IF('Création champs PV'!BN53=1,2,2)),0)</f>
        <v>0</v>
      </c>
      <c r="BN48" s="51">
        <f>IF('Création champs PV'!BN53=1,IF('Création champs PV'!BM53=1,1,IF('Création champs PV'!BO53=1,2,2)),0)</f>
        <v>0</v>
      </c>
      <c r="BO48" s="51">
        <f>IF('Création champs PV'!BO53=1,IF('Création champs PV'!BN53=1,1,IF('Création champs PV'!BP53=1,2,2)),0)</f>
        <v>0</v>
      </c>
      <c r="BP48" s="51">
        <f>IF('Création champs PV'!BP53=1,IF('Création champs PV'!BO53=1,1,IF('Création champs PV'!BQ53=1,2,2)),0)</f>
        <v>0</v>
      </c>
      <c r="BQ48" s="51">
        <f>IF('Création champs PV'!BQ53=1,IF('Création champs PV'!BP53=1,1,IF('Création champs PV'!BR53=1,2,2)),0)</f>
        <v>0</v>
      </c>
      <c r="BR48" s="51">
        <f>IF('Création champs PV'!BR53=1,IF('Création champs PV'!BQ53=1,1,IF('Création champs PV'!BS53=1,2,2)),0)</f>
        <v>0</v>
      </c>
      <c r="BS48" s="51">
        <f>IF('Création champs PV'!BS53=1,IF('Création champs PV'!BR53=1,1,IF('Création champs PV'!BT53=1,2,2)),0)</f>
        <v>0</v>
      </c>
      <c r="BT48" s="51">
        <f>IF('Création champs PV'!BT53=1,IF('Création champs PV'!BS53=1,1,IF('Création champs PV'!BU53=1,2,2)),0)</f>
        <v>0</v>
      </c>
      <c r="BU48" s="51">
        <f>IF('Création champs PV'!BU53=1,IF('Création champs PV'!BT53=1,1,IF('Création champs PV'!BV53=1,2,2)),0)</f>
        <v>0</v>
      </c>
      <c r="BV48" s="51">
        <f>IF('Création champs PV'!BV53=1,IF('Création champs PV'!BU53=1,1,IF('Création champs PV'!BW53=1,2,2)),0)</f>
        <v>0</v>
      </c>
      <c r="BW48" s="51">
        <f>IF('Création champs PV'!BW53=1,IF('Création champs PV'!BV53=1,1,IF('Création champs PV'!BX53=1,2,2)),0)</f>
        <v>0</v>
      </c>
      <c r="BX48" s="51">
        <f>IF('Création champs PV'!BX53=1,IF('Création champs PV'!BW53=1,1,IF('Création champs PV'!BY53=1,2,2)),0)</f>
        <v>0</v>
      </c>
      <c r="BY48" s="51">
        <f>IF('Création champs PV'!BY53=1,IF('Création champs PV'!BX53=1,1,IF('Création champs PV'!BZ53=1,2,2)),0)</f>
        <v>0</v>
      </c>
      <c r="BZ48" s="51">
        <f>IF('Création champs PV'!BZ53=1,IF('Création champs PV'!BY53=1,1,IF('Création champs PV'!CA53=1,2,2)),0)</f>
        <v>0</v>
      </c>
      <c r="CA48" s="51">
        <f>IF('Création champs PV'!CA53=1,IF('Création champs PV'!BZ53=1,1,IF('Création champs PV'!CB53=1,2,2)),0)</f>
        <v>0</v>
      </c>
      <c r="CB48" s="51">
        <f>IF('Création champs PV'!CB53=1,IF('Création champs PV'!CA53=1,1,IF('Création champs PV'!CC53=1,2,2)),0)</f>
        <v>0</v>
      </c>
      <c r="CC48" s="51">
        <f>IF('Création champs PV'!CC53=1,IF('Création champs PV'!CB53=1,1,IF('Création champs PV'!CD53=1,2,2)),0)</f>
        <v>0</v>
      </c>
      <c r="CD48" s="51">
        <f>IF('Création champs PV'!CD53=1,IF('Création champs PV'!CC53=1,1,IF('Création champs PV'!CE53=1,2,2)),0)</f>
        <v>0</v>
      </c>
      <c r="CE48" s="51">
        <f>IF('Création champs PV'!CE53=1,IF('Création champs PV'!CD53=1,1,IF('Création champs PV'!CF53=1,2,2)),0)</f>
        <v>0</v>
      </c>
      <c r="CF48" s="51">
        <f>IF('Création champs PV'!CF53=1,IF('Création champs PV'!CE53=1,1,IF('Création champs PV'!CG53=1,2,2)),0)</f>
        <v>0</v>
      </c>
      <c r="CG48" s="51">
        <f>IF('Création champs PV'!CG53=1,IF('Création champs PV'!CF53=1,1,IF('Création champs PV'!CH53=1,2,2)),0)</f>
        <v>0</v>
      </c>
      <c r="CH48" s="51">
        <f>IF('Création champs PV'!CH53=1,IF('Création champs PV'!CG53=1,1,IF('Création champs PV'!CI53=1,2,2)),0)</f>
        <v>0</v>
      </c>
      <c r="CI48" s="51">
        <f>IF('Création champs PV'!CI53=1,IF('Création champs PV'!CH53=1,1,IF('Création champs PV'!CJ53=1,2,2)),0)</f>
        <v>0</v>
      </c>
      <c r="CJ48" s="51">
        <f>IF('Création champs PV'!CJ53=1,IF('Création champs PV'!CI53=1,1,IF('Création champs PV'!CK53=1,2,2)),0)</f>
        <v>0</v>
      </c>
      <c r="CK48" s="51">
        <f>IF('Création champs PV'!CK53=1,IF('Création champs PV'!CJ53=1,1,IF('Création champs PV'!CL53=1,2,2)),0)</f>
        <v>0</v>
      </c>
      <c r="CL48" s="51">
        <f>IF('Création champs PV'!CL53=1,IF('Création champs PV'!CK53=1,1,IF('Création champs PV'!CM53=1,2,2)),0)</f>
        <v>0</v>
      </c>
      <c r="CM48" s="51">
        <f>IF('Création champs PV'!CM53=1,IF('Création champs PV'!CL53=1,1,IF('Création champs PV'!CN53=1,2,2)),0)</f>
        <v>0</v>
      </c>
      <c r="CN48" s="51">
        <f>IF('Création champs PV'!CN53=1,IF('Création champs PV'!CM53=1,1,IF('Création champs PV'!CO53=1,2,2)),0)</f>
        <v>0</v>
      </c>
      <c r="CO48" s="51">
        <f>IF('Création champs PV'!CO53=1,IF('Création champs PV'!CN53=1,1,IF('Création champs PV'!CP53=1,2,2)),0)</f>
        <v>0</v>
      </c>
      <c r="CP48" s="51">
        <f>IF('Création champs PV'!CP53=1,IF('Création champs PV'!CO53=1,1,IF('Création champs PV'!CQ53=1,2,2)),0)</f>
        <v>0</v>
      </c>
      <c r="CQ48" s="51">
        <f>IF('Création champs PV'!CQ53=1,IF('Création champs PV'!CP53=1,1,IF('Création champs PV'!CR53=1,2,2)),0)</f>
        <v>0</v>
      </c>
      <c r="CR48" s="51">
        <f>IF('Création champs PV'!CR53=1,IF('Création champs PV'!CQ53=1,1,IF('Création champs PV'!CS53=1,2,2)),0)</f>
        <v>0</v>
      </c>
      <c r="CS48" s="51">
        <f>IF('Création champs PV'!CS53=1,IF('Création champs PV'!CR53=1,1,IF('Création champs PV'!CT53=1,2,2)),0)</f>
        <v>0</v>
      </c>
      <c r="CT48" s="51">
        <f>IF('Création champs PV'!CT53=1,IF('Création champs PV'!CS53=1,1,IF('Création champs PV'!CU53=1,2,2)),0)</f>
        <v>0</v>
      </c>
      <c r="CU48" s="51">
        <f>IF('Création champs PV'!CU53=1,IF('Création champs PV'!CT53=1,1,IF('Création champs PV'!CV53=1,2,2)),0)</f>
        <v>0</v>
      </c>
      <c r="CV48" s="51">
        <f>IF('Création champs PV'!CV53=1,IF('Création champs PV'!CU53=1,1,IF('Création champs PV'!CW53=1,2,2)),0)</f>
        <v>0</v>
      </c>
      <c r="CW48" s="51">
        <f>IF('Création champs PV'!CW53=1,IF('Création champs PV'!CV53=1,1,IF('Création champs PV'!CX53=1,2,2)),0)</f>
        <v>0</v>
      </c>
      <c r="CX48" s="51">
        <f>IF('Création champs PV'!CX53=1,IF('Création champs PV'!CW53=1,1,IF('Création champs PV'!CY53=1,2,2)),0)</f>
        <v>0</v>
      </c>
      <c r="CY48" s="51">
        <f>IF('Création champs PV'!CY53=1,IF('Création champs PV'!CX53=1,1,IF('Création champs PV'!CZ53=1,2,2)),0)</f>
        <v>0</v>
      </c>
      <c r="CZ48" s="51">
        <f>IF('Création champs PV'!CZ53=1,IF('Création champs PV'!CY53=1,1,IF('Création champs PV'!DA53=1,2,2)),0)</f>
        <v>0</v>
      </c>
      <c r="DA48" s="51">
        <f>IF('Création champs PV'!DA53=1,IF('Création champs PV'!CZ53=1,1,IF('Création champs PV'!DB53=1,2,2)),0)</f>
        <v>0</v>
      </c>
      <c r="DB48" s="51">
        <f>IF('Création champs PV'!DB53=1,IF('Création champs PV'!DA53=1,1,IF('Création champs PV'!DC53=1,2,2)),0)</f>
        <v>0</v>
      </c>
      <c r="DC48" s="51">
        <f>IF('Création champs PV'!DC53=1,IF('Création champs PV'!DB53=1,1,IF('Création champs PV'!DD53=1,2,2)),0)</f>
        <v>0</v>
      </c>
      <c r="DD48" s="51">
        <f>IF('Création champs PV'!DD53=1,IF('Création champs PV'!DC53=1,1,IF('Création champs PV'!DE53=1,2,2)),0)</f>
        <v>0</v>
      </c>
      <c r="DE48" s="5">
        <f t="shared" si="9"/>
        <v>0</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IF(AND(OR('positionnement modules'!B49=1,'positionnement modules'!B49="1a"),OR('positionnement modules'!B50=1,'positionnement modules'!B50="1a")),"D","")</f>
        <v/>
      </c>
      <c r="C49" s="51">
        <f>IF('Création champs PV'!C54=1,IF('Création champs PV'!B54=1,1,IF('Création champs PV'!D54=1,2,2)),0)</f>
        <v>0</v>
      </c>
      <c r="D49" s="51">
        <f>IF('Création champs PV'!D54=1,IF('Création champs PV'!C54=1,1,IF('Création champs PV'!E54=1,2,2)),0)</f>
        <v>0</v>
      </c>
      <c r="E49" s="51">
        <f>IF('Création champs PV'!E54=1,IF('Création champs PV'!D54=1,1,IF('Création champs PV'!F54=1,2,2)),0)</f>
        <v>0</v>
      </c>
      <c r="F49" s="51">
        <f>IF('Création champs PV'!F54=1,IF('Création champs PV'!E54=1,1,IF('Création champs PV'!G54=1,2,2)),0)</f>
        <v>0</v>
      </c>
      <c r="G49" s="51">
        <f>IF('Création champs PV'!G54=1,IF('Création champs PV'!F54=1,1,IF('Création champs PV'!H54=1,2,2)),0)</f>
        <v>0</v>
      </c>
      <c r="H49" s="51">
        <f>IF('Création champs PV'!H54=1,IF('Création champs PV'!G54=1,1,IF('Création champs PV'!I54=1,2,2)),0)</f>
        <v>0</v>
      </c>
      <c r="I49" s="51">
        <f>IF('Création champs PV'!I54=1,IF('Création champs PV'!H54=1,1,IF('Création champs PV'!J54=1,2,2)),0)</f>
        <v>0</v>
      </c>
      <c r="J49" s="51">
        <f>IF('Création champs PV'!J54=1,IF('Création champs PV'!I54=1,1,IF('Création champs PV'!K54=1,2,2)),0)</f>
        <v>0</v>
      </c>
      <c r="K49" s="51">
        <f>IF('Création champs PV'!K54=1,IF('Création champs PV'!J54=1,1,IF('Création champs PV'!L54=1,2,2)),0)</f>
        <v>0</v>
      </c>
      <c r="L49" s="51">
        <f>IF('Création champs PV'!L54=1,IF('Création champs PV'!K54=1,1,IF('Création champs PV'!M54=1,2,2)),0)</f>
        <v>0</v>
      </c>
      <c r="M49" s="51">
        <f>IF('Création champs PV'!M54=1,IF('Création champs PV'!L54=1,1,IF('Création champs PV'!N54=1,2,2)),0)</f>
        <v>0</v>
      </c>
      <c r="N49" s="51">
        <f>IF('Création champs PV'!N54=1,IF('Création champs PV'!M54=1,1,IF('Création champs PV'!O54=1,2,2)),0)</f>
        <v>0</v>
      </c>
      <c r="O49" s="51">
        <f>IF('Création champs PV'!O54=1,IF('Création champs PV'!N54=1,1,IF('Création champs PV'!P54=1,2,2)),0)</f>
        <v>0</v>
      </c>
      <c r="P49" s="51">
        <f>IF('Création champs PV'!P54=1,IF('Création champs PV'!O54=1,1,IF('Création champs PV'!Q54=1,2,2)),0)</f>
        <v>0</v>
      </c>
      <c r="Q49" s="51">
        <f>IF('Création champs PV'!Q54=1,IF('Création champs PV'!P54=1,1,IF('Création champs PV'!R54=1,2,2)),0)</f>
        <v>0</v>
      </c>
      <c r="R49" s="51">
        <f>IF('Création champs PV'!R54=1,IF('Création champs PV'!Q54=1,1,IF('Création champs PV'!S54=1,2,2)),0)</f>
        <v>0</v>
      </c>
      <c r="S49" s="51">
        <f>IF('Création champs PV'!S54=1,IF('Création champs PV'!R54=1,1,IF('Création champs PV'!T54=1,2,2)),0)</f>
        <v>0</v>
      </c>
      <c r="T49" s="51">
        <f>IF('Création champs PV'!T54=1,IF('Création champs PV'!S54=1,1,IF('Création champs PV'!U54=1,2,2)),0)</f>
        <v>0</v>
      </c>
      <c r="U49" s="51">
        <f>IF('Création champs PV'!U54=1,IF('Création champs PV'!T54=1,1,IF('Création champs PV'!V54=1,2,2)),0)</f>
        <v>0</v>
      </c>
      <c r="V49" s="51">
        <f>IF('Création champs PV'!V54=1,IF('Création champs PV'!U54=1,1,IF('Création champs PV'!W54=1,2,2)),0)</f>
        <v>0</v>
      </c>
      <c r="W49" s="51">
        <f>IF('Création champs PV'!W54=1,IF('Création champs PV'!V54=1,1,IF('Création champs PV'!X54=1,2,2)),0)</f>
        <v>0</v>
      </c>
      <c r="X49" s="51">
        <f>IF('Création champs PV'!X54=1,IF('Création champs PV'!W54=1,1,IF('Création champs PV'!Y54=1,2,2)),0)</f>
        <v>0</v>
      </c>
      <c r="Y49" s="51">
        <f>IF('Création champs PV'!Y54=1,IF('Création champs PV'!X54=1,1,IF('Création champs PV'!Z54=1,2,2)),0)</f>
        <v>0</v>
      </c>
      <c r="Z49" s="51">
        <f>IF('Création champs PV'!Z54=1,IF('Création champs PV'!Y54=1,1,IF('Création champs PV'!AA54=1,2,2)),0)</f>
        <v>0</v>
      </c>
      <c r="AA49" s="51">
        <f>IF('Création champs PV'!AA54=1,IF('Création champs PV'!Z54=1,1,IF('Création champs PV'!AB54=1,2,2)),0)</f>
        <v>0</v>
      </c>
      <c r="AB49" s="51">
        <f>IF('Création champs PV'!AB54=1,IF('Création champs PV'!AA54=1,1,IF('Création champs PV'!AC54=1,2,2)),0)</f>
        <v>0</v>
      </c>
      <c r="AC49" s="51">
        <f>IF('Création champs PV'!AC54=1,IF('Création champs PV'!AB54=1,1,IF('Création champs PV'!AD54=1,2,2)),0)</f>
        <v>0</v>
      </c>
      <c r="AD49" s="51">
        <f>IF('Création champs PV'!AD54=1,IF('Création champs PV'!AC54=1,1,IF('Création champs PV'!AE54=1,2,2)),0)</f>
        <v>0</v>
      </c>
      <c r="AE49" s="51">
        <f>IF('Création champs PV'!AE54=1,IF('Création champs PV'!AD54=1,1,IF('Création champs PV'!AF54=1,2,2)),0)</f>
        <v>0</v>
      </c>
      <c r="AF49" s="51">
        <f>IF('Création champs PV'!AF54=1,IF('Création champs PV'!AE54=1,1,IF('Création champs PV'!AG54=1,2,2)),0)</f>
        <v>0</v>
      </c>
      <c r="AG49" s="51">
        <f>IF('Création champs PV'!AG54=1,IF('Création champs PV'!AF54=1,1,IF('Création champs PV'!AH54=1,2,2)),0)</f>
        <v>0</v>
      </c>
      <c r="AH49" s="51">
        <f>IF('Création champs PV'!AH54=1,IF('Création champs PV'!AG54=1,1,IF('Création champs PV'!AI54=1,2,2)),0)</f>
        <v>0</v>
      </c>
      <c r="AI49" s="51">
        <f>IF('Création champs PV'!AI54=1,IF('Création champs PV'!AH54=1,1,IF('Création champs PV'!AJ54=1,2,2)),0)</f>
        <v>0</v>
      </c>
      <c r="AJ49" s="51">
        <f>IF('Création champs PV'!AJ54=1,IF('Création champs PV'!AI54=1,1,IF('Création champs PV'!AK54=1,2,2)),0)</f>
        <v>0</v>
      </c>
      <c r="AK49" s="51">
        <f>IF('Création champs PV'!AK54=1,IF('Création champs PV'!AJ54=1,1,IF('Création champs PV'!AL54=1,2,2)),0)</f>
        <v>0</v>
      </c>
      <c r="AL49" s="51">
        <f>IF('Création champs PV'!AL54=1,IF('Création champs PV'!AK54=1,1,IF('Création champs PV'!AM54=1,2,2)),0)</f>
        <v>0</v>
      </c>
      <c r="AM49" s="51">
        <f>IF('Création champs PV'!AM54=1,IF('Création champs PV'!AL54=1,1,IF('Création champs PV'!AN54=1,2,2)),0)</f>
        <v>0</v>
      </c>
      <c r="AN49" s="51">
        <f>IF('Création champs PV'!AN54=1,IF('Création champs PV'!AM54=1,1,IF('Création champs PV'!AO54=1,2,2)),0)</f>
        <v>0</v>
      </c>
      <c r="AO49" s="51">
        <f>IF('Création champs PV'!AO54=1,IF('Création champs PV'!AN54=1,1,IF('Création champs PV'!AP54=1,2,2)),0)</f>
        <v>0</v>
      </c>
      <c r="AP49" s="51">
        <f>IF('Création champs PV'!AP54=1,IF('Création champs PV'!AO54=1,1,IF('Création champs PV'!AQ54=1,2,2)),0)</f>
        <v>0</v>
      </c>
      <c r="AQ49" s="51">
        <f>IF('Création champs PV'!AQ54=1,IF('Création champs PV'!AP54=1,1,IF('Création champs PV'!AR54=1,2,2)),0)</f>
        <v>0</v>
      </c>
      <c r="AR49" s="51">
        <f>IF('Création champs PV'!AR54=1,IF('Création champs PV'!AQ54=1,1,IF('Création champs PV'!AS54=1,2,2)),0)</f>
        <v>0</v>
      </c>
      <c r="AS49" s="51">
        <f>IF('Création champs PV'!AS54=1,IF('Création champs PV'!AR54=1,1,IF('Création champs PV'!AT54=1,2,2)),0)</f>
        <v>0</v>
      </c>
      <c r="AT49" s="51">
        <f>IF('Création champs PV'!AT54=1,IF('Création champs PV'!AS54=1,1,IF('Création champs PV'!AU54=1,2,2)),0)</f>
        <v>0</v>
      </c>
      <c r="AU49" s="51">
        <f>IF('Création champs PV'!AU54=1,IF('Création champs PV'!AT54=1,1,IF('Création champs PV'!AV54=1,2,2)),0)</f>
        <v>0</v>
      </c>
      <c r="AV49" s="51">
        <f>IF('Création champs PV'!AV54=1,IF('Création champs PV'!AU54=1,1,IF('Création champs PV'!AW54=1,2,2)),0)</f>
        <v>0</v>
      </c>
      <c r="AW49" s="51">
        <f>IF('Création champs PV'!AW54=1,IF('Création champs PV'!AV54=1,1,IF('Création champs PV'!AX54=1,2,2)),0)</f>
        <v>0</v>
      </c>
      <c r="AX49" s="51">
        <f>IF('Création champs PV'!AX54=1,IF('Création champs PV'!AW54=1,1,IF('Création champs PV'!AY54=1,2,2)),0)</f>
        <v>0</v>
      </c>
      <c r="AY49" s="51">
        <f>IF('Création champs PV'!AY54=1,IF('Création champs PV'!AX54=1,1,IF('Création champs PV'!AZ54=1,2,2)),0)</f>
        <v>0</v>
      </c>
      <c r="AZ49" s="51">
        <f>IF('Création champs PV'!AZ54=1,IF('Création champs PV'!AY54=1,1,IF('Création champs PV'!BA54=1,2,2)),0)</f>
        <v>0</v>
      </c>
      <c r="BA49" s="51">
        <f>IF('Création champs PV'!BA54=1,IF('Création champs PV'!AZ54=1,1,IF('Création champs PV'!BB54=1,2,2)),0)</f>
        <v>0</v>
      </c>
      <c r="BB49" s="51">
        <f>IF('Création champs PV'!BB54=1,IF('Création champs PV'!BA54=1,1,IF('Création champs PV'!BC54=1,2,2)),0)</f>
        <v>0</v>
      </c>
      <c r="BC49" s="51">
        <f>IF('Création champs PV'!BC54=1,IF('Création champs PV'!BB54=1,1,IF('Création champs PV'!BD54=1,2,2)),0)</f>
        <v>0</v>
      </c>
      <c r="BD49" s="51">
        <f>IF('Création champs PV'!BD54=1,IF('Création champs PV'!BC54=1,1,IF('Création champs PV'!BE54=1,2,2)),0)</f>
        <v>0</v>
      </c>
      <c r="BE49" s="51">
        <f>IF('Création champs PV'!BE54=1,IF('Création champs PV'!BD54=1,1,IF('Création champs PV'!BF54=1,2,2)),0)</f>
        <v>0</v>
      </c>
      <c r="BF49" s="51">
        <f>IF('Création champs PV'!BF54=1,IF('Création champs PV'!BE54=1,1,IF('Création champs PV'!BG54=1,2,2)),0)</f>
        <v>0</v>
      </c>
      <c r="BG49" s="51">
        <f>IF('Création champs PV'!BG54=1,IF('Création champs PV'!BF54=1,1,IF('Création champs PV'!BH54=1,2,2)),0)</f>
        <v>0</v>
      </c>
      <c r="BH49" s="51">
        <f>IF('Création champs PV'!BH54=1,IF('Création champs PV'!BG54=1,1,IF('Création champs PV'!BI54=1,2,2)),0)</f>
        <v>0</v>
      </c>
      <c r="BI49" s="51">
        <f>IF('Création champs PV'!BI54=1,IF('Création champs PV'!BH54=1,1,IF('Création champs PV'!BJ54=1,2,2)),0)</f>
        <v>0</v>
      </c>
      <c r="BJ49" s="51">
        <f>IF('Création champs PV'!BJ54=1,IF('Création champs PV'!BI54=1,1,IF('Création champs PV'!BK54=1,2,2)),0)</f>
        <v>0</v>
      </c>
      <c r="BK49" s="51">
        <f>IF('Création champs PV'!BK54=1,IF('Création champs PV'!BJ54=1,1,IF('Création champs PV'!BL54=1,2,2)),0)</f>
        <v>0</v>
      </c>
      <c r="BL49" s="51">
        <f>IF('Création champs PV'!BL54=1,IF('Création champs PV'!BK54=1,1,IF('Création champs PV'!BM54=1,2,2)),0)</f>
        <v>0</v>
      </c>
      <c r="BM49" s="51">
        <f>IF('Création champs PV'!BM54=1,IF('Création champs PV'!BL54=1,1,IF('Création champs PV'!BN54=1,2,2)),0)</f>
        <v>0</v>
      </c>
      <c r="BN49" s="51">
        <f>IF('Création champs PV'!BN54=1,IF('Création champs PV'!BM54=1,1,IF('Création champs PV'!BO54=1,2,2)),0)</f>
        <v>0</v>
      </c>
      <c r="BO49" s="51">
        <f>IF('Création champs PV'!BO54=1,IF('Création champs PV'!BN54=1,1,IF('Création champs PV'!BP54=1,2,2)),0)</f>
        <v>0</v>
      </c>
      <c r="BP49" s="51">
        <f>IF('Création champs PV'!BP54=1,IF('Création champs PV'!BO54=1,1,IF('Création champs PV'!BQ54=1,2,2)),0)</f>
        <v>0</v>
      </c>
      <c r="BQ49" s="51">
        <f>IF('Création champs PV'!BQ54=1,IF('Création champs PV'!BP54=1,1,IF('Création champs PV'!BR54=1,2,2)),0)</f>
        <v>0</v>
      </c>
      <c r="BR49" s="51">
        <f>IF('Création champs PV'!BR54=1,IF('Création champs PV'!BQ54=1,1,IF('Création champs PV'!BS54=1,2,2)),0)</f>
        <v>0</v>
      </c>
      <c r="BS49" s="51">
        <f>IF('Création champs PV'!BS54=1,IF('Création champs PV'!BR54=1,1,IF('Création champs PV'!BT54=1,2,2)),0)</f>
        <v>0</v>
      </c>
      <c r="BT49" s="51">
        <f>IF('Création champs PV'!BT54=1,IF('Création champs PV'!BS54=1,1,IF('Création champs PV'!BU54=1,2,2)),0)</f>
        <v>0</v>
      </c>
      <c r="BU49" s="51">
        <f>IF('Création champs PV'!BU54=1,IF('Création champs PV'!BT54=1,1,IF('Création champs PV'!BV54=1,2,2)),0)</f>
        <v>0</v>
      </c>
      <c r="BV49" s="51">
        <f>IF('Création champs PV'!BV54=1,IF('Création champs PV'!BU54=1,1,IF('Création champs PV'!BW54=1,2,2)),0)</f>
        <v>0</v>
      </c>
      <c r="BW49" s="51">
        <f>IF('Création champs PV'!BW54=1,IF('Création champs PV'!BV54=1,1,IF('Création champs PV'!BX54=1,2,2)),0)</f>
        <v>0</v>
      </c>
      <c r="BX49" s="51">
        <f>IF('Création champs PV'!BX54=1,IF('Création champs PV'!BW54=1,1,IF('Création champs PV'!BY54=1,2,2)),0)</f>
        <v>0</v>
      </c>
      <c r="BY49" s="51">
        <f>IF('Création champs PV'!BY54=1,IF('Création champs PV'!BX54=1,1,IF('Création champs PV'!BZ54=1,2,2)),0)</f>
        <v>0</v>
      </c>
      <c r="BZ49" s="51">
        <f>IF('Création champs PV'!BZ54=1,IF('Création champs PV'!BY54=1,1,IF('Création champs PV'!CA54=1,2,2)),0)</f>
        <v>0</v>
      </c>
      <c r="CA49" s="51">
        <f>IF('Création champs PV'!CA54=1,IF('Création champs PV'!BZ54=1,1,IF('Création champs PV'!CB54=1,2,2)),0)</f>
        <v>0</v>
      </c>
      <c r="CB49" s="51">
        <f>IF('Création champs PV'!CB54=1,IF('Création champs PV'!CA54=1,1,IF('Création champs PV'!CC54=1,2,2)),0)</f>
        <v>0</v>
      </c>
      <c r="CC49" s="51">
        <f>IF('Création champs PV'!CC54=1,IF('Création champs PV'!CB54=1,1,IF('Création champs PV'!CD54=1,2,2)),0)</f>
        <v>0</v>
      </c>
      <c r="CD49" s="51">
        <f>IF('Création champs PV'!CD54=1,IF('Création champs PV'!CC54=1,1,IF('Création champs PV'!CE54=1,2,2)),0)</f>
        <v>0</v>
      </c>
      <c r="CE49" s="51">
        <f>IF('Création champs PV'!CE54=1,IF('Création champs PV'!CD54=1,1,IF('Création champs PV'!CF54=1,2,2)),0)</f>
        <v>0</v>
      </c>
      <c r="CF49" s="51">
        <f>IF('Création champs PV'!CF54=1,IF('Création champs PV'!CE54=1,1,IF('Création champs PV'!CG54=1,2,2)),0)</f>
        <v>0</v>
      </c>
      <c r="CG49" s="51">
        <f>IF('Création champs PV'!CG54=1,IF('Création champs PV'!CF54=1,1,IF('Création champs PV'!CH54=1,2,2)),0)</f>
        <v>0</v>
      </c>
      <c r="CH49" s="51">
        <f>IF('Création champs PV'!CH54=1,IF('Création champs PV'!CG54=1,1,IF('Création champs PV'!CI54=1,2,2)),0)</f>
        <v>0</v>
      </c>
      <c r="CI49" s="51">
        <f>IF('Création champs PV'!CI54=1,IF('Création champs PV'!CH54=1,1,IF('Création champs PV'!CJ54=1,2,2)),0)</f>
        <v>0</v>
      </c>
      <c r="CJ49" s="51">
        <f>IF('Création champs PV'!CJ54=1,IF('Création champs PV'!CI54=1,1,IF('Création champs PV'!CK54=1,2,2)),0)</f>
        <v>0</v>
      </c>
      <c r="CK49" s="51">
        <f>IF('Création champs PV'!CK54=1,IF('Création champs PV'!CJ54=1,1,IF('Création champs PV'!CL54=1,2,2)),0)</f>
        <v>0</v>
      </c>
      <c r="CL49" s="51">
        <f>IF('Création champs PV'!CL54=1,IF('Création champs PV'!CK54=1,1,IF('Création champs PV'!CM54=1,2,2)),0)</f>
        <v>0</v>
      </c>
      <c r="CM49" s="51">
        <f>IF('Création champs PV'!CM54=1,IF('Création champs PV'!CL54=1,1,IF('Création champs PV'!CN54=1,2,2)),0)</f>
        <v>0</v>
      </c>
      <c r="CN49" s="51">
        <f>IF('Création champs PV'!CN54=1,IF('Création champs PV'!CM54=1,1,IF('Création champs PV'!CO54=1,2,2)),0)</f>
        <v>0</v>
      </c>
      <c r="CO49" s="51">
        <f>IF('Création champs PV'!CO54=1,IF('Création champs PV'!CN54=1,1,IF('Création champs PV'!CP54=1,2,2)),0)</f>
        <v>0</v>
      </c>
      <c r="CP49" s="51">
        <f>IF('Création champs PV'!CP54=1,IF('Création champs PV'!CO54=1,1,IF('Création champs PV'!CQ54=1,2,2)),0)</f>
        <v>0</v>
      </c>
      <c r="CQ49" s="51">
        <f>IF('Création champs PV'!CQ54=1,IF('Création champs PV'!CP54=1,1,IF('Création champs PV'!CR54=1,2,2)),0)</f>
        <v>0</v>
      </c>
      <c r="CR49" s="51">
        <f>IF('Création champs PV'!CR54=1,IF('Création champs PV'!CQ54=1,1,IF('Création champs PV'!CS54=1,2,2)),0)</f>
        <v>0</v>
      </c>
      <c r="CS49" s="51">
        <f>IF('Création champs PV'!CS54=1,IF('Création champs PV'!CR54=1,1,IF('Création champs PV'!CT54=1,2,2)),0)</f>
        <v>0</v>
      </c>
      <c r="CT49" s="51">
        <f>IF('Création champs PV'!CT54=1,IF('Création champs PV'!CS54=1,1,IF('Création champs PV'!CU54=1,2,2)),0)</f>
        <v>0</v>
      </c>
      <c r="CU49" s="51">
        <f>IF('Création champs PV'!CU54=1,IF('Création champs PV'!CT54=1,1,IF('Création champs PV'!CV54=1,2,2)),0)</f>
        <v>0</v>
      </c>
      <c r="CV49" s="51">
        <f>IF('Création champs PV'!CV54=1,IF('Création champs PV'!CU54=1,1,IF('Création champs PV'!CW54=1,2,2)),0)</f>
        <v>0</v>
      </c>
      <c r="CW49" s="51">
        <f>IF('Création champs PV'!CW54=1,IF('Création champs PV'!CV54=1,1,IF('Création champs PV'!CX54=1,2,2)),0)</f>
        <v>0</v>
      </c>
      <c r="CX49" s="51">
        <f>IF('Création champs PV'!CX54=1,IF('Création champs PV'!CW54=1,1,IF('Création champs PV'!CY54=1,2,2)),0)</f>
        <v>0</v>
      </c>
      <c r="CY49" s="51">
        <f>IF('Création champs PV'!CY54=1,IF('Création champs PV'!CX54=1,1,IF('Création champs PV'!CZ54=1,2,2)),0)</f>
        <v>0</v>
      </c>
      <c r="CZ49" s="51">
        <f>IF('Création champs PV'!CZ54=1,IF('Création champs PV'!CY54=1,1,IF('Création champs PV'!DA54=1,2,2)),0)</f>
        <v>0</v>
      </c>
      <c r="DA49" s="51">
        <f>IF('Création champs PV'!DA54=1,IF('Création champs PV'!CZ54=1,1,IF('Création champs PV'!DB54=1,2,2)),0)</f>
        <v>0</v>
      </c>
      <c r="DB49" s="51">
        <f>IF('Création champs PV'!DB54=1,IF('Création champs PV'!DA54=1,1,IF('Création champs PV'!DC54=1,2,2)),0)</f>
        <v>0</v>
      </c>
      <c r="DC49" s="51">
        <f>IF('Création champs PV'!DC54=1,IF('Création champs PV'!DB54=1,1,IF('Création champs PV'!DD54=1,2,2)),0)</f>
        <v>0</v>
      </c>
      <c r="DD49" s="51">
        <f>IF('Création champs PV'!DD54=1,IF('Création champs PV'!DC54=1,1,IF('Création champs PV'!DE54=1,2,2)),0)</f>
        <v>0</v>
      </c>
      <c r="DE49" s="5">
        <f t="shared" si="9"/>
        <v>0</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IF(AND(OR('positionnement modules'!B50=1,'positionnement modules'!B50="1a"),OR('positionnement modules'!B51=1,'positionnement modules'!B51="1a")),"D","")</f>
        <v/>
      </c>
      <c r="C50" s="51">
        <f>IF('Création champs PV'!C55=1,IF('Création champs PV'!B55=1,1,IF('Création champs PV'!D55=1,2,2)),0)</f>
        <v>0</v>
      </c>
      <c r="D50" s="51">
        <f>IF('Création champs PV'!D55=1,IF('Création champs PV'!C55=1,1,IF('Création champs PV'!E55=1,2,2)),0)</f>
        <v>0</v>
      </c>
      <c r="E50" s="51">
        <f>IF('Création champs PV'!E55=1,IF('Création champs PV'!D55=1,1,IF('Création champs PV'!F55=1,2,2)),0)</f>
        <v>0</v>
      </c>
      <c r="F50" s="51">
        <f>IF('Création champs PV'!F55=1,IF('Création champs PV'!E55=1,1,IF('Création champs PV'!G55=1,2,2)),0)</f>
        <v>0</v>
      </c>
      <c r="G50" s="51">
        <f>IF('Création champs PV'!G55=1,IF('Création champs PV'!F55=1,1,IF('Création champs PV'!H55=1,2,2)),0)</f>
        <v>0</v>
      </c>
      <c r="H50" s="51">
        <f>IF('Création champs PV'!H55=1,IF('Création champs PV'!G55=1,1,IF('Création champs PV'!I55=1,2,2)),0)</f>
        <v>0</v>
      </c>
      <c r="I50" s="51">
        <f>IF('Création champs PV'!I55=1,IF('Création champs PV'!H55=1,1,IF('Création champs PV'!J55=1,2,2)),0)</f>
        <v>0</v>
      </c>
      <c r="J50" s="51">
        <f>IF('Création champs PV'!J55=1,IF('Création champs PV'!I55=1,1,IF('Création champs PV'!K55=1,2,2)),0)</f>
        <v>0</v>
      </c>
      <c r="K50" s="51">
        <f>IF('Création champs PV'!K55=1,IF('Création champs PV'!J55=1,1,IF('Création champs PV'!L55=1,2,2)),0)</f>
        <v>0</v>
      </c>
      <c r="L50" s="51">
        <f>IF('Création champs PV'!L55=1,IF('Création champs PV'!K55=1,1,IF('Création champs PV'!M55=1,2,2)),0)</f>
        <v>0</v>
      </c>
      <c r="M50" s="51">
        <f>IF('Création champs PV'!M55=1,IF('Création champs PV'!L55=1,1,IF('Création champs PV'!N55=1,2,2)),0)</f>
        <v>0</v>
      </c>
      <c r="N50" s="51">
        <f>IF('Création champs PV'!N55=1,IF('Création champs PV'!M55=1,1,IF('Création champs PV'!O55=1,2,2)),0)</f>
        <v>0</v>
      </c>
      <c r="O50" s="51">
        <f>IF('Création champs PV'!O55=1,IF('Création champs PV'!N55=1,1,IF('Création champs PV'!P55=1,2,2)),0)</f>
        <v>0</v>
      </c>
      <c r="P50" s="51">
        <f>IF('Création champs PV'!P55=1,IF('Création champs PV'!O55=1,1,IF('Création champs PV'!Q55=1,2,2)),0)</f>
        <v>0</v>
      </c>
      <c r="Q50" s="51">
        <f>IF('Création champs PV'!Q55=1,IF('Création champs PV'!P55=1,1,IF('Création champs PV'!R55=1,2,2)),0)</f>
        <v>0</v>
      </c>
      <c r="R50" s="51">
        <f>IF('Création champs PV'!R55=1,IF('Création champs PV'!Q55=1,1,IF('Création champs PV'!S55=1,2,2)),0)</f>
        <v>0</v>
      </c>
      <c r="S50" s="51">
        <f>IF('Création champs PV'!S55=1,IF('Création champs PV'!R55=1,1,IF('Création champs PV'!T55=1,2,2)),0)</f>
        <v>0</v>
      </c>
      <c r="T50" s="51">
        <f>IF('Création champs PV'!T55=1,IF('Création champs PV'!S55=1,1,IF('Création champs PV'!U55=1,2,2)),0)</f>
        <v>0</v>
      </c>
      <c r="U50" s="51">
        <f>IF('Création champs PV'!U55=1,IF('Création champs PV'!T55=1,1,IF('Création champs PV'!V55=1,2,2)),0)</f>
        <v>0</v>
      </c>
      <c r="V50" s="51">
        <f>IF('Création champs PV'!V55=1,IF('Création champs PV'!U55=1,1,IF('Création champs PV'!W55=1,2,2)),0)</f>
        <v>0</v>
      </c>
      <c r="W50" s="51">
        <f>IF('Création champs PV'!W55=1,IF('Création champs PV'!V55=1,1,IF('Création champs PV'!X55=1,2,2)),0)</f>
        <v>0</v>
      </c>
      <c r="X50" s="51">
        <f>IF('Création champs PV'!X55=1,IF('Création champs PV'!W55=1,1,IF('Création champs PV'!Y55=1,2,2)),0)</f>
        <v>0</v>
      </c>
      <c r="Y50" s="51">
        <f>IF('Création champs PV'!Y55=1,IF('Création champs PV'!X55=1,1,IF('Création champs PV'!Z55=1,2,2)),0)</f>
        <v>0</v>
      </c>
      <c r="Z50" s="51">
        <f>IF('Création champs PV'!Z55=1,IF('Création champs PV'!Y55=1,1,IF('Création champs PV'!AA55=1,2,2)),0)</f>
        <v>0</v>
      </c>
      <c r="AA50" s="51">
        <f>IF('Création champs PV'!AA55=1,IF('Création champs PV'!Z55=1,1,IF('Création champs PV'!AB55=1,2,2)),0)</f>
        <v>0</v>
      </c>
      <c r="AB50" s="51">
        <f>IF('Création champs PV'!AB55=1,IF('Création champs PV'!AA55=1,1,IF('Création champs PV'!AC55=1,2,2)),0)</f>
        <v>0</v>
      </c>
      <c r="AC50" s="51">
        <f>IF('Création champs PV'!AC55=1,IF('Création champs PV'!AB55=1,1,IF('Création champs PV'!AD55=1,2,2)),0)</f>
        <v>0</v>
      </c>
      <c r="AD50" s="51">
        <f>IF('Création champs PV'!AD55=1,IF('Création champs PV'!AC55=1,1,IF('Création champs PV'!AE55=1,2,2)),0)</f>
        <v>0</v>
      </c>
      <c r="AE50" s="51">
        <f>IF('Création champs PV'!AE55=1,IF('Création champs PV'!AD55=1,1,IF('Création champs PV'!AF55=1,2,2)),0)</f>
        <v>0</v>
      </c>
      <c r="AF50" s="51">
        <f>IF('Création champs PV'!AF55=1,IF('Création champs PV'!AE55=1,1,IF('Création champs PV'!AG55=1,2,2)),0)</f>
        <v>0</v>
      </c>
      <c r="AG50" s="51">
        <f>IF('Création champs PV'!AG55=1,IF('Création champs PV'!AF55=1,1,IF('Création champs PV'!AH55=1,2,2)),0)</f>
        <v>0</v>
      </c>
      <c r="AH50" s="51">
        <f>IF('Création champs PV'!AH55=1,IF('Création champs PV'!AG55=1,1,IF('Création champs PV'!AI55=1,2,2)),0)</f>
        <v>0</v>
      </c>
      <c r="AI50" s="51">
        <f>IF('Création champs PV'!AI55=1,IF('Création champs PV'!AH55=1,1,IF('Création champs PV'!AJ55=1,2,2)),0)</f>
        <v>0</v>
      </c>
      <c r="AJ50" s="51">
        <f>IF('Création champs PV'!AJ55=1,IF('Création champs PV'!AI55=1,1,IF('Création champs PV'!AK55=1,2,2)),0)</f>
        <v>0</v>
      </c>
      <c r="AK50" s="51">
        <f>IF('Création champs PV'!AK55=1,IF('Création champs PV'!AJ55=1,1,IF('Création champs PV'!AL55=1,2,2)),0)</f>
        <v>0</v>
      </c>
      <c r="AL50" s="51">
        <f>IF('Création champs PV'!AL55=1,IF('Création champs PV'!AK55=1,1,IF('Création champs PV'!AM55=1,2,2)),0)</f>
        <v>0</v>
      </c>
      <c r="AM50" s="51">
        <f>IF('Création champs PV'!AM55=1,IF('Création champs PV'!AL55=1,1,IF('Création champs PV'!AN55=1,2,2)),0)</f>
        <v>0</v>
      </c>
      <c r="AN50" s="51">
        <f>IF('Création champs PV'!AN55=1,IF('Création champs PV'!AM55=1,1,IF('Création champs PV'!AO55=1,2,2)),0)</f>
        <v>0</v>
      </c>
      <c r="AO50" s="51">
        <f>IF('Création champs PV'!AO55=1,IF('Création champs PV'!AN55=1,1,IF('Création champs PV'!AP55=1,2,2)),0)</f>
        <v>0</v>
      </c>
      <c r="AP50" s="51">
        <f>IF('Création champs PV'!AP55=1,IF('Création champs PV'!AO55=1,1,IF('Création champs PV'!AQ55=1,2,2)),0)</f>
        <v>0</v>
      </c>
      <c r="AQ50" s="51">
        <f>IF('Création champs PV'!AQ55=1,IF('Création champs PV'!AP55=1,1,IF('Création champs PV'!AR55=1,2,2)),0)</f>
        <v>0</v>
      </c>
      <c r="AR50" s="51">
        <f>IF('Création champs PV'!AR55=1,IF('Création champs PV'!AQ55=1,1,IF('Création champs PV'!AS55=1,2,2)),0)</f>
        <v>0</v>
      </c>
      <c r="AS50" s="51">
        <f>IF('Création champs PV'!AS55=1,IF('Création champs PV'!AR55=1,1,IF('Création champs PV'!AT55=1,2,2)),0)</f>
        <v>0</v>
      </c>
      <c r="AT50" s="51">
        <f>IF('Création champs PV'!AT55=1,IF('Création champs PV'!AS55=1,1,IF('Création champs PV'!AU55=1,2,2)),0)</f>
        <v>0</v>
      </c>
      <c r="AU50" s="51">
        <f>IF('Création champs PV'!AU55=1,IF('Création champs PV'!AT55=1,1,IF('Création champs PV'!AV55=1,2,2)),0)</f>
        <v>0</v>
      </c>
      <c r="AV50" s="51">
        <f>IF('Création champs PV'!AV55=1,IF('Création champs PV'!AU55=1,1,IF('Création champs PV'!AW55=1,2,2)),0)</f>
        <v>0</v>
      </c>
      <c r="AW50" s="51">
        <f>IF('Création champs PV'!AW55=1,IF('Création champs PV'!AV55=1,1,IF('Création champs PV'!AX55=1,2,2)),0)</f>
        <v>0</v>
      </c>
      <c r="AX50" s="51">
        <f>IF('Création champs PV'!AX55=1,IF('Création champs PV'!AW55=1,1,IF('Création champs PV'!AY55=1,2,2)),0)</f>
        <v>0</v>
      </c>
      <c r="AY50" s="51">
        <f>IF('Création champs PV'!AY55=1,IF('Création champs PV'!AX55=1,1,IF('Création champs PV'!AZ55=1,2,2)),0)</f>
        <v>0</v>
      </c>
      <c r="AZ50" s="51">
        <f>IF('Création champs PV'!AZ55=1,IF('Création champs PV'!AY55=1,1,IF('Création champs PV'!BA55=1,2,2)),0)</f>
        <v>0</v>
      </c>
      <c r="BA50" s="51">
        <f>IF('Création champs PV'!BA55=1,IF('Création champs PV'!AZ55=1,1,IF('Création champs PV'!BB55=1,2,2)),0)</f>
        <v>0</v>
      </c>
      <c r="BB50" s="51">
        <f>IF('Création champs PV'!BB55=1,IF('Création champs PV'!BA55=1,1,IF('Création champs PV'!BC55=1,2,2)),0)</f>
        <v>0</v>
      </c>
      <c r="BC50" s="51">
        <f>IF('Création champs PV'!BC55=1,IF('Création champs PV'!BB55=1,1,IF('Création champs PV'!BD55=1,2,2)),0)</f>
        <v>0</v>
      </c>
      <c r="BD50" s="51">
        <f>IF('Création champs PV'!BD55=1,IF('Création champs PV'!BC55=1,1,IF('Création champs PV'!BE55=1,2,2)),0)</f>
        <v>0</v>
      </c>
      <c r="BE50" s="51">
        <f>IF('Création champs PV'!BE55=1,IF('Création champs PV'!BD55=1,1,IF('Création champs PV'!BF55=1,2,2)),0)</f>
        <v>0</v>
      </c>
      <c r="BF50" s="51">
        <f>IF('Création champs PV'!BF55=1,IF('Création champs PV'!BE55=1,1,IF('Création champs PV'!BG55=1,2,2)),0)</f>
        <v>0</v>
      </c>
      <c r="BG50" s="51">
        <f>IF('Création champs PV'!BG55=1,IF('Création champs PV'!BF55=1,1,IF('Création champs PV'!BH55=1,2,2)),0)</f>
        <v>0</v>
      </c>
      <c r="BH50" s="51">
        <f>IF('Création champs PV'!BH55=1,IF('Création champs PV'!BG55=1,1,IF('Création champs PV'!BI55=1,2,2)),0)</f>
        <v>0</v>
      </c>
      <c r="BI50" s="51">
        <f>IF('Création champs PV'!BI55=1,IF('Création champs PV'!BH55=1,1,IF('Création champs PV'!BJ55=1,2,2)),0)</f>
        <v>0</v>
      </c>
      <c r="BJ50" s="51">
        <f>IF('Création champs PV'!BJ55=1,IF('Création champs PV'!BI55=1,1,IF('Création champs PV'!BK55=1,2,2)),0)</f>
        <v>0</v>
      </c>
      <c r="BK50" s="51">
        <f>IF('Création champs PV'!BK55=1,IF('Création champs PV'!BJ55=1,1,IF('Création champs PV'!BL55=1,2,2)),0)</f>
        <v>0</v>
      </c>
      <c r="BL50" s="51">
        <f>IF('Création champs PV'!BL55=1,IF('Création champs PV'!BK55=1,1,IF('Création champs PV'!BM55=1,2,2)),0)</f>
        <v>0</v>
      </c>
      <c r="BM50" s="51">
        <f>IF('Création champs PV'!BM55=1,IF('Création champs PV'!BL55=1,1,IF('Création champs PV'!BN55=1,2,2)),0)</f>
        <v>0</v>
      </c>
      <c r="BN50" s="51">
        <f>IF('Création champs PV'!BN55=1,IF('Création champs PV'!BM55=1,1,IF('Création champs PV'!BO55=1,2,2)),0)</f>
        <v>0</v>
      </c>
      <c r="BO50" s="51">
        <f>IF('Création champs PV'!BO55=1,IF('Création champs PV'!BN55=1,1,IF('Création champs PV'!BP55=1,2,2)),0)</f>
        <v>0</v>
      </c>
      <c r="BP50" s="51">
        <f>IF('Création champs PV'!BP55=1,IF('Création champs PV'!BO55=1,1,IF('Création champs PV'!BQ55=1,2,2)),0)</f>
        <v>0</v>
      </c>
      <c r="BQ50" s="51">
        <f>IF('Création champs PV'!BQ55=1,IF('Création champs PV'!BP55=1,1,IF('Création champs PV'!BR55=1,2,2)),0)</f>
        <v>0</v>
      </c>
      <c r="BR50" s="51">
        <f>IF('Création champs PV'!BR55=1,IF('Création champs PV'!BQ55=1,1,IF('Création champs PV'!BS55=1,2,2)),0)</f>
        <v>0</v>
      </c>
      <c r="BS50" s="51">
        <f>IF('Création champs PV'!BS55=1,IF('Création champs PV'!BR55=1,1,IF('Création champs PV'!BT55=1,2,2)),0)</f>
        <v>0</v>
      </c>
      <c r="BT50" s="51">
        <f>IF('Création champs PV'!BT55=1,IF('Création champs PV'!BS55=1,1,IF('Création champs PV'!BU55=1,2,2)),0)</f>
        <v>0</v>
      </c>
      <c r="BU50" s="51">
        <f>IF('Création champs PV'!BU55=1,IF('Création champs PV'!BT55=1,1,IF('Création champs PV'!BV55=1,2,2)),0)</f>
        <v>0</v>
      </c>
      <c r="BV50" s="51">
        <f>IF('Création champs PV'!BV55=1,IF('Création champs PV'!BU55=1,1,IF('Création champs PV'!BW55=1,2,2)),0)</f>
        <v>0</v>
      </c>
      <c r="BW50" s="51">
        <f>IF('Création champs PV'!BW55=1,IF('Création champs PV'!BV55=1,1,IF('Création champs PV'!BX55=1,2,2)),0)</f>
        <v>0</v>
      </c>
      <c r="BX50" s="51">
        <f>IF('Création champs PV'!BX55=1,IF('Création champs PV'!BW55=1,1,IF('Création champs PV'!BY55=1,2,2)),0)</f>
        <v>0</v>
      </c>
      <c r="BY50" s="51">
        <f>IF('Création champs PV'!BY55=1,IF('Création champs PV'!BX55=1,1,IF('Création champs PV'!BZ55=1,2,2)),0)</f>
        <v>0</v>
      </c>
      <c r="BZ50" s="51">
        <f>IF('Création champs PV'!BZ55=1,IF('Création champs PV'!BY55=1,1,IF('Création champs PV'!CA55=1,2,2)),0)</f>
        <v>0</v>
      </c>
      <c r="CA50" s="51">
        <f>IF('Création champs PV'!CA55=1,IF('Création champs PV'!BZ55=1,1,IF('Création champs PV'!CB55=1,2,2)),0)</f>
        <v>0</v>
      </c>
      <c r="CB50" s="51">
        <f>IF('Création champs PV'!CB55=1,IF('Création champs PV'!CA55=1,1,IF('Création champs PV'!CC55=1,2,2)),0)</f>
        <v>0</v>
      </c>
      <c r="CC50" s="51">
        <f>IF('Création champs PV'!CC55=1,IF('Création champs PV'!CB55=1,1,IF('Création champs PV'!CD55=1,2,2)),0)</f>
        <v>0</v>
      </c>
      <c r="CD50" s="51">
        <f>IF('Création champs PV'!CD55=1,IF('Création champs PV'!CC55=1,1,IF('Création champs PV'!CE55=1,2,2)),0)</f>
        <v>0</v>
      </c>
      <c r="CE50" s="51">
        <f>IF('Création champs PV'!CE55=1,IF('Création champs PV'!CD55=1,1,IF('Création champs PV'!CF55=1,2,2)),0)</f>
        <v>0</v>
      </c>
      <c r="CF50" s="51">
        <f>IF('Création champs PV'!CF55=1,IF('Création champs PV'!CE55=1,1,IF('Création champs PV'!CG55=1,2,2)),0)</f>
        <v>0</v>
      </c>
      <c r="CG50" s="51">
        <f>IF('Création champs PV'!CG55=1,IF('Création champs PV'!CF55=1,1,IF('Création champs PV'!CH55=1,2,2)),0)</f>
        <v>0</v>
      </c>
      <c r="CH50" s="51">
        <f>IF('Création champs PV'!CH55=1,IF('Création champs PV'!CG55=1,1,IF('Création champs PV'!CI55=1,2,2)),0)</f>
        <v>0</v>
      </c>
      <c r="CI50" s="51">
        <f>IF('Création champs PV'!CI55=1,IF('Création champs PV'!CH55=1,1,IF('Création champs PV'!CJ55=1,2,2)),0)</f>
        <v>0</v>
      </c>
      <c r="CJ50" s="51">
        <f>IF('Création champs PV'!CJ55=1,IF('Création champs PV'!CI55=1,1,IF('Création champs PV'!CK55=1,2,2)),0)</f>
        <v>0</v>
      </c>
      <c r="CK50" s="51">
        <f>IF('Création champs PV'!CK55=1,IF('Création champs PV'!CJ55=1,1,IF('Création champs PV'!CL55=1,2,2)),0)</f>
        <v>0</v>
      </c>
      <c r="CL50" s="51">
        <f>IF('Création champs PV'!CL55=1,IF('Création champs PV'!CK55=1,1,IF('Création champs PV'!CM55=1,2,2)),0)</f>
        <v>0</v>
      </c>
      <c r="CM50" s="51">
        <f>IF('Création champs PV'!CM55=1,IF('Création champs PV'!CL55=1,1,IF('Création champs PV'!CN55=1,2,2)),0)</f>
        <v>0</v>
      </c>
      <c r="CN50" s="51">
        <f>IF('Création champs PV'!CN55=1,IF('Création champs PV'!CM55=1,1,IF('Création champs PV'!CO55=1,2,2)),0)</f>
        <v>0</v>
      </c>
      <c r="CO50" s="51">
        <f>IF('Création champs PV'!CO55=1,IF('Création champs PV'!CN55=1,1,IF('Création champs PV'!CP55=1,2,2)),0)</f>
        <v>0</v>
      </c>
      <c r="CP50" s="51">
        <f>IF('Création champs PV'!CP55=1,IF('Création champs PV'!CO55=1,1,IF('Création champs PV'!CQ55=1,2,2)),0)</f>
        <v>0</v>
      </c>
      <c r="CQ50" s="51">
        <f>IF('Création champs PV'!CQ55=1,IF('Création champs PV'!CP55=1,1,IF('Création champs PV'!CR55=1,2,2)),0)</f>
        <v>0</v>
      </c>
      <c r="CR50" s="51">
        <f>IF('Création champs PV'!CR55=1,IF('Création champs PV'!CQ55=1,1,IF('Création champs PV'!CS55=1,2,2)),0)</f>
        <v>0</v>
      </c>
      <c r="CS50" s="51">
        <f>IF('Création champs PV'!CS55=1,IF('Création champs PV'!CR55=1,1,IF('Création champs PV'!CT55=1,2,2)),0)</f>
        <v>0</v>
      </c>
      <c r="CT50" s="51">
        <f>IF('Création champs PV'!CT55=1,IF('Création champs PV'!CS55=1,1,IF('Création champs PV'!CU55=1,2,2)),0)</f>
        <v>0</v>
      </c>
      <c r="CU50" s="51">
        <f>IF('Création champs PV'!CU55=1,IF('Création champs PV'!CT55=1,1,IF('Création champs PV'!CV55=1,2,2)),0)</f>
        <v>0</v>
      </c>
      <c r="CV50" s="51">
        <f>IF('Création champs PV'!CV55=1,IF('Création champs PV'!CU55=1,1,IF('Création champs PV'!CW55=1,2,2)),0)</f>
        <v>0</v>
      </c>
      <c r="CW50" s="51">
        <f>IF('Création champs PV'!CW55=1,IF('Création champs PV'!CV55=1,1,IF('Création champs PV'!CX55=1,2,2)),0)</f>
        <v>0</v>
      </c>
      <c r="CX50" s="51">
        <f>IF('Création champs PV'!CX55=1,IF('Création champs PV'!CW55=1,1,IF('Création champs PV'!CY55=1,2,2)),0)</f>
        <v>0</v>
      </c>
      <c r="CY50" s="51">
        <f>IF('Création champs PV'!CY55=1,IF('Création champs PV'!CX55=1,1,IF('Création champs PV'!CZ55=1,2,2)),0)</f>
        <v>0</v>
      </c>
      <c r="CZ50" s="51">
        <f>IF('Création champs PV'!CZ55=1,IF('Création champs PV'!CY55=1,1,IF('Création champs PV'!DA55=1,2,2)),0)</f>
        <v>0</v>
      </c>
      <c r="DA50" s="51">
        <f>IF('Création champs PV'!DA55=1,IF('Création champs PV'!CZ55=1,1,IF('Création champs PV'!DB55=1,2,2)),0)</f>
        <v>0</v>
      </c>
      <c r="DB50" s="51">
        <f>IF('Création champs PV'!DB55=1,IF('Création champs PV'!DA55=1,1,IF('Création champs PV'!DC55=1,2,2)),0)</f>
        <v>0</v>
      </c>
      <c r="DC50" s="51">
        <f>IF('Création champs PV'!DC55=1,IF('Création champs PV'!DB55=1,1,IF('Création champs PV'!DD55=1,2,2)),0)</f>
        <v>0</v>
      </c>
      <c r="DD50" s="51">
        <f>IF('Création champs PV'!DD55=1,IF('Création champs PV'!DC55=1,1,IF('Création champs PV'!DE55=1,2,2)),0)</f>
        <v>0</v>
      </c>
      <c r="DE50" s="5">
        <f t="shared" si="9"/>
        <v>0</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IF(AND(OR('positionnement modules'!B51=1,'positionnement modules'!B51="1a"),OR('positionnement modules'!B52=1,'positionnement modules'!B52="1a")),"D","")</f>
        <v/>
      </c>
      <c r="C51" s="51">
        <f>IF('Création champs PV'!C56=1,IF('Création champs PV'!B56=1,1,IF('Création champs PV'!D56=1,2,2)),0)</f>
        <v>0</v>
      </c>
      <c r="D51" s="51">
        <f>IF('Création champs PV'!D56=1,IF('Création champs PV'!C56=1,1,IF('Création champs PV'!E56=1,2,2)),0)</f>
        <v>0</v>
      </c>
      <c r="E51" s="51">
        <f>IF('Création champs PV'!E56=1,IF('Création champs PV'!D56=1,1,IF('Création champs PV'!F56=1,2,2)),0)</f>
        <v>0</v>
      </c>
      <c r="F51" s="51">
        <f>IF('Création champs PV'!F56=1,IF('Création champs PV'!E56=1,1,IF('Création champs PV'!G56=1,2,2)),0)</f>
        <v>0</v>
      </c>
      <c r="G51" s="51">
        <f>IF('Création champs PV'!G56=1,IF('Création champs PV'!F56=1,1,IF('Création champs PV'!H56=1,2,2)),0)</f>
        <v>0</v>
      </c>
      <c r="H51" s="51">
        <f>IF('Création champs PV'!H56=1,IF('Création champs PV'!G56=1,1,IF('Création champs PV'!I56=1,2,2)),0)</f>
        <v>0</v>
      </c>
      <c r="I51" s="51">
        <f>IF('Création champs PV'!I56=1,IF('Création champs PV'!H56=1,1,IF('Création champs PV'!J56=1,2,2)),0)</f>
        <v>0</v>
      </c>
      <c r="J51" s="51">
        <f>IF('Création champs PV'!J56=1,IF('Création champs PV'!I56=1,1,IF('Création champs PV'!K56=1,2,2)),0)</f>
        <v>0</v>
      </c>
      <c r="K51" s="51">
        <f>IF('Création champs PV'!K56=1,IF('Création champs PV'!J56=1,1,IF('Création champs PV'!L56=1,2,2)),0)</f>
        <v>0</v>
      </c>
      <c r="L51" s="51">
        <f>IF('Création champs PV'!L56=1,IF('Création champs PV'!K56=1,1,IF('Création champs PV'!M56=1,2,2)),0)</f>
        <v>0</v>
      </c>
      <c r="M51" s="51">
        <f>IF('Création champs PV'!M56=1,IF('Création champs PV'!L56=1,1,IF('Création champs PV'!N56=1,2,2)),0)</f>
        <v>0</v>
      </c>
      <c r="N51" s="51">
        <f>IF('Création champs PV'!N56=1,IF('Création champs PV'!M56=1,1,IF('Création champs PV'!O56=1,2,2)),0)</f>
        <v>0</v>
      </c>
      <c r="O51" s="51">
        <f>IF('Création champs PV'!O56=1,IF('Création champs PV'!N56=1,1,IF('Création champs PV'!P56=1,2,2)),0)</f>
        <v>0</v>
      </c>
      <c r="P51" s="51">
        <f>IF('Création champs PV'!P56=1,IF('Création champs PV'!O56=1,1,IF('Création champs PV'!Q56=1,2,2)),0)</f>
        <v>0</v>
      </c>
      <c r="Q51" s="51">
        <f>IF('Création champs PV'!Q56=1,IF('Création champs PV'!P56=1,1,IF('Création champs PV'!R56=1,2,2)),0)</f>
        <v>0</v>
      </c>
      <c r="R51" s="51">
        <f>IF('Création champs PV'!R56=1,IF('Création champs PV'!Q56=1,1,IF('Création champs PV'!S56=1,2,2)),0)</f>
        <v>0</v>
      </c>
      <c r="S51" s="51">
        <f>IF('Création champs PV'!S56=1,IF('Création champs PV'!R56=1,1,IF('Création champs PV'!T56=1,2,2)),0)</f>
        <v>0</v>
      </c>
      <c r="T51" s="51">
        <f>IF('Création champs PV'!T56=1,IF('Création champs PV'!S56=1,1,IF('Création champs PV'!U56=1,2,2)),0)</f>
        <v>0</v>
      </c>
      <c r="U51" s="51">
        <f>IF('Création champs PV'!U56=1,IF('Création champs PV'!T56=1,1,IF('Création champs PV'!V56=1,2,2)),0)</f>
        <v>0</v>
      </c>
      <c r="V51" s="51">
        <f>IF('Création champs PV'!V56=1,IF('Création champs PV'!U56=1,1,IF('Création champs PV'!W56=1,2,2)),0)</f>
        <v>0</v>
      </c>
      <c r="W51" s="51">
        <f>IF('Création champs PV'!W56=1,IF('Création champs PV'!V56=1,1,IF('Création champs PV'!X56=1,2,2)),0)</f>
        <v>0</v>
      </c>
      <c r="X51" s="51">
        <f>IF('Création champs PV'!X56=1,IF('Création champs PV'!W56=1,1,IF('Création champs PV'!Y56=1,2,2)),0)</f>
        <v>0</v>
      </c>
      <c r="Y51" s="51">
        <f>IF('Création champs PV'!Y56=1,IF('Création champs PV'!X56=1,1,IF('Création champs PV'!Z56=1,2,2)),0)</f>
        <v>0</v>
      </c>
      <c r="Z51" s="51">
        <f>IF('Création champs PV'!Z56=1,IF('Création champs PV'!Y56=1,1,IF('Création champs PV'!AA56=1,2,2)),0)</f>
        <v>0</v>
      </c>
      <c r="AA51" s="51">
        <f>IF('Création champs PV'!AA56=1,IF('Création champs PV'!Z56=1,1,IF('Création champs PV'!AB56=1,2,2)),0)</f>
        <v>0</v>
      </c>
      <c r="AB51" s="51">
        <f>IF('Création champs PV'!AB56=1,IF('Création champs PV'!AA56=1,1,IF('Création champs PV'!AC56=1,2,2)),0)</f>
        <v>0</v>
      </c>
      <c r="AC51" s="51">
        <f>IF('Création champs PV'!AC56=1,IF('Création champs PV'!AB56=1,1,IF('Création champs PV'!AD56=1,2,2)),0)</f>
        <v>0</v>
      </c>
      <c r="AD51" s="51">
        <f>IF('Création champs PV'!AD56=1,IF('Création champs PV'!AC56=1,1,IF('Création champs PV'!AE56=1,2,2)),0)</f>
        <v>0</v>
      </c>
      <c r="AE51" s="51">
        <f>IF('Création champs PV'!AE56=1,IF('Création champs PV'!AD56=1,1,IF('Création champs PV'!AF56=1,2,2)),0)</f>
        <v>0</v>
      </c>
      <c r="AF51" s="51">
        <f>IF('Création champs PV'!AF56=1,IF('Création champs PV'!AE56=1,1,IF('Création champs PV'!AG56=1,2,2)),0)</f>
        <v>0</v>
      </c>
      <c r="AG51" s="51">
        <f>IF('Création champs PV'!AG56=1,IF('Création champs PV'!AF56=1,1,IF('Création champs PV'!AH56=1,2,2)),0)</f>
        <v>0</v>
      </c>
      <c r="AH51" s="51">
        <f>IF('Création champs PV'!AH56=1,IF('Création champs PV'!AG56=1,1,IF('Création champs PV'!AI56=1,2,2)),0)</f>
        <v>0</v>
      </c>
      <c r="AI51" s="51">
        <f>IF('Création champs PV'!AI56=1,IF('Création champs PV'!AH56=1,1,IF('Création champs PV'!AJ56=1,2,2)),0)</f>
        <v>0</v>
      </c>
      <c r="AJ51" s="51">
        <f>IF('Création champs PV'!AJ56=1,IF('Création champs PV'!AI56=1,1,IF('Création champs PV'!AK56=1,2,2)),0)</f>
        <v>0</v>
      </c>
      <c r="AK51" s="51">
        <f>IF('Création champs PV'!AK56=1,IF('Création champs PV'!AJ56=1,1,IF('Création champs PV'!AL56=1,2,2)),0)</f>
        <v>0</v>
      </c>
      <c r="AL51" s="51">
        <f>IF('Création champs PV'!AL56=1,IF('Création champs PV'!AK56=1,1,IF('Création champs PV'!AM56=1,2,2)),0)</f>
        <v>0</v>
      </c>
      <c r="AM51" s="51">
        <f>IF('Création champs PV'!AM56=1,IF('Création champs PV'!AL56=1,1,IF('Création champs PV'!AN56=1,2,2)),0)</f>
        <v>0</v>
      </c>
      <c r="AN51" s="51">
        <f>IF('Création champs PV'!AN56=1,IF('Création champs PV'!AM56=1,1,IF('Création champs PV'!AO56=1,2,2)),0)</f>
        <v>0</v>
      </c>
      <c r="AO51" s="51">
        <f>IF('Création champs PV'!AO56=1,IF('Création champs PV'!AN56=1,1,IF('Création champs PV'!AP56=1,2,2)),0)</f>
        <v>0</v>
      </c>
      <c r="AP51" s="51">
        <f>IF('Création champs PV'!AP56=1,IF('Création champs PV'!AO56=1,1,IF('Création champs PV'!AQ56=1,2,2)),0)</f>
        <v>0</v>
      </c>
      <c r="AQ51" s="51">
        <f>IF('Création champs PV'!AQ56=1,IF('Création champs PV'!AP56=1,1,IF('Création champs PV'!AR56=1,2,2)),0)</f>
        <v>0</v>
      </c>
      <c r="AR51" s="51">
        <f>IF('Création champs PV'!AR56=1,IF('Création champs PV'!AQ56=1,1,IF('Création champs PV'!AS56=1,2,2)),0)</f>
        <v>0</v>
      </c>
      <c r="AS51" s="51">
        <f>IF('Création champs PV'!AS56=1,IF('Création champs PV'!AR56=1,1,IF('Création champs PV'!AT56=1,2,2)),0)</f>
        <v>0</v>
      </c>
      <c r="AT51" s="51">
        <f>IF('Création champs PV'!AT56=1,IF('Création champs PV'!AS56=1,1,IF('Création champs PV'!AU56=1,2,2)),0)</f>
        <v>0</v>
      </c>
      <c r="AU51" s="51">
        <f>IF('Création champs PV'!AU56=1,IF('Création champs PV'!AT56=1,1,IF('Création champs PV'!AV56=1,2,2)),0)</f>
        <v>0</v>
      </c>
      <c r="AV51" s="51">
        <f>IF('Création champs PV'!AV56=1,IF('Création champs PV'!AU56=1,1,IF('Création champs PV'!AW56=1,2,2)),0)</f>
        <v>0</v>
      </c>
      <c r="AW51" s="51">
        <f>IF('Création champs PV'!AW56=1,IF('Création champs PV'!AV56=1,1,IF('Création champs PV'!AX56=1,2,2)),0)</f>
        <v>0</v>
      </c>
      <c r="AX51" s="51">
        <f>IF('Création champs PV'!AX56=1,IF('Création champs PV'!AW56=1,1,IF('Création champs PV'!AY56=1,2,2)),0)</f>
        <v>0</v>
      </c>
      <c r="AY51" s="51">
        <f>IF('Création champs PV'!AY56=1,IF('Création champs PV'!AX56=1,1,IF('Création champs PV'!AZ56=1,2,2)),0)</f>
        <v>0</v>
      </c>
      <c r="AZ51" s="51">
        <f>IF('Création champs PV'!AZ56=1,IF('Création champs PV'!AY56=1,1,IF('Création champs PV'!BA56=1,2,2)),0)</f>
        <v>0</v>
      </c>
      <c r="BA51" s="51">
        <f>IF('Création champs PV'!BA56=1,IF('Création champs PV'!AZ56=1,1,IF('Création champs PV'!BB56=1,2,2)),0)</f>
        <v>0</v>
      </c>
      <c r="BB51" s="51">
        <f>IF('Création champs PV'!BB56=1,IF('Création champs PV'!BA56=1,1,IF('Création champs PV'!BC56=1,2,2)),0)</f>
        <v>0</v>
      </c>
      <c r="BC51" s="51">
        <f>IF('Création champs PV'!BC56=1,IF('Création champs PV'!BB56=1,1,IF('Création champs PV'!BD56=1,2,2)),0)</f>
        <v>0</v>
      </c>
      <c r="BD51" s="51">
        <f>IF('Création champs PV'!BD56=1,IF('Création champs PV'!BC56=1,1,IF('Création champs PV'!BE56=1,2,2)),0)</f>
        <v>0</v>
      </c>
      <c r="BE51" s="51">
        <f>IF('Création champs PV'!BE56=1,IF('Création champs PV'!BD56=1,1,IF('Création champs PV'!BF56=1,2,2)),0)</f>
        <v>0</v>
      </c>
      <c r="BF51" s="51">
        <f>IF('Création champs PV'!BF56=1,IF('Création champs PV'!BE56=1,1,IF('Création champs PV'!BG56=1,2,2)),0)</f>
        <v>0</v>
      </c>
      <c r="BG51" s="51">
        <f>IF('Création champs PV'!BG56=1,IF('Création champs PV'!BF56=1,1,IF('Création champs PV'!BH56=1,2,2)),0)</f>
        <v>0</v>
      </c>
      <c r="BH51" s="51">
        <f>IF('Création champs PV'!BH56=1,IF('Création champs PV'!BG56=1,1,IF('Création champs PV'!BI56=1,2,2)),0)</f>
        <v>0</v>
      </c>
      <c r="BI51" s="51">
        <f>IF('Création champs PV'!BI56=1,IF('Création champs PV'!BH56=1,1,IF('Création champs PV'!BJ56=1,2,2)),0)</f>
        <v>0</v>
      </c>
      <c r="BJ51" s="51">
        <f>IF('Création champs PV'!BJ56=1,IF('Création champs PV'!BI56=1,1,IF('Création champs PV'!BK56=1,2,2)),0)</f>
        <v>0</v>
      </c>
      <c r="BK51" s="51">
        <f>IF('Création champs PV'!BK56=1,IF('Création champs PV'!BJ56=1,1,IF('Création champs PV'!BL56=1,2,2)),0)</f>
        <v>0</v>
      </c>
      <c r="BL51" s="51">
        <f>IF('Création champs PV'!BL56=1,IF('Création champs PV'!BK56=1,1,IF('Création champs PV'!BM56=1,2,2)),0)</f>
        <v>0</v>
      </c>
      <c r="BM51" s="51">
        <f>IF('Création champs PV'!BM56=1,IF('Création champs PV'!BL56=1,1,IF('Création champs PV'!BN56=1,2,2)),0)</f>
        <v>0</v>
      </c>
      <c r="BN51" s="51">
        <f>IF('Création champs PV'!BN56=1,IF('Création champs PV'!BM56=1,1,IF('Création champs PV'!BO56=1,2,2)),0)</f>
        <v>0</v>
      </c>
      <c r="BO51" s="51">
        <f>IF('Création champs PV'!BO56=1,IF('Création champs PV'!BN56=1,1,IF('Création champs PV'!BP56=1,2,2)),0)</f>
        <v>0</v>
      </c>
      <c r="BP51" s="51">
        <f>IF('Création champs PV'!BP56=1,IF('Création champs PV'!BO56=1,1,IF('Création champs PV'!BQ56=1,2,2)),0)</f>
        <v>0</v>
      </c>
      <c r="BQ51" s="51">
        <f>IF('Création champs PV'!BQ56=1,IF('Création champs PV'!BP56=1,1,IF('Création champs PV'!BR56=1,2,2)),0)</f>
        <v>0</v>
      </c>
      <c r="BR51" s="51">
        <f>IF('Création champs PV'!BR56=1,IF('Création champs PV'!BQ56=1,1,IF('Création champs PV'!BS56=1,2,2)),0)</f>
        <v>0</v>
      </c>
      <c r="BS51" s="51">
        <f>IF('Création champs PV'!BS56=1,IF('Création champs PV'!BR56=1,1,IF('Création champs PV'!BT56=1,2,2)),0)</f>
        <v>0</v>
      </c>
      <c r="BT51" s="51">
        <f>IF('Création champs PV'!BT56=1,IF('Création champs PV'!BS56=1,1,IF('Création champs PV'!BU56=1,2,2)),0)</f>
        <v>0</v>
      </c>
      <c r="BU51" s="51">
        <f>IF('Création champs PV'!BU56=1,IF('Création champs PV'!BT56=1,1,IF('Création champs PV'!BV56=1,2,2)),0)</f>
        <v>0</v>
      </c>
      <c r="BV51" s="51">
        <f>IF('Création champs PV'!BV56=1,IF('Création champs PV'!BU56=1,1,IF('Création champs PV'!BW56=1,2,2)),0)</f>
        <v>0</v>
      </c>
      <c r="BW51" s="51">
        <f>IF('Création champs PV'!BW56=1,IF('Création champs PV'!BV56=1,1,IF('Création champs PV'!BX56=1,2,2)),0)</f>
        <v>0</v>
      </c>
      <c r="BX51" s="51">
        <f>IF('Création champs PV'!BX56=1,IF('Création champs PV'!BW56=1,1,IF('Création champs PV'!BY56=1,2,2)),0)</f>
        <v>0</v>
      </c>
      <c r="BY51" s="51">
        <f>IF('Création champs PV'!BY56=1,IF('Création champs PV'!BX56=1,1,IF('Création champs PV'!BZ56=1,2,2)),0)</f>
        <v>0</v>
      </c>
      <c r="BZ51" s="51">
        <f>IF('Création champs PV'!BZ56=1,IF('Création champs PV'!BY56=1,1,IF('Création champs PV'!CA56=1,2,2)),0)</f>
        <v>0</v>
      </c>
      <c r="CA51" s="51">
        <f>IF('Création champs PV'!CA56=1,IF('Création champs PV'!BZ56=1,1,IF('Création champs PV'!CB56=1,2,2)),0)</f>
        <v>0</v>
      </c>
      <c r="CB51" s="51">
        <f>IF('Création champs PV'!CB56=1,IF('Création champs PV'!CA56=1,1,IF('Création champs PV'!CC56=1,2,2)),0)</f>
        <v>0</v>
      </c>
      <c r="CC51" s="51">
        <f>IF('Création champs PV'!CC56=1,IF('Création champs PV'!CB56=1,1,IF('Création champs PV'!CD56=1,2,2)),0)</f>
        <v>0</v>
      </c>
      <c r="CD51" s="51">
        <f>IF('Création champs PV'!CD56=1,IF('Création champs PV'!CC56=1,1,IF('Création champs PV'!CE56=1,2,2)),0)</f>
        <v>0</v>
      </c>
      <c r="CE51" s="51">
        <f>IF('Création champs PV'!CE56=1,IF('Création champs PV'!CD56=1,1,IF('Création champs PV'!CF56=1,2,2)),0)</f>
        <v>0</v>
      </c>
      <c r="CF51" s="51">
        <f>IF('Création champs PV'!CF56=1,IF('Création champs PV'!CE56=1,1,IF('Création champs PV'!CG56=1,2,2)),0)</f>
        <v>0</v>
      </c>
      <c r="CG51" s="51">
        <f>IF('Création champs PV'!CG56=1,IF('Création champs PV'!CF56=1,1,IF('Création champs PV'!CH56=1,2,2)),0)</f>
        <v>0</v>
      </c>
      <c r="CH51" s="51">
        <f>IF('Création champs PV'!CH56=1,IF('Création champs PV'!CG56=1,1,IF('Création champs PV'!CI56=1,2,2)),0)</f>
        <v>0</v>
      </c>
      <c r="CI51" s="51">
        <f>IF('Création champs PV'!CI56=1,IF('Création champs PV'!CH56=1,1,IF('Création champs PV'!CJ56=1,2,2)),0)</f>
        <v>0</v>
      </c>
      <c r="CJ51" s="51">
        <f>IF('Création champs PV'!CJ56=1,IF('Création champs PV'!CI56=1,1,IF('Création champs PV'!CK56=1,2,2)),0)</f>
        <v>0</v>
      </c>
      <c r="CK51" s="51">
        <f>IF('Création champs PV'!CK56=1,IF('Création champs PV'!CJ56=1,1,IF('Création champs PV'!CL56=1,2,2)),0)</f>
        <v>0</v>
      </c>
      <c r="CL51" s="51">
        <f>IF('Création champs PV'!CL56=1,IF('Création champs PV'!CK56=1,1,IF('Création champs PV'!CM56=1,2,2)),0)</f>
        <v>0</v>
      </c>
      <c r="CM51" s="51">
        <f>IF('Création champs PV'!CM56=1,IF('Création champs PV'!CL56=1,1,IF('Création champs PV'!CN56=1,2,2)),0)</f>
        <v>0</v>
      </c>
      <c r="CN51" s="51">
        <f>IF('Création champs PV'!CN56=1,IF('Création champs PV'!CM56=1,1,IF('Création champs PV'!CO56=1,2,2)),0)</f>
        <v>0</v>
      </c>
      <c r="CO51" s="51">
        <f>IF('Création champs PV'!CO56=1,IF('Création champs PV'!CN56=1,1,IF('Création champs PV'!CP56=1,2,2)),0)</f>
        <v>0</v>
      </c>
      <c r="CP51" s="51">
        <f>IF('Création champs PV'!CP56=1,IF('Création champs PV'!CO56=1,1,IF('Création champs PV'!CQ56=1,2,2)),0)</f>
        <v>0</v>
      </c>
      <c r="CQ51" s="51">
        <f>IF('Création champs PV'!CQ56=1,IF('Création champs PV'!CP56=1,1,IF('Création champs PV'!CR56=1,2,2)),0)</f>
        <v>0</v>
      </c>
      <c r="CR51" s="51">
        <f>IF('Création champs PV'!CR56=1,IF('Création champs PV'!CQ56=1,1,IF('Création champs PV'!CS56=1,2,2)),0)</f>
        <v>0</v>
      </c>
      <c r="CS51" s="51">
        <f>IF('Création champs PV'!CS56=1,IF('Création champs PV'!CR56=1,1,IF('Création champs PV'!CT56=1,2,2)),0)</f>
        <v>0</v>
      </c>
      <c r="CT51" s="51">
        <f>IF('Création champs PV'!CT56=1,IF('Création champs PV'!CS56=1,1,IF('Création champs PV'!CU56=1,2,2)),0)</f>
        <v>0</v>
      </c>
      <c r="CU51" s="51">
        <f>IF('Création champs PV'!CU56=1,IF('Création champs PV'!CT56=1,1,IF('Création champs PV'!CV56=1,2,2)),0)</f>
        <v>0</v>
      </c>
      <c r="CV51" s="51">
        <f>IF('Création champs PV'!CV56=1,IF('Création champs PV'!CU56=1,1,IF('Création champs PV'!CW56=1,2,2)),0)</f>
        <v>0</v>
      </c>
      <c r="CW51" s="51">
        <f>IF('Création champs PV'!CW56=1,IF('Création champs PV'!CV56=1,1,IF('Création champs PV'!CX56=1,2,2)),0)</f>
        <v>0</v>
      </c>
      <c r="CX51" s="51">
        <f>IF('Création champs PV'!CX56=1,IF('Création champs PV'!CW56=1,1,IF('Création champs PV'!CY56=1,2,2)),0)</f>
        <v>0</v>
      </c>
      <c r="CY51" s="51">
        <f>IF('Création champs PV'!CY56=1,IF('Création champs PV'!CX56=1,1,IF('Création champs PV'!CZ56=1,2,2)),0)</f>
        <v>0</v>
      </c>
      <c r="CZ51" s="51">
        <f>IF('Création champs PV'!CZ56=1,IF('Création champs PV'!CY56=1,1,IF('Création champs PV'!DA56=1,2,2)),0)</f>
        <v>0</v>
      </c>
      <c r="DA51" s="51">
        <f>IF('Création champs PV'!DA56=1,IF('Création champs PV'!CZ56=1,1,IF('Création champs PV'!DB56=1,2,2)),0)</f>
        <v>0</v>
      </c>
      <c r="DB51" s="51">
        <f>IF('Création champs PV'!DB56=1,IF('Création champs PV'!DA56=1,1,IF('Création champs PV'!DC56=1,2,2)),0)</f>
        <v>0</v>
      </c>
      <c r="DC51" s="51">
        <f>IF('Création champs PV'!DC56=1,IF('Création champs PV'!DB56=1,1,IF('Création champs PV'!DD56=1,2,2)),0)</f>
        <v>0</v>
      </c>
      <c r="DD51" s="51">
        <f>IF('Création champs PV'!DD56=1,IF('Création champs PV'!DC56=1,1,IF('Création champs PV'!DE56=1,2,2)),0)</f>
        <v>0</v>
      </c>
      <c r="DE51" s="5">
        <f t="shared" si="9"/>
        <v>0</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f>SUM(DE31:DE51)</f>
        <v>0</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13">
    <mergeCell ref="B2:Q2"/>
    <mergeCell ref="S2:AH2"/>
    <mergeCell ref="AJ2:AY2"/>
    <mergeCell ref="BA2:BP2"/>
    <mergeCell ref="B15:Q15"/>
    <mergeCell ref="S15:AH15"/>
    <mergeCell ref="AJ15:AY15"/>
    <mergeCell ref="BA15:BP15"/>
    <mergeCell ref="BT15:CI15"/>
    <mergeCell ref="CK15:CZ15"/>
    <mergeCell ref="DB15:DQ15"/>
    <mergeCell ref="DS15:EH15"/>
    <mergeCell ref="B28:Q28"/>
  </mergeCells>
  <conditionalFormatting sqref="B4:R4 AZ4:AZ11 BQ4:BS11 B30:EP30 B11:R11 B5:B10 Q5:R10 AI4:AI11 B52:DD52 B31:B51 DF31:EP52">
    <cfRule type="containsText" dxfId="241" priority="200" operator="containsText" text="P-F-D">
      <formula>NOT(ISERROR(SEARCH("P-F-D",B4)))</formula>
    </cfRule>
    <cfRule type="containsText" dxfId="240" priority="201" operator="containsText" text="P-F-S">
      <formula>NOT(ISERROR(SEARCH("P-F-S",B4)))</formula>
    </cfRule>
  </conditionalFormatting>
  <conditionalFormatting sqref="BR17:BS24">
    <cfRule type="containsText" dxfId="239" priority="198" operator="containsText" text="P-F-D">
      <formula>NOT(ISERROR(SEARCH("P-F-D",BR17)))</formula>
    </cfRule>
    <cfRule type="containsText" dxfId="238" priority="199" operator="containsText" text="P-F-S">
      <formula>NOT(ISERROR(SEARCH("P-F-S",BR17)))</formula>
    </cfRule>
  </conditionalFormatting>
  <conditionalFormatting sqref="B4:Q4 B30:EP30 B11:Q11 B5:B10 Q5:Q10 B52:DD52 B31:B51 DF31:EP52">
    <cfRule type="containsText" dxfId="237" priority="197" stopIfTrue="1" operator="containsText" text="P-F-H">
      <formula>NOT(ISERROR(SEARCH("P-F-H",B4)))</formula>
    </cfRule>
  </conditionalFormatting>
  <conditionalFormatting sqref="AI4:AI11 AZ4:AZ11 BQ4:BS11">
    <cfRule type="containsText" dxfId="236" priority="196" stopIfTrue="1" operator="containsText" text="P-F-H">
      <formula>NOT(ISERROR(SEARCH("P-F-H",AI4)))</formula>
    </cfRule>
  </conditionalFormatting>
  <conditionalFormatting sqref="BR17:BS24">
    <cfRule type="containsText" dxfId="235" priority="195" stopIfTrue="1" operator="containsText" text="P-F-H">
      <formula>NOT(ISERROR(SEARCH("P-F-H",BR17)))</formula>
    </cfRule>
  </conditionalFormatting>
  <conditionalFormatting sqref="B4:Q4 B30:DE30 B11:Q11 B5:B10 Q5:Q10 B52:DD52 B31:B51">
    <cfRule type="containsText" dxfId="234" priority="182" stopIfTrue="1" operator="containsText" text="3P-F-H">
      <formula>NOT(ISERROR(SEARCH("3P-F-H",B4)))</formula>
    </cfRule>
  </conditionalFormatting>
  <conditionalFormatting sqref="R17:R24">
    <cfRule type="containsText" dxfId="233" priority="180" operator="containsText" text="P-F-D">
      <formula>NOT(ISERROR(SEARCH("P-F-D",R17)))</formula>
    </cfRule>
    <cfRule type="containsText" dxfId="232" priority="181" operator="containsText" text="P-F-S">
      <formula>NOT(ISERROR(SEARCH("P-F-S",R17)))</formula>
    </cfRule>
  </conditionalFormatting>
  <conditionalFormatting sqref="AI17:AI24">
    <cfRule type="containsText" dxfId="231" priority="178" operator="containsText" text="P-F-D">
      <formula>NOT(ISERROR(SEARCH("P-F-D",AI17)))</formula>
    </cfRule>
    <cfRule type="containsText" dxfId="230" priority="179" operator="containsText" text="P-F-S">
      <formula>NOT(ISERROR(SEARCH("P-F-S",AI17)))</formula>
    </cfRule>
  </conditionalFormatting>
  <conditionalFormatting sqref="AZ17:AZ24">
    <cfRule type="containsText" dxfId="229" priority="176" operator="containsText" text="P-F-D">
      <formula>NOT(ISERROR(SEARCH("P-F-D",AZ17)))</formula>
    </cfRule>
    <cfRule type="containsText" dxfId="228" priority="177" operator="containsText" text="P-F-S">
      <formula>NOT(ISERROR(SEARCH("P-F-S",AZ17)))</formula>
    </cfRule>
  </conditionalFormatting>
  <conditionalFormatting sqref="BQ17:BQ24">
    <cfRule type="containsText" dxfId="227" priority="174" operator="containsText" text="P-F-D">
      <formula>NOT(ISERROR(SEARCH("P-F-D",BQ17)))</formula>
    </cfRule>
    <cfRule type="containsText" dxfId="226" priority="175" operator="containsText" text="P-F-S">
      <formula>NOT(ISERROR(SEARCH("P-F-S",BQ17)))</formula>
    </cfRule>
  </conditionalFormatting>
  <conditionalFormatting sqref="BT4:DA4 DR4:DR11 BT11:DA11 BT5:BT10 CI5:DA10">
    <cfRule type="containsText" dxfId="225" priority="165" operator="containsText" text="P-F-D">
      <formula>NOT(ISERROR(SEARCH("P-F-D",BT4)))</formula>
    </cfRule>
    <cfRule type="containsText" dxfId="224" priority="166" operator="containsText" text="P-F-S">
      <formula>NOT(ISERROR(SEARCH("P-F-S",BT4)))</formula>
    </cfRule>
  </conditionalFormatting>
  <conditionalFormatting sqref="BT17:CI24 CK17:CZ24">
    <cfRule type="containsText" dxfId="223" priority="163" operator="containsText" text="P-F-D">
      <formula>NOT(ISERROR(SEARCH("P-F-D",BT17)))</formula>
    </cfRule>
    <cfRule type="containsText" dxfId="222" priority="164" operator="containsText" text="P-F-S">
      <formula>NOT(ISERROR(SEARCH("P-F-S",BT17)))</formula>
    </cfRule>
  </conditionalFormatting>
  <conditionalFormatting sqref="BT4:CI4 BT11:CI11 BT5:BT10 CI5:CI10">
    <cfRule type="containsText" dxfId="221" priority="162" stopIfTrue="1" operator="containsText" text="P-F-H">
      <formula>NOT(ISERROR(SEARCH("P-F-H",BT4)))</formula>
    </cfRule>
  </conditionalFormatting>
  <conditionalFormatting sqref="CK4:DA11 DR4:DR11">
    <cfRule type="containsText" dxfId="220" priority="161" stopIfTrue="1" operator="containsText" text="P-F-H">
      <formula>NOT(ISERROR(SEARCH("P-F-H",CK4)))</formula>
    </cfRule>
  </conditionalFormatting>
  <conditionalFormatting sqref="BT17:CI24 CK17:CZ24">
    <cfRule type="containsText" dxfId="219" priority="160" stopIfTrue="1" operator="containsText" text="P-F-H">
      <formula>NOT(ISERROR(SEARCH("P-F-H",BT17)))</formula>
    </cfRule>
  </conditionalFormatting>
  <conditionalFormatting sqref="DB4:DQ11">
    <cfRule type="containsText" dxfId="218" priority="158" operator="containsText" text="P-F-D">
      <formula>NOT(ISERROR(SEARCH("P-F-D",DB4)))</formula>
    </cfRule>
    <cfRule type="containsText" dxfId="217" priority="159" operator="containsText" text="P-F-S">
      <formula>NOT(ISERROR(SEARCH("P-F-S",DB4)))</formula>
    </cfRule>
  </conditionalFormatting>
  <conditionalFormatting sqref="DB17:DQ24">
    <cfRule type="containsText" dxfId="216" priority="156" operator="containsText" text="P-F-D">
      <formula>NOT(ISERROR(SEARCH("P-F-D",DB17)))</formula>
    </cfRule>
    <cfRule type="containsText" dxfId="215" priority="157" operator="containsText" text="P-F-S">
      <formula>NOT(ISERROR(SEARCH("P-F-S",DB17)))</formula>
    </cfRule>
  </conditionalFormatting>
  <conditionalFormatting sqref="DB4:DQ11">
    <cfRule type="containsText" dxfId="214" priority="155" stopIfTrue="1" operator="containsText" text="P-F-H">
      <formula>NOT(ISERROR(SEARCH("P-F-H",DB4)))</formula>
    </cfRule>
  </conditionalFormatting>
  <conditionalFormatting sqref="DB17:DQ24">
    <cfRule type="containsText" dxfId="213" priority="154" stopIfTrue="1" operator="containsText" text="P-F-H">
      <formula>NOT(ISERROR(SEARCH("P-F-H",DB17)))</formula>
    </cfRule>
  </conditionalFormatting>
  <conditionalFormatting sqref="DS4:EH11">
    <cfRule type="containsText" dxfId="212" priority="152" operator="containsText" text="P-F-D">
      <formula>NOT(ISERROR(SEARCH("P-F-D",DS4)))</formula>
    </cfRule>
    <cfRule type="containsText" dxfId="211" priority="153" operator="containsText" text="P-F-S">
      <formula>NOT(ISERROR(SEARCH("P-F-S",DS4)))</formula>
    </cfRule>
  </conditionalFormatting>
  <conditionalFormatting sqref="DS17:EH24">
    <cfRule type="containsText" dxfId="210" priority="150" operator="containsText" text="P-F-D">
      <formula>NOT(ISERROR(SEARCH("P-F-D",DS17)))</formula>
    </cfRule>
    <cfRule type="containsText" dxfId="209" priority="151" operator="containsText" text="P-F-S">
      <formula>NOT(ISERROR(SEARCH("P-F-S",DS17)))</formula>
    </cfRule>
  </conditionalFormatting>
  <conditionalFormatting sqref="DS4:EH11">
    <cfRule type="containsText" dxfId="208" priority="149" stopIfTrue="1" operator="containsText" text="P-F-H">
      <formula>NOT(ISERROR(SEARCH("P-F-H",DS4)))</formula>
    </cfRule>
  </conditionalFormatting>
  <conditionalFormatting sqref="DS17:EH24">
    <cfRule type="containsText" dxfId="207" priority="148" stopIfTrue="1" operator="containsText" text="P-F-H">
      <formula>NOT(ISERROR(SEARCH("P-F-H",DS17)))</formula>
    </cfRule>
  </conditionalFormatting>
  <conditionalFormatting sqref="BT4:CI4 CK4:CZ11 DB4:DQ11 DS4:EH11 BT17:CI24 CK17:CZ24 DB17:DQ24 DS17:EH24 BT11:CI11 BT5:BT10 CI5:CI10">
    <cfRule type="containsText" dxfId="206" priority="147" stopIfTrue="1" operator="containsText" text="3P-F-H">
      <formula>NOT(ISERROR(SEARCH("3P-F-H",BT4)))</formula>
    </cfRule>
  </conditionalFormatting>
  <conditionalFormatting sqref="CJ17:CJ24">
    <cfRule type="containsText" dxfId="205" priority="145" operator="containsText" text="P-F-D">
      <formula>NOT(ISERROR(SEARCH("P-F-D",CJ17)))</formula>
    </cfRule>
    <cfRule type="containsText" dxfId="204" priority="146" operator="containsText" text="P-F-S">
      <formula>NOT(ISERROR(SEARCH("P-F-S",CJ17)))</formula>
    </cfRule>
  </conditionalFormatting>
  <conditionalFormatting sqref="DA17:DA24">
    <cfRule type="containsText" dxfId="203" priority="143" operator="containsText" text="P-F-D">
      <formula>NOT(ISERROR(SEARCH("P-F-D",DA17)))</formula>
    </cfRule>
    <cfRule type="containsText" dxfId="202" priority="144" operator="containsText" text="P-F-S">
      <formula>NOT(ISERROR(SEARCH("P-F-S",DA17)))</formula>
    </cfRule>
  </conditionalFormatting>
  <conditionalFormatting sqref="DR17:DR24">
    <cfRule type="containsText" dxfId="201" priority="141" operator="containsText" text="P-F-D">
      <formula>NOT(ISERROR(SEARCH("P-F-D",DR17)))</formula>
    </cfRule>
    <cfRule type="containsText" dxfId="200" priority="142" operator="containsText" text="P-F-S">
      <formula>NOT(ISERROR(SEARCH("P-F-S",DR17)))</formula>
    </cfRule>
  </conditionalFormatting>
  <conditionalFormatting sqref="BU5:CH10">
    <cfRule type="containsText" dxfId="199" priority="139" stopIfTrue="1" operator="containsText" text="A-D">
      <formula>NOT(ISERROR(SEARCH("A-D",BU5)))</formula>
    </cfRule>
    <cfRule type="containsText" dxfId="198" priority="140" operator="containsText" text="A-G">
      <formula>NOT(ISERROR(SEARCH("A-G",BU5)))</formula>
    </cfRule>
  </conditionalFormatting>
  <conditionalFormatting sqref="BU5:CH10">
    <cfRule type="cellIs" dxfId="197" priority="137" operator="equal">
      <formula>2</formula>
    </cfRule>
    <cfRule type="cellIs" dxfId="196" priority="138" operator="equal">
      <formula>1</formula>
    </cfRule>
  </conditionalFormatting>
  <conditionalFormatting sqref="C5:P10">
    <cfRule type="containsText" dxfId="195" priority="135" stopIfTrue="1" operator="containsText" text="A-D">
      <formula>NOT(ISERROR(SEARCH("A-D",C5)))</formula>
    </cfRule>
    <cfRule type="containsText" dxfId="194" priority="136" operator="containsText" text="A-G">
      <formula>NOT(ISERROR(SEARCH("A-G",C5)))</formula>
    </cfRule>
  </conditionalFormatting>
  <conditionalFormatting sqref="C5:P10">
    <cfRule type="cellIs" dxfId="193" priority="133" operator="equal">
      <formula>2</formula>
    </cfRule>
    <cfRule type="cellIs" dxfId="192" priority="134" operator="equal">
      <formula>1</formula>
    </cfRule>
  </conditionalFormatting>
  <conditionalFormatting sqref="S4:AH4 S11:AH11 S5:S10 AH5:AH10">
    <cfRule type="containsText" dxfId="191" priority="131" operator="containsText" text="P-F-D">
      <formula>NOT(ISERROR(SEARCH("P-F-D",S4)))</formula>
    </cfRule>
    <cfRule type="containsText" dxfId="190" priority="132" operator="containsText" text="P-F-S">
      <formula>NOT(ISERROR(SEARCH("P-F-S",S4)))</formula>
    </cfRule>
  </conditionalFormatting>
  <conditionalFormatting sqref="S4:AH4 S11:AH11 S5:S10 AH5:AH10">
    <cfRule type="containsText" dxfId="189" priority="130" stopIfTrue="1" operator="containsText" text="P-F-H">
      <formula>NOT(ISERROR(SEARCH("P-F-H",S4)))</formula>
    </cfRule>
  </conditionalFormatting>
  <conditionalFormatting sqref="S4:AH4 S11:AH11 S5:S10 AH5:AH10">
    <cfRule type="containsText" dxfId="188" priority="129" stopIfTrue="1" operator="containsText" text="3P-F-H">
      <formula>NOT(ISERROR(SEARCH("3P-F-H",S4)))</formula>
    </cfRule>
  </conditionalFormatting>
  <conditionalFormatting sqref="AJ4:AY4 AJ11:AY11 AJ5:AJ10 AY5:AY10">
    <cfRule type="containsText" dxfId="187" priority="123" operator="containsText" text="P-F-D">
      <formula>NOT(ISERROR(SEARCH("P-F-D",AJ4)))</formula>
    </cfRule>
    <cfRule type="containsText" dxfId="186" priority="124" operator="containsText" text="P-F-S">
      <formula>NOT(ISERROR(SEARCH("P-F-S",AJ4)))</formula>
    </cfRule>
  </conditionalFormatting>
  <conditionalFormatting sqref="AJ4:AY4 AJ11:AY11 AJ5:AJ10 AY5:AY10">
    <cfRule type="containsText" dxfId="185" priority="122" stopIfTrue="1" operator="containsText" text="P-F-H">
      <formula>NOT(ISERROR(SEARCH("P-F-H",AJ4)))</formula>
    </cfRule>
  </conditionalFormatting>
  <conditionalFormatting sqref="AJ4:AY4 AJ11:AY11 AJ5:AJ10 AY5:AY10">
    <cfRule type="containsText" dxfId="184" priority="121" stopIfTrue="1" operator="containsText" text="3P-F-H">
      <formula>NOT(ISERROR(SEARCH("3P-F-H",AJ4)))</formula>
    </cfRule>
  </conditionalFormatting>
  <conditionalFormatting sqref="BA4:BP4 BA11:BP11 BA5:BA10 BP5:BP10">
    <cfRule type="containsText" dxfId="183" priority="115" operator="containsText" text="P-F-D">
      <formula>NOT(ISERROR(SEARCH("P-F-D",BA4)))</formula>
    </cfRule>
    <cfRule type="containsText" dxfId="182" priority="116" operator="containsText" text="P-F-S">
      <formula>NOT(ISERROR(SEARCH("P-F-S",BA4)))</formula>
    </cfRule>
  </conditionalFormatting>
  <conditionalFormatting sqref="BA4:BP4 BA11:BP11 BA5:BA10 BP5:BP10">
    <cfRule type="containsText" dxfId="181" priority="114" stopIfTrue="1" operator="containsText" text="P-F-H">
      <formula>NOT(ISERROR(SEARCH("P-F-H",BA4)))</formula>
    </cfRule>
  </conditionalFormatting>
  <conditionalFormatting sqref="BA4:BP4 BA11:BP11 BA5:BA10 BP5:BP10">
    <cfRule type="containsText" dxfId="180" priority="113" stopIfTrue="1" operator="containsText" text="3P-F-H">
      <formula>NOT(ISERROR(SEARCH("3P-F-H",BA4)))</formula>
    </cfRule>
  </conditionalFormatting>
  <conditionalFormatting sqref="B17:Q17 B24:Q24 B18:B23 Q18:Q23">
    <cfRule type="containsText" dxfId="179" priority="107" operator="containsText" text="P-F-D">
      <formula>NOT(ISERROR(SEARCH("P-F-D",B17)))</formula>
    </cfRule>
    <cfRule type="containsText" dxfId="178" priority="108" operator="containsText" text="P-F-S">
      <formula>NOT(ISERROR(SEARCH("P-F-S",B17)))</formula>
    </cfRule>
  </conditionalFormatting>
  <conditionalFormatting sqref="B17:Q17 B24:Q24 B18:B23 Q18:Q23">
    <cfRule type="containsText" dxfId="177" priority="106" stopIfTrue="1" operator="containsText" text="P-F-H">
      <formula>NOT(ISERROR(SEARCH("P-F-H",B17)))</formula>
    </cfRule>
  </conditionalFormatting>
  <conditionalFormatting sqref="B17:Q17 B24:Q24 B18:B23 Q18:Q23">
    <cfRule type="containsText" dxfId="176" priority="105" stopIfTrue="1" operator="containsText" text="3P-F-H">
      <formula>NOT(ISERROR(SEARCH("3P-F-H",B17)))</formula>
    </cfRule>
  </conditionalFormatting>
  <conditionalFormatting sqref="S17:AH17 S24:AH24 S18:S23 AH18:AH23">
    <cfRule type="containsText" dxfId="175" priority="99" operator="containsText" text="P-F-D">
      <formula>NOT(ISERROR(SEARCH("P-F-D",S17)))</formula>
    </cfRule>
    <cfRule type="containsText" dxfId="174" priority="100" operator="containsText" text="P-F-S">
      <formula>NOT(ISERROR(SEARCH("P-F-S",S17)))</formula>
    </cfRule>
  </conditionalFormatting>
  <conditionalFormatting sqref="S17:AH17 S24:AH24 S18:S23 AH18:AH23">
    <cfRule type="containsText" dxfId="173" priority="98" stopIfTrue="1" operator="containsText" text="P-F-H">
      <formula>NOT(ISERROR(SEARCH("P-F-H",S17)))</formula>
    </cfRule>
  </conditionalFormatting>
  <conditionalFormatting sqref="S17:AH17 S24:AH24 S18:S23 AH18:AH23">
    <cfRule type="containsText" dxfId="172" priority="97" stopIfTrue="1" operator="containsText" text="3P-F-H">
      <formula>NOT(ISERROR(SEARCH("3P-F-H",S17)))</formula>
    </cfRule>
  </conditionalFormatting>
  <conditionalFormatting sqref="AJ17:AY17 AJ24:AY24 AJ18:AJ23 AY18:AY23">
    <cfRule type="containsText" dxfId="171" priority="91" operator="containsText" text="P-F-D">
      <formula>NOT(ISERROR(SEARCH("P-F-D",AJ17)))</formula>
    </cfRule>
    <cfRule type="containsText" dxfId="170" priority="92" operator="containsText" text="P-F-S">
      <formula>NOT(ISERROR(SEARCH("P-F-S",AJ17)))</formula>
    </cfRule>
  </conditionalFormatting>
  <conditionalFormatting sqref="AJ17:AY17 AJ24:AY24 AJ18:AJ23 AY18:AY23">
    <cfRule type="containsText" dxfId="169" priority="90" stopIfTrue="1" operator="containsText" text="P-F-H">
      <formula>NOT(ISERROR(SEARCH("P-F-H",AJ17)))</formula>
    </cfRule>
  </conditionalFormatting>
  <conditionalFormatting sqref="AJ17:AY17 AJ24:AY24 AJ18:AJ23 AY18:AY23">
    <cfRule type="containsText" dxfId="168" priority="89" stopIfTrue="1" operator="containsText" text="3P-F-H">
      <formula>NOT(ISERROR(SEARCH("3P-F-H",AJ17)))</formula>
    </cfRule>
  </conditionalFormatting>
  <conditionalFormatting sqref="BA17:BP17 BA24:BP24 BA18:BA23 BP18:BP23">
    <cfRule type="containsText" dxfId="167" priority="83" operator="containsText" text="P-F-D">
      <formula>NOT(ISERROR(SEARCH("P-F-D",BA17)))</formula>
    </cfRule>
    <cfRule type="containsText" dxfId="166" priority="84" operator="containsText" text="P-F-S">
      <formula>NOT(ISERROR(SEARCH("P-F-S",BA17)))</formula>
    </cfRule>
  </conditionalFormatting>
  <conditionalFormatting sqref="BA17:BP17 BA24:BP24 BA18:BA23 BP18:BP23">
    <cfRule type="containsText" dxfId="165" priority="82" stopIfTrue="1" operator="containsText" text="P-F-H">
      <formula>NOT(ISERROR(SEARCH("P-F-H",BA17)))</formula>
    </cfRule>
  </conditionalFormatting>
  <conditionalFormatting sqref="BA17:BP17 BA24:BP24 BA18:BA23 BP18:BP23">
    <cfRule type="containsText" dxfId="164" priority="81" stopIfTrue="1" operator="containsText" text="3P-F-H">
      <formula>NOT(ISERROR(SEARCH("3P-F-H",BA17)))</formula>
    </cfRule>
  </conditionalFormatting>
  <conditionalFormatting sqref="DE31:DE51">
    <cfRule type="containsText" dxfId="163" priority="71" operator="containsText" text="P-F-D">
      <formula>NOT(ISERROR(SEARCH("P-F-D",DE31)))</formula>
    </cfRule>
    <cfRule type="containsText" dxfId="162" priority="72" operator="containsText" text="P-F-S">
      <formula>NOT(ISERROR(SEARCH("P-F-S",DE31)))</formula>
    </cfRule>
  </conditionalFormatting>
  <conditionalFormatting sqref="DE31:DE51">
    <cfRule type="containsText" dxfId="161" priority="70" stopIfTrue="1" operator="containsText" text="P-F-H">
      <formula>NOT(ISERROR(SEARCH("P-F-H",DE31)))</formula>
    </cfRule>
  </conditionalFormatting>
  <conditionalFormatting sqref="DE31:DE51">
    <cfRule type="containsText" dxfId="160" priority="69" stopIfTrue="1" operator="containsText" text="3P-F-H">
      <formula>NOT(ISERROR(SEARCH("3P-F-H",DE31)))</formula>
    </cfRule>
  </conditionalFormatting>
  <conditionalFormatting sqref="DE52">
    <cfRule type="containsText" dxfId="159" priority="67" operator="containsText" text="P-F-D">
      <formula>NOT(ISERROR(SEARCH("P-F-D",DE52)))</formula>
    </cfRule>
    <cfRule type="containsText" dxfId="158" priority="68" operator="containsText" text="P-F-S">
      <formula>NOT(ISERROR(SEARCH("P-F-S",DE52)))</formula>
    </cfRule>
  </conditionalFormatting>
  <conditionalFormatting sqref="DE52">
    <cfRule type="containsText" dxfId="157" priority="66" stopIfTrue="1" operator="containsText" text="P-F-H">
      <formula>NOT(ISERROR(SEARCH("P-F-H",DE52)))</formula>
    </cfRule>
  </conditionalFormatting>
  <conditionalFormatting sqref="DE52">
    <cfRule type="containsText" dxfId="156" priority="65" stopIfTrue="1" operator="containsText" text="3P-F-H">
      <formula>NOT(ISERROR(SEARCH("3P-F-H",DE52)))</formula>
    </cfRule>
  </conditionalFormatting>
  <conditionalFormatting sqref="T5:AG10">
    <cfRule type="containsText" dxfId="155" priority="31" stopIfTrue="1" operator="containsText" text="A-D">
      <formula>NOT(ISERROR(SEARCH("A-D",T5)))</formula>
    </cfRule>
    <cfRule type="containsText" dxfId="154" priority="32" operator="containsText" text="A-G">
      <formula>NOT(ISERROR(SEARCH("A-G",T5)))</formula>
    </cfRule>
  </conditionalFormatting>
  <conditionalFormatting sqref="T5:AG10">
    <cfRule type="cellIs" dxfId="153" priority="29" operator="equal">
      <formula>2</formula>
    </cfRule>
    <cfRule type="cellIs" dxfId="152" priority="30" operator="equal">
      <formula>1</formula>
    </cfRule>
  </conditionalFormatting>
  <conditionalFormatting sqref="AK5:AX10">
    <cfRule type="containsText" dxfId="151" priority="27" stopIfTrue="1" operator="containsText" text="A-D">
      <formula>NOT(ISERROR(SEARCH("A-D",AK5)))</formula>
    </cfRule>
    <cfRule type="containsText" dxfId="150" priority="28" operator="containsText" text="A-G">
      <formula>NOT(ISERROR(SEARCH("A-G",AK5)))</formula>
    </cfRule>
  </conditionalFormatting>
  <conditionalFormatting sqref="AK5:AX10">
    <cfRule type="cellIs" dxfId="149" priority="25" operator="equal">
      <formula>2</formula>
    </cfRule>
    <cfRule type="cellIs" dxfId="148" priority="26" operator="equal">
      <formula>1</formula>
    </cfRule>
  </conditionalFormatting>
  <conditionalFormatting sqref="BB5:BO10">
    <cfRule type="containsText" dxfId="147" priority="23" stopIfTrue="1" operator="containsText" text="A-D">
      <formula>NOT(ISERROR(SEARCH("A-D",BB5)))</formula>
    </cfRule>
    <cfRule type="containsText" dxfId="146" priority="24" operator="containsText" text="A-G">
      <formula>NOT(ISERROR(SEARCH("A-G",BB5)))</formula>
    </cfRule>
  </conditionalFormatting>
  <conditionalFormatting sqref="BB5:BO10">
    <cfRule type="cellIs" dxfId="145" priority="21" operator="equal">
      <formula>2</formula>
    </cfRule>
    <cfRule type="cellIs" dxfId="144" priority="22" operator="equal">
      <formula>1</formula>
    </cfRule>
  </conditionalFormatting>
  <conditionalFormatting sqref="C18:P23">
    <cfRule type="containsText" dxfId="143" priority="19" stopIfTrue="1" operator="containsText" text="A-D">
      <formula>NOT(ISERROR(SEARCH("A-D",C18)))</formula>
    </cfRule>
    <cfRule type="containsText" dxfId="142" priority="20" operator="containsText" text="A-G">
      <formula>NOT(ISERROR(SEARCH("A-G",C18)))</formula>
    </cfRule>
  </conditionalFormatting>
  <conditionalFormatting sqref="C18:P23">
    <cfRule type="cellIs" dxfId="141" priority="17" operator="equal">
      <formula>2</formula>
    </cfRule>
    <cfRule type="cellIs" dxfId="140" priority="18" operator="equal">
      <formula>1</formula>
    </cfRule>
  </conditionalFormatting>
  <conditionalFormatting sqref="T18:AG23">
    <cfRule type="containsText" dxfId="139" priority="15" stopIfTrue="1" operator="containsText" text="A-D">
      <formula>NOT(ISERROR(SEARCH("A-D",T18)))</formula>
    </cfRule>
    <cfRule type="containsText" dxfId="138" priority="16" operator="containsText" text="A-G">
      <formula>NOT(ISERROR(SEARCH("A-G",T18)))</formula>
    </cfRule>
  </conditionalFormatting>
  <conditionalFormatting sqref="T18:AG23">
    <cfRule type="cellIs" dxfId="137" priority="13" operator="equal">
      <formula>2</formula>
    </cfRule>
    <cfRule type="cellIs" dxfId="136" priority="14" operator="equal">
      <formula>1</formula>
    </cfRule>
  </conditionalFormatting>
  <conditionalFormatting sqref="AK18:AX23">
    <cfRule type="containsText" dxfId="135" priority="11" stopIfTrue="1" operator="containsText" text="A-D">
      <formula>NOT(ISERROR(SEARCH("A-D",AK18)))</formula>
    </cfRule>
    <cfRule type="containsText" dxfId="134" priority="12" operator="containsText" text="A-G">
      <formula>NOT(ISERROR(SEARCH("A-G",AK18)))</formula>
    </cfRule>
  </conditionalFormatting>
  <conditionalFormatting sqref="AK18:AX23">
    <cfRule type="cellIs" dxfId="133" priority="9" operator="equal">
      <formula>2</formula>
    </cfRule>
    <cfRule type="cellIs" dxfId="132" priority="10" operator="equal">
      <formula>1</formula>
    </cfRule>
  </conditionalFormatting>
  <conditionalFormatting sqref="BB18:BO23">
    <cfRule type="containsText" dxfId="131" priority="7" stopIfTrue="1" operator="containsText" text="A-D">
      <formula>NOT(ISERROR(SEARCH("A-D",BB18)))</formula>
    </cfRule>
    <cfRule type="containsText" dxfId="130" priority="8" operator="containsText" text="A-G">
      <formula>NOT(ISERROR(SEARCH("A-G",BB18)))</formula>
    </cfRule>
  </conditionalFormatting>
  <conditionalFormatting sqref="BB18:BO23">
    <cfRule type="cellIs" dxfId="129" priority="5" operator="equal">
      <formula>2</formula>
    </cfRule>
    <cfRule type="cellIs" dxfId="128" priority="6" operator="equal">
      <formula>1</formula>
    </cfRule>
  </conditionalFormatting>
  <conditionalFormatting sqref="C31:DD51">
    <cfRule type="containsText" dxfId="127" priority="3" stopIfTrue="1" operator="containsText" text="A-D">
      <formula>NOT(ISERROR(SEARCH("A-D",C31)))</formula>
    </cfRule>
    <cfRule type="containsText" dxfId="126" priority="4" operator="containsText" text="A-G">
      <formula>NOT(ISERROR(SEARCH("A-G",C31)))</formula>
    </cfRule>
  </conditionalFormatting>
  <conditionalFormatting sqref="C31:DD51">
    <cfRule type="cellIs" dxfId="125" priority="1" operator="equal">
      <formula>2</formula>
    </cfRule>
    <cfRule type="cellIs" dxfId="124" priority="2" operator="equal">
      <formula>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zoomScale="80" zoomScaleNormal="80" workbookViewId="0">
      <selection activeCell="C6" sqref="C6"/>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71"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3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3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3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3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3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4">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4">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row>
    <row r="16" spans="1:71"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3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3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3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3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3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4">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4">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35"/>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IF(AND(goulotte!B30="D",goulotte!C30="D"),"O","")</f>
        <v/>
      </c>
      <c r="C30" s="2" t="str">
        <f>IF(AND(goulotte!C30="D",goulotte!D30="D"),"O","")</f>
        <v/>
      </c>
      <c r="D30" s="2" t="str">
        <f>IF(AND(goulotte!D30="D",goulotte!E30="D"),"O","")</f>
        <v/>
      </c>
      <c r="E30" s="2" t="str">
        <f>IF(AND(goulotte!E30="D",goulotte!F30="D"),"O","")</f>
        <v/>
      </c>
      <c r="F30" s="2" t="str">
        <f>IF(AND(goulotte!F30="D",goulotte!G30="D"),"O","")</f>
        <v/>
      </c>
      <c r="G30" s="2" t="str">
        <f>IF(AND(goulotte!G30="D",goulotte!H30="D"),"O","")</f>
        <v/>
      </c>
      <c r="H30" s="2" t="str">
        <f>IF(AND(goulotte!H30="D",goulotte!I30="D"),"O","")</f>
        <v/>
      </c>
      <c r="I30" s="2" t="str">
        <f>IF(AND(goulotte!I30="D",goulotte!J30="D"),"O","")</f>
        <v/>
      </c>
      <c r="J30" s="2" t="str">
        <f>IF(AND(goulotte!J30="D",goulotte!K30="D"),"O","")</f>
        <v/>
      </c>
      <c r="K30" s="2" t="str">
        <f>IF(AND(goulotte!K30="D",goulotte!L30="D"),"O","")</f>
        <v/>
      </c>
      <c r="L30" s="2" t="str">
        <f>IF(AND(goulotte!L30="D",goulotte!M30="D"),"O","")</f>
        <v/>
      </c>
      <c r="M30" s="2" t="str">
        <f>IF(AND(goulotte!M30="D",goulotte!N30="D"),"O","")</f>
        <v/>
      </c>
      <c r="N30" s="2" t="str">
        <f>IF(AND(goulotte!N30="D",goulotte!O30="D"),"O","")</f>
        <v/>
      </c>
      <c r="O30" s="2" t="str">
        <f>IF(AND(goulotte!O30="D",goulotte!P30="D"),"O","")</f>
        <v/>
      </c>
      <c r="P30" s="2" t="str">
        <f>IF(AND(goulotte!P30="D",goulotte!Q30="D"),"O","")</f>
        <v/>
      </c>
      <c r="Q30" s="2" t="str">
        <f>IF(AND(goulotte!Q30="D",goulotte!R30="D"),"O","")</f>
        <v/>
      </c>
      <c r="R30" s="2" t="str">
        <f>IF(AND(goulotte!R30="D",goulotte!S30="D"),"O","")</f>
        <v/>
      </c>
      <c r="S30" s="2" t="str">
        <f>IF(AND(goulotte!S30="D",goulotte!T30="D"),"O","")</f>
        <v/>
      </c>
      <c r="T30" s="2" t="str">
        <f>IF(AND(goulotte!T30="D",goulotte!U30="D"),"O","")</f>
        <v/>
      </c>
      <c r="U30" s="2" t="str">
        <f>IF(AND(goulotte!U30="D",goulotte!V30="D"),"O","")</f>
        <v/>
      </c>
      <c r="V30" s="2" t="str">
        <f>IF(AND(goulotte!V30="D",goulotte!W30="D"),"O","")</f>
        <v/>
      </c>
      <c r="W30" s="2" t="str">
        <f>IF(AND(goulotte!W30="D",goulotte!X30="D"),"O","")</f>
        <v/>
      </c>
      <c r="X30" s="2" t="str">
        <f>IF(AND(goulotte!X30="D",goulotte!Y30="D"),"O","")</f>
        <v/>
      </c>
      <c r="Y30" s="2" t="str">
        <f>IF(AND(goulotte!Y30="D",goulotte!Z30="D"),"O","")</f>
        <v/>
      </c>
      <c r="Z30" s="2" t="str">
        <f>IF(AND(goulotte!Z30="D",goulotte!AA30="D"),"O","")</f>
        <v/>
      </c>
      <c r="AA30" s="2" t="str">
        <f>IF(AND(goulotte!AA30="D",goulotte!AB30="D"),"O","")</f>
        <v/>
      </c>
      <c r="AB30" s="2" t="str">
        <f>IF(AND(goulotte!AB30="D",goulotte!AC30="D"),"O","")</f>
        <v/>
      </c>
      <c r="AC30" s="2" t="str">
        <f>IF(AND(goulotte!AC30="D",goulotte!AD30="D"),"O","")</f>
        <v/>
      </c>
      <c r="AD30" s="2" t="str">
        <f>IF(AND(goulotte!AD30="D",goulotte!AE30="D"),"O","")</f>
        <v/>
      </c>
      <c r="AE30" s="2" t="str">
        <f>IF(AND(goulotte!AE30="D",goulotte!AF30="D"),"O","")</f>
        <v/>
      </c>
      <c r="AF30" s="2" t="str">
        <f>IF(AND(goulotte!AF30="D",goulotte!AG30="D"),"O","")</f>
        <v/>
      </c>
      <c r="AG30" s="2" t="str">
        <f>IF(AND(goulotte!AG30="D",goulotte!AH30="D"),"O","")</f>
        <v/>
      </c>
      <c r="AH30" s="2" t="str">
        <f>IF(AND(goulotte!AH30="D",goulotte!AI30="D"),"O","")</f>
        <v/>
      </c>
      <c r="AI30" s="2" t="str">
        <f>IF(AND(goulotte!AI30="D",goulotte!AJ30="D"),"O","")</f>
        <v/>
      </c>
      <c r="AJ30" s="2" t="str">
        <f>IF(AND(goulotte!AJ30="D",goulotte!AK30="D"),"O","")</f>
        <v/>
      </c>
      <c r="AK30" s="2" t="str">
        <f>IF(AND(goulotte!AK30="D",goulotte!AL30="D"),"O","")</f>
        <v/>
      </c>
      <c r="AL30" s="2" t="str">
        <f>IF(AND(goulotte!AL30="D",goulotte!AM30="D"),"O","")</f>
        <v/>
      </c>
      <c r="AM30" s="2" t="str">
        <f>IF(AND(goulotte!AM30="D",goulotte!AN30="D"),"O","")</f>
        <v/>
      </c>
      <c r="AN30" s="2" t="str">
        <f>IF(AND(goulotte!AN30="D",goulotte!AO30="D"),"O","")</f>
        <v/>
      </c>
      <c r="AO30" s="2" t="str">
        <f>IF(AND(goulotte!AO30="D",goulotte!AP30="D"),"O","")</f>
        <v/>
      </c>
      <c r="AP30" s="2" t="str">
        <f>IF(AND(goulotte!AP30="D",goulotte!AQ30="D"),"O","")</f>
        <v/>
      </c>
      <c r="AQ30" s="2" t="str">
        <f>IF(AND(goulotte!AQ30="D",goulotte!AR30="D"),"O","")</f>
        <v/>
      </c>
      <c r="AR30" s="2" t="str">
        <f>IF(AND(goulotte!AR30="D",goulotte!AS30="D"),"O","")</f>
        <v/>
      </c>
      <c r="AS30" s="2" t="str">
        <f>IF(AND(goulotte!AS30="D",goulotte!AT30="D"),"O","")</f>
        <v/>
      </c>
      <c r="AT30" s="2" t="str">
        <f>IF(AND(goulotte!AT30="D",goulotte!AU30="D"),"O","")</f>
        <v/>
      </c>
      <c r="AU30" s="2" t="str">
        <f>IF(AND(goulotte!AU30="D",goulotte!AV30="D"),"O","")</f>
        <v/>
      </c>
      <c r="AV30" s="2" t="str">
        <f>IF(AND(goulotte!AV30="D",goulotte!AW30="D"),"O","")</f>
        <v/>
      </c>
      <c r="AW30" s="2" t="str">
        <f>IF(AND(goulotte!AW30="D",goulotte!AX30="D"),"O","")</f>
        <v/>
      </c>
      <c r="AX30" s="2" t="str">
        <f>IF(AND(goulotte!AX30="D",goulotte!AY30="D"),"O","")</f>
        <v/>
      </c>
      <c r="AY30" s="2" t="str">
        <f>IF(AND(goulotte!AY30="D",goulotte!AZ30="D"),"O","")</f>
        <v/>
      </c>
      <c r="AZ30" s="2" t="str">
        <f>IF(AND(goulotte!AZ30="D",goulotte!BA30="D"),"O","")</f>
        <v/>
      </c>
      <c r="BA30" s="2" t="str">
        <f>IF(AND(goulotte!BA30="D",goulotte!BB30="D"),"O","")</f>
        <v/>
      </c>
      <c r="BB30" s="2" t="str">
        <f>IF(AND(goulotte!BB30="D",goulotte!BC30="D"),"O","")</f>
        <v/>
      </c>
      <c r="BC30" s="2" t="str">
        <f>IF(AND(goulotte!BC30="D",goulotte!BD30="D"),"O","")</f>
        <v/>
      </c>
      <c r="BD30" s="2" t="str">
        <f>IF(AND(goulotte!BD30="D",goulotte!BE30="D"),"O","")</f>
        <v/>
      </c>
      <c r="BE30" s="2" t="str">
        <f>IF(AND(goulotte!BE30="D",goulotte!BF30="D"),"O","")</f>
        <v/>
      </c>
      <c r="BF30" s="2" t="str">
        <f>IF(AND(goulotte!BF30="D",goulotte!BG30="D"),"O","")</f>
        <v/>
      </c>
      <c r="BG30" s="2" t="str">
        <f>IF(AND(goulotte!BG30="D",goulotte!BH30="D"),"O","")</f>
        <v/>
      </c>
      <c r="BH30" s="2" t="str">
        <f>IF(AND(goulotte!BH30="D",goulotte!BI30="D"),"O","")</f>
        <v/>
      </c>
      <c r="BI30" s="2" t="str">
        <f>IF(AND(goulotte!BI30="D",goulotte!BJ30="D"),"O","")</f>
        <v/>
      </c>
      <c r="BJ30" s="2" t="str">
        <f>IF(AND(goulotte!BJ30="D",goulotte!BK30="D"),"O","")</f>
        <v/>
      </c>
      <c r="BK30" s="2" t="str">
        <f>IF(AND(goulotte!BK30="D",goulotte!BL30="D"),"O","")</f>
        <v/>
      </c>
      <c r="BL30" s="2" t="str">
        <f>IF(AND(goulotte!BL30="D",goulotte!BM30="D"),"O","")</f>
        <v/>
      </c>
      <c r="BM30" s="2" t="str">
        <f>IF(AND(goulotte!BM30="D",goulotte!BN30="D"),"O","")</f>
        <v/>
      </c>
      <c r="BN30" s="2" t="str">
        <f>IF(AND(goulotte!BN30="D",goulotte!BO30="D"),"O","")</f>
        <v/>
      </c>
      <c r="BO30" s="2" t="str">
        <f>IF(AND(goulotte!BO30="D",goulotte!BP30="D"),"O","")</f>
        <v/>
      </c>
      <c r="BP30" s="2" t="str">
        <f>IF(AND(goulotte!BP30="D",goulotte!BQ30="D"),"O","")</f>
        <v/>
      </c>
      <c r="BQ30" s="2" t="str">
        <f>IF(AND(goulotte!BQ30="D",goulotte!BR30="D"),"O","")</f>
        <v/>
      </c>
      <c r="BR30" s="2" t="str">
        <f>IF(AND(goulotte!BR30="D",goulotte!BS30="D"),"O","")</f>
        <v/>
      </c>
      <c r="BS30" s="2" t="str">
        <f>IF(AND(goulotte!BS30="D",goulotte!BT30="D"),"O","")</f>
        <v/>
      </c>
      <c r="BT30" s="2" t="str">
        <f>IF(AND(goulotte!BT30="D",goulotte!BU30="D"),"O","")</f>
        <v/>
      </c>
      <c r="BU30" s="2" t="str">
        <f>IF(AND(goulotte!BU30="D",goulotte!BV30="D"),"O","")</f>
        <v/>
      </c>
      <c r="BV30" s="2" t="str">
        <f>IF(AND(goulotte!BV30="D",goulotte!BW30="D"),"O","")</f>
        <v/>
      </c>
      <c r="BW30" s="2" t="str">
        <f>IF(AND(goulotte!BW30="D",goulotte!BX30="D"),"O","")</f>
        <v/>
      </c>
      <c r="BX30" s="2" t="str">
        <f>IF(AND(goulotte!BX30="D",goulotte!BY30="D"),"O","")</f>
        <v/>
      </c>
      <c r="BY30" s="2" t="str">
        <f>IF(AND(goulotte!BY30="D",goulotte!BZ30="D"),"O","")</f>
        <v/>
      </c>
      <c r="BZ30" s="2" t="str">
        <f>IF(AND(goulotte!BZ30="D",goulotte!CA30="D"),"O","")</f>
        <v/>
      </c>
      <c r="CA30" s="2" t="str">
        <f>IF(AND(goulotte!CA30="D",goulotte!CB30="D"),"O","")</f>
        <v/>
      </c>
      <c r="CB30" s="2" t="str">
        <f>IF(AND(goulotte!CB30="D",goulotte!CC30="D"),"O","")</f>
        <v/>
      </c>
      <c r="CC30" s="2" t="str">
        <f>IF(AND(goulotte!CC30="D",goulotte!CD30="D"),"O","")</f>
        <v/>
      </c>
      <c r="CD30" s="2" t="str">
        <f>IF(AND(goulotte!CD30="D",goulotte!CE30="D"),"O","")</f>
        <v/>
      </c>
      <c r="CE30" s="2" t="str">
        <f>IF(AND(goulotte!CE30="D",goulotte!CF30="D"),"O","")</f>
        <v/>
      </c>
      <c r="CF30" s="2" t="str">
        <f>IF(AND(goulotte!CF30="D",goulotte!CG30="D"),"O","")</f>
        <v/>
      </c>
      <c r="CG30" s="2" t="str">
        <f>IF(AND(goulotte!CG30="D",goulotte!CH30="D"),"O","")</f>
        <v/>
      </c>
      <c r="CH30" s="2" t="str">
        <f>IF(AND(goulotte!CH30="D",goulotte!CI30="D"),"O","")</f>
        <v/>
      </c>
      <c r="CI30" s="2" t="str">
        <f>IF(AND(goulotte!CI30="D",goulotte!CJ30="D"),"O","")</f>
        <v/>
      </c>
      <c r="CJ30" s="2" t="str">
        <f>IF(AND(goulotte!CJ30="D",goulotte!CK30="D"),"O","")</f>
        <v/>
      </c>
      <c r="CK30" s="2" t="str">
        <f>IF(AND(goulotte!CK30="D",goulotte!CL30="D"),"O","")</f>
        <v/>
      </c>
      <c r="CL30" s="2" t="str">
        <f>IF(AND(goulotte!CL30="D",goulotte!CM30="D"),"O","")</f>
        <v/>
      </c>
      <c r="CM30" s="2" t="str">
        <f>IF(AND(goulotte!CM30="D",goulotte!CN30="D"),"O","")</f>
        <v/>
      </c>
      <c r="CN30" s="2" t="str">
        <f>IF(AND(goulotte!CN30="D",goulotte!CO30="D"),"O","")</f>
        <v/>
      </c>
      <c r="CO30" s="2" t="str">
        <f>IF(AND(goulotte!CO30="D",goulotte!CP30="D"),"O","")</f>
        <v/>
      </c>
      <c r="CP30" s="2" t="str">
        <f>IF(AND(goulotte!CP30="D",goulotte!CQ30="D"),"O","")</f>
        <v/>
      </c>
      <c r="CQ30" s="2" t="str">
        <f>IF(AND(goulotte!CQ30="D",goulotte!CR30="D"),"O","")</f>
        <v/>
      </c>
      <c r="CR30" s="2" t="str">
        <f>IF(AND(goulotte!CR30="D",goulotte!CS30="D"),"O","")</f>
        <v/>
      </c>
      <c r="CS30" s="2" t="str">
        <f>IF(AND(goulotte!CS30="D",goulotte!CT30="D"),"O","")</f>
        <v/>
      </c>
      <c r="CT30" s="2" t="str">
        <f>IF(AND(goulotte!CT30="D",goulotte!CU30="D"),"O","")</f>
        <v/>
      </c>
      <c r="CU30" s="2" t="str">
        <f>IF(AND(goulotte!CU30="D",goulotte!CV30="D"),"O","")</f>
        <v/>
      </c>
      <c r="CV30" s="2" t="str">
        <f>IF(AND(goulotte!CV30="D",goulotte!CW30="D"),"O","")</f>
        <v/>
      </c>
      <c r="CW30" s="2" t="str">
        <f>IF(AND(goulotte!CW30="D",goulotte!CX30="D"),"O","")</f>
        <v/>
      </c>
      <c r="CX30" s="2" t="str">
        <f>IF(AND(goulotte!CX30="D",goulotte!CY30="D"),"O","")</f>
        <v/>
      </c>
      <c r="CY30" s="2" t="str">
        <f>IF(AND(goulotte!CY30="D",goulotte!CZ30="D"),"O","")</f>
        <v/>
      </c>
      <c r="CZ30" s="2" t="str">
        <f>IF(AND(goulotte!CZ30="D",goulotte!DA30="D"),"O","")</f>
        <v/>
      </c>
      <c r="DA30" s="2" t="str">
        <f>IF(AND(goulotte!DA30="D",goulotte!DB30="D"),"O","")</f>
        <v/>
      </c>
      <c r="DB30" s="2" t="str">
        <f>IF(AND(goulotte!DB30="D",goulotte!DC30="D"),"O","")</f>
        <v/>
      </c>
      <c r="DC30" s="2" t="str">
        <f>IF(AND(goulotte!DC30="D",goulotte!DD30="D"),"O","")</f>
        <v/>
      </c>
      <c r="DD30" s="43" t="str">
        <f>IF(AND(goulotte!DD30="D",goulotte!DE30="D"),"O","")</f>
        <v/>
      </c>
      <c r="DE30" s="3" t="str">
        <f>IF(AND(goulotte!DE30="D",goulotte!DF30="D"),"O","")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IF(AND(goulotte!B31="D",goulotte!C31="D"),"O","")</f>
        <v/>
      </c>
      <c r="C31" s="47" t="str">
        <f>IF(AND(goulotte!C31="D",goulotte!D31="D"),"O","")</f>
        <v/>
      </c>
      <c r="D31" s="48" t="str">
        <f>IF(AND(goulotte!D31="D",goulotte!E31="D"),"O","")</f>
        <v/>
      </c>
      <c r="E31" s="48" t="str">
        <f>IF(AND(goulotte!E31="D",goulotte!F31="D"),"O","")</f>
        <v/>
      </c>
      <c r="F31" s="48" t="str">
        <f>IF(AND(goulotte!F31="D",goulotte!G31="D"),"O","")</f>
        <v/>
      </c>
      <c r="G31" s="48" t="str">
        <f>IF(AND(goulotte!G31="D",goulotte!H31="D"),"O","")</f>
        <v/>
      </c>
      <c r="H31" s="48" t="str">
        <f>IF(AND(goulotte!H31="D",goulotte!I31="D"),"O","")</f>
        <v/>
      </c>
      <c r="I31" s="48" t="str">
        <f>IF(AND(goulotte!I31="D",goulotte!J31="D"),"O","")</f>
        <v/>
      </c>
      <c r="J31" s="48" t="str">
        <f>IF(AND(goulotte!J31="D",goulotte!K31="D"),"O","")</f>
        <v/>
      </c>
      <c r="K31" s="48" t="str">
        <f>IF(AND(goulotte!K31="D",goulotte!L31="D"),"O","")</f>
        <v/>
      </c>
      <c r="L31" s="48" t="str">
        <f>IF(AND(goulotte!L31="D",goulotte!M31="D"),"O","")</f>
        <v/>
      </c>
      <c r="M31" s="48" t="str">
        <f>IF(AND(goulotte!M31="D",goulotte!N31="D"),"O","")</f>
        <v/>
      </c>
      <c r="N31" s="48" t="str">
        <f>IF(AND(goulotte!N31="D",goulotte!O31="D"),"O","")</f>
        <v/>
      </c>
      <c r="O31" s="48" t="str">
        <f>IF(AND(goulotte!O31="D",goulotte!P31="D"),"O","")</f>
        <v/>
      </c>
      <c r="P31" s="48" t="str">
        <f>IF(AND(goulotte!P31="D",goulotte!Q31="D"),"O","")</f>
        <v/>
      </c>
      <c r="Q31" s="48" t="str">
        <f>IF(AND(goulotte!Q31="D",goulotte!R31="D"),"O","")</f>
        <v/>
      </c>
      <c r="R31" s="48" t="str">
        <f>IF(AND(goulotte!R31="D",goulotte!S31="D"),"O","")</f>
        <v/>
      </c>
      <c r="S31" s="48" t="str">
        <f>IF(AND(goulotte!S31="D",goulotte!T31="D"),"O","")</f>
        <v/>
      </c>
      <c r="T31" s="48" t="str">
        <f>IF(AND(goulotte!T31="D",goulotte!U31="D"),"O","")</f>
        <v/>
      </c>
      <c r="U31" s="48" t="str">
        <f>IF(AND(goulotte!U31="D",goulotte!V31="D"),"O","")</f>
        <v/>
      </c>
      <c r="V31" s="48" t="str">
        <f>IF(AND(goulotte!V31="D",goulotte!W31="D"),"O","")</f>
        <v/>
      </c>
      <c r="W31" s="48" t="str">
        <f>IF(AND(goulotte!W31="D",goulotte!X31="D"),"O","")</f>
        <v/>
      </c>
      <c r="X31" s="48" t="str">
        <f>IF(AND(goulotte!X31="D",goulotte!Y31="D"),"O","")</f>
        <v/>
      </c>
      <c r="Y31" s="48" t="str">
        <f>IF(AND(goulotte!Y31="D",goulotte!Z31="D"),"O","")</f>
        <v/>
      </c>
      <c r="Z31" s="48" t="str">
        <f>IF(AND(goulotte!Z31="D",goulotte!AA31="D"),"O","")</f>
        <v/>
      </c>
      <c r="AA31" s="48" t="str">
        <f>IF(AND(goulotte!AA31="D",goulotte!AB31="D"),"O","")</f>
        <v/>
      </c>
      <c r="AB31" s="48" t="str">
        <f>IF(AND(goulotte!AB31="D",goulotte!AC31="D"),"O","")</f>
        <v/>
      </c>
      <c r="AC31" s="48" t="str">
        <f>IF(AND(goulotte!AC31="D",goulotte!AD31="D"),"O","")</f>
        <v/>
      </c>
      <c r="AD31" s="48" t="str">
        <f>IF(AND(goulotte!AD31="D",goulotte!AE31="D"),"O","")</f>
        <v/>
      </c>
      <c r="AE31" s="48" t="str">
        <f>IF(AND(goulotte!AE31="D",goulotte!AF31="D"),"O","")</f>
        <v/>
      </c>
      <c r="AF31" s="48" t="str">
        <f>IF(AND(goulotte!AF31="D",goulotte!AG31="D"),"O","")</f>
        <v/>
      </c>
      <c r="AG31" s="48" t="str">
        <f>IF(AND(goulotte!AG31="D",goulotte!AH31="D"),"O","")</f>
        <v/>
      </c>
      <c r="AH31" s="48" t="str">
        <f>IF(AND(goulotte!AH31="D",goulotte!AI31="D"),"O","")</f>
        <v/>
      </c>
      <c r="AI31" s="48" t="str">
        <f>IF(AND(goulotte!AI31="D",goulotte!AJ31="D"),"O","")</f>
        <v/>
      </c>
      <c r="AJ31" s="48" t="str">
        <f>IF(AND(goulotte!AJ31="D",goulotte!AK31="D"),"O","")</f>
        <v/>
      </c>
      <c r="AK31" s="48" t="str">
        <f>IF(AND(goulotte!AK31="D",goulotte!AL31="D"),"O","")</f>
        <v/>
      </c>
      <c r="AL31" s="48" t="str">
        <f>IF(AND(goulotte!AL31="D",goulotte!AM31="D"),"O","")</f>
        <v/>
      </c>
      <c r="AM31" s="48" t="str">
        <f>IF(AND(goulotte!AM31="D",goulotte!AN31="D"),"O","")</f>
        <v/>
      </c>
      <c r="AN31" s="48" t="str">
        <f>IF(AND(goulotte!AN31="D",goulotte!AO31="D"),"O","")</f>
        <v/>
      </c>
      <c r="AO31" s="48" t="str">
        <f>IF(AND(goulotte!AO31="D",goulotte!AP31="D"),"O","")</f>
        <v/>
      </c>
      <c r="AP31" s="48" t="str">
        <f>IF(AND(goulotte!AP31="D",goulotte!AQ31="D"),"O","")</f>
        <v/>
      </c>
      <c r="AQ31" s="48" t="str">
        <f>IF(AND(goulotte!AQ31="D",goulotte!AR31="D"),"O","")</f>
        <v/>
      </c>
      <c r="AR31" s="48" t="str">
        <f>IF(AND(goulotte!AR31="D",goulotte!AS31="D"),"O","")</f>
        <v/>
      </c>
      <c r="AS31" s="48" t="str">
        <f>IF(AND(goulotte!AS31="D",goulotte!AT31="D"),"O","")</f>
        <v/>
      </c>
      <c r="AT31" s="48" t="str">
        <f>IF(AND(goulotte!AT31="D",goulotte!AU31="D"),"O","")</f>
        <v/>
      </c>
      <c r="AU31" s="48" t="str">
        <f>IF(AND(goulotte!AU31="D",goulotte!AV31="D"),"O","")</f>
        <v/>
      </c>
      <c r="AV31" s="48" t="str">
        <f>IF(AND(goulotte!AV31="D",goulotte!AW31="D"),"O","")</f>
        <v/>
      </c>
      <c r="AW31" s="48" t="str">
        <f>IF(AND(goulotte!AW31="D",goulotte!AX31="D"),"O","")</f>
        <v/>
      </c>
      <c r="AX31" s="48" t="str">
        <f>IF(AND(goulotte!AX31="D",goulotte!AY31="D"),"O","")</f>
        <v/>
      </c>
      <c r="AY31" s="48" t="str">
        <f>IF(AND(goulotte!AY31="D",goulotte!AZ31="D"),"O","")</f>
        <v/>
      </c>
      <c r="AZ31" s="48" t="str">
        <f>IF(AND(goulotte!AZ31="D",goulotte!BA31="D"),"O","")</f>
        <v/>
      </c>
      <c r="BA31" s="48" t="str">
        <f>IF(AND(goulotte!BA31="D",goulotte!BB31="D"),"O","")</f>
        <v/>
      </c>
      <c r="BB31" s="48" t="str">
        <f>IF(AND(goulotte!BB31="D",goulotte!BC31="D"),"O","")</f>
        <v/>
      </c>
      <c r="BC31" s="48" t="str">
        <f>IF(AND(goulotte!BC31="D",goulotte!BD31="D"),"O","")</f>
        <v/>
      </c>
      <c r="BD31" s="48" t="str">
        <f>IF(AND(goulotte!BD31="D",goulotte!BE31="D"),"O","")</f>
        <v/>
      </c>
      <c r="BE31" s="48" t="str">
        <f>IF(AND(goulotte!BE31="D",goulotte!BF31="D"),"O","")</f>
        <v/>
      </c>
      <c r="BF31" s="48" t="str">
        <f>IF(AND(goulotte!BF31="D",goulotte!BG31="D"),"O","")</f>
        <v/>
      </c>
      <c r="BG31" s="48" t="str">
        <f>IF(AND(goulotte!BG31="D",goulotte!BH31="D"),"O","")</f>
        <v/>
      </c>
      <c r="BH31" s="48" t="str">
        <f>IF(AND(goulotte!BH31="D",goulotte!BI31="D"),"O","")</f>
        <v/>
      </c>
      <c r="BI31" s="48" t="str">
        <f>IF(AND(goulotte!BI31="D",goulotte!BJ31="D"),"O","")</f>
        <v/>
      </c>
      <c r="BJ31" s="48" t="str">
        <f>IF(AND(goulotte!BJ31="D",goulotte!BK31="D"),"O","")</f>
        <v/>
      </c>
      <c r="BK31" s="48" t="str">
        <f>IF(AND(goulotte!BK31="D",goulotte!BL31="D"),"O","")</f>
        <v/>
      </c>
      <c r="BL31" s="48" t="str">
        <f>IF(AND(goulotte!BL31="D",goulotte!BM31="D"),"O","")</f>
        <v/>
      </c>
      <c r="BM31" s="48" t="str">
        <f>IF(AND(goulotte!BM31="D",goulotte!BN31="D"),"O","")</f>
        <v/>
      </c>
      <c r="BN31" s="48" t="str">
        <f>IF(AND(goulotte!BN31="D",goulotte!BO31="D"),"O","")</f>
        <v/>
      </c>
      <c r="BO31" s="48" t="str">
        <f>IF(AND(goulotte!BO31="D",goulotte!BP31="D"),"O","")</f>
        <v/>
      </c>
      <c r="BP31" s="48" t="str">
        <f>IF(AND(goulotte!BP31="D",goulotte!BQ31="D"),"O","")</f>
        <v/>
      </c>
      <c r="BQ31" s="48" t="str">
        <f>IF(AND(goulotte!BQ31="D",goulotte!BR31="D"),"O","")</f>
        <v/>
      </c>
      <c r="BR31" s="48" t="str">
        <f>IF(AND(goulotte!BR31="D",goulotte!BS31="D"),"O","")</f>
        <v/>
      </c>
      <c r="BS31" s="48" t="str">
        <f>IF(AND(goulotte!BS31="D",goulotte!BT31="D"),"O","")</f>
        <v/>
      </c>
      <c r="BT31" s="48" t="str">
        <f>IF(AND(goulotte!BT31="D",goulotte!BU31="D"),"O","")</f>
        <v/>
      </c>
      <c r="BU31" s="48" t="str">
        <f>IF(AND(goulotte!BU31="D",goulotte!BV31="D"),"O","")</f>
        <v/>
      </c>
      <c r="BV31" s="48" t="str">
        <f>IF(AND(goulotte!BV31="D",goulotte!BW31="D"),"O","")</f>
        <v/>
      </c>
      <c r="BW31" s="48" t="str">
        <f>IF(AND(goulotte!BW31="D",goulotte!BX31="D"),"O","")</f>
        <v/>
      </c>
      <c r="BX31" s="48" t="str">
        <f>IF(AND(goulotte!BX31="D",goulotte!BY31="D"),"O","")</f>
        <v/>
      </c>
      <c r="BY31" s="48" t="str">
        <f>IF(AND(goulotte!BY31="D",goulotte!BZ31="D"),"O","")</f>
        <v/>
      </c>
      <c r="BZ31" s="48" t="str">
        <f>IF(AND(goulotte!BZ31="D",goulotte!CA31="D"),"O","")</f>
        <v/>
      </c>
      <c r="CA31" s="48" t="str">
        <f>IF(AND(goulotte!CA31="D",goulotte!CB31="D"),"O","")</f>
        <v/>
      </c>
      <c r="CB31" s="48" t="str">
        <f>IF(AND(goulotte!CB31="D",goulotte!CC31="D"),"O","")</f>
        <v/>
      </c>
      <c r="CC31" s="48" t="str">
        <f>IF(AND(goulotte!CC31="D",goulotte!CD31="D"),"O","")</f>
        <v/>
      </c>
      <c r="CD31" s="48" t="str">
        <f>IF(AND(goulotte!CD31="D",goulotte!CE31="D"),"O","")</f>
        <v/>
      </c>
      <c r="CE31" s="48" t="str">
        <f>IF(AND(goulotte!CE31="D",goulotte!CF31="D"),"O","")</f>
        <v/>
      </c>
      <c r="CF31" s="48" t="str">
        <f>IF(AND(goulotte!CF31="D",goulotte!CG31="D"),"O","")</f>
        <v/>
      </c>
      <c r="CG31" s="48" t="str">
        <f>IF(AND(goulotte!CG31="D",goulotte!CH31="D"),"O","")</f>
        <v/>
      </c>
      <c r="CH31" s="48" t="str">
        <f>IF(AND(goulotte!CH31="D",goulotte!CI31="D"),"O","")</f>
        <v/>
      </c>
      <c r="CI31" s="48" t="str">
        <f>IF(AND(goulotte!CI31="D",goulotte!CJ31="D"),"O","")</f>
        <v/>
      </c>
      <c r="CJ31" s="48" t="str">
        <f>IF(AND(goulotte!CJ31="D",goulotte!CK31="D"),"O","")</f>
        <v/>
      </c>
      <c r="CK31" s="48" t="str">
        <f>IF(AND(goulotte!CK31="D",goulotte!CL31="D"),"O","")</f>
        <v/>
      </c>
      <c r="CL31" s="48" t="str">
        <f>IF(AND(goulotte!CL31="D",goulotte!CM31="D"),"O","")</f>
        <v/>
      </c>
      <c r="CM31" s="48" t="str">
        <f>IF(AND(goulotte!CM31="D",goulotte!CN31="D"),"O","")</f>
        <v/>
      </c>
      <c r="CN31" s="48" t="str">
        <f>IF(AND(goulotte!CN31="D",goulotte!CO31="D"),"O","")</f>
        <v/>
      </c>
      <c r="CO31" s="48" t="str">
        <f>IF(AND(goulotte!CO31="D",goulotte!CP31="D"),"O","")</f>
        <v/>
      </c>
      <c r="CP31" s="48" t="str">
        <f>IF(AND(goulotte!CP31="D",goulotte!CQ31="D"),"O","")</f>
        <v/>
      </c>
      <c r="CQ31" s="48" t="str">
        <f>IF(AND(goulotte!CQ31="D",goulotte!CR31="D"),"O","")</f>
        <v/>
      </c>
      <c r="CR31" s="48" t="str">
        <f>IF(AND(goulotte!CR31="D",goulotte!CS31="D"),"O","")</f>
        <v/>
      </c>
      <c r="CS31" s="48" t="str">
        <f>IF(AND(goulotte!CS31="D",goulotte!CT31="D"),"O","")</f>
        <v/>
      </c>
      <c r="CT31" s="48" t="str">
        <f>IF(AND(goulotte!CT31="D",goulotte!CU31="D"),"O","")</f>
        <v/>
      </c>
      <c r="CU31" s="48" t="str">
        <f>IF(AND(goulotte!CU31="D",goulotte!CV31="D"),"O","")</f>
        <v/>
      </c>
      <c r="CV31" s="48" t="str">
        <f>IF(AND(goulotte!CV31="D",goulotte!CW31="D"),"O","")</f>
        <v/>
      </c>
      <c r="CW31" s="48" t="str">
        <f>IF(AND(goulotte!CW31="D",goulotte!CX31="D"),"O","")</f>
        <v/>
      </c>
      <c r="CX31" s="48" t="str">
        <f>IF(AND(goulotte!CX31="D",goulotte!CY31="D"),"O","")</f>
        <v/>
      </c>
      <c r="CY31" s="48" t="str">
        <f>IF(AND(goulotte!CY31="D",goulotte!CZ31="D"),"O","")</f>
        <v/>
      </c>
      <c r="CZ31" s="48" t="str">
        <f>IF(AND(goulotte!CZ31="D",goulotte!DA31="D"),"O","")</f>
        <v/>
      </c>
      <c r="DA31" s="48" t="str">
        <f>IF(AND(goulotte!DA31="D",goulotte!DB31="D"),"O","")</f>
        <v/>
      </c>
      <c r="DB31" s="48" t="str">
        <f>IF(AND(goulotte!DB31="D",goulotte!DC31="D"),"O","")</f>
        <v/>
      </c>
      <c r="DC31" s="48" t="str">
        <f>IF(AND(goulotte!DC31="D",goulotte!DD31="D"),"O","")</f>
        <v/>
      </c>
      <c r="DD31" s="49" t="str">
        <f>IF(AND(goulotte!DD31="D",goulotte!DE31="D"),"O","")</f>
        <v/>
      </c>
      <c r="DE31" s="5" t="str">
        <f>IF(AND(goulotte!DE31="D",goulotte!DF31="D"),"O","")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IF(AND(goulotte!B32="D",goulotte!C32="D"),"O","")</f>
        <v/>
      </c>
      <c r="C32" s="50" t="str">
        <f>IF(AND(goulotte!C32="D",goulotte!D32="D"),"O","")</f>
        <v/>
      </c>
      <c r="D32" s="51" t="str">
        <f>IF(AND(goulotte!D32="D",goulotte!E32="D"),"O","")</f>
        <v/>
      </c>
      <c r="E32" s="51" t="str">
        <f>IF(AND(goulotte!E32="D",goulotte!F32="D"),"O","")</f>
        <v/>
      </c>
      <c r="F32" s="51" t="str">
        <f>IF(AND(goulotte!F32="D",goulotte!G32="D"),"O","")</f>
        <v/>
      </c>
      <c r="G32" s="51" t="str">
        <f>IF(AND(goulotte!G32="D",goulotte!H32="D"),"O","")</f>
        <v/>
      </c>
      <c r="H32" s="51" t="str">
        <f>IF(AND(goulotte!H32="D",goulotte!I32="D"),"O","")</f>
        <v/>
      </c>
      <c r="I32" s="51" t="str">
        <f>IF(AND(goulotte!I32="D",goulotte!J32="D"),"O","")</f>
        <v/>
      </c>
      <c r="J32" s="51" t="str">
        <f>IF(AND(goulotte!J32="D",goulotte!K32="D"),"O","")</f>
        <v/>
      </c>
      <c r="K32" s="51" t="str">
        <f>IF(AND(goulotte!K32="D",goulotte!L32="D"),"O","")</f>
        <v/>
      </c>
      <c r="L32" s="51" t="str">
        <f>IF(AND(goulotte!L32="D",goulotte!M32="D"),"O","")</f>
        <v/>
      </c>
      <c r="M32" s="51" t="str">
        <f>IF(AND(goulotte!M32="D",goulotte!N32="D"),"O","")</f>
        <v/>
      </c>
      <c r="N32" s="51" t="str">
        <f>IF(AND(goulotte!N32="D",goulotte!O32="D"),"O","")</f>
        <v/>
      </c>
      <c r="O32" s="51" t="str">
        <f>IF(AND(goulotte!O32="D",goulotte!P32="D"),"O","")</f>
        <v/>
      </c>
      <c r="P32" s="51" t="str">
        <f>IF(AND(goulotte!P32="D",goulotte!Q32="D"),"O","")</f>
        <v/>
      </c>
      <c r="Q32" s="51" t="str">
        <f>IF(AND(goulotte!Q32="D",goulotte!R32="D"),"O","")</f>
        <v/>
      </c>
      <c r="R32" s="51" t="str">
        <f>IF(AND(goulotte!R32="D",goulotte!S32="D"),"O","")</f>
        <v/>
      </c>
      <c r="S32" s="51" t="str">
        <f>IF(AND(goulotte!S32="D",goulotte!T32="D"),"O","")</f>
        <v/>
      </c>
      <c r="T32" s="51" t="str">
        <f>IF(AND(goulotte!T32="D",goulotte!U32="D"),"O","")</f>
        <v/>
      </c>
      <c r="U32" s="51" t="str">
        <f>IF(AND(goulotte!U32="D",goulotte!V32="D"),"O","")</f>
        <v/>
      </c>
      <c r="V32" s="51" t="str">
        <f>IF(AND(goulotte!V32="D",goulotte!W32="D"),"O","")</f>
        <v/>
      </c>
      <c r="W32" s="51" t="str">
        <f>IF(AND(goulotte!W32="D",goulotte!X32="D"),"O","")</f>
        <v/>
      </c>
      <c r="X32" s="51" t="str">
        <f>IF(AND(goulotte!X32="D",goulotte!Y32="D"),"O","")</f>
        <v/>
      </c>
      <c r="Y32" s="51" t="str">
        <f>IF(AND(goulotte!Y32="D",goulotte!Z32="D"),"O","")</f>
        <v/>
      </c>
      <c r="Z32" s="51" t="str">
        <f>IF(AND(goulotte!Z32="D",goulotte!AA32="D"),"O","")</f>
        <v/>
      </c>
      <c r="AA32" s="51" t="str">
        <f>IF(AND(goulotte!AA32="D",goulotte!AB32="D"),"O","")</f>
        <v/>
      </c>
      <c r="AB32" s="51" t="str">
        <f>IF(AND(goulotte!AB32="D",goulotte!AC32="D"),"O","")</f>
        <v/>
      </c>
      <c r="AC32" s="51" t="str">
        <f>IF(AND(goulotte!AC32="D",goulotte!AD32="D"),"O","")</f>
        <v/>
      </c>
      <c r="AD32" s="51" t="str">
        <f>IF(AND(goulotte!AD32="D",goulotte!AE32="D"),"O","")</f>
        <v/>
      </c>
      <c r="AE32" s="51" t="str">
        <f>IF(AND(goulotte!AE32="D",goulotte!AF32="D"),"O","")</f>
        <v/>
      </c>
      <c r="AF32" s="51" t="str">
        <f>IF(AND(goulotte!AF32="D",goulotte!AG32="D"),"O","")</f>
        <v/>
      </c>
      <c r="AG32" s="51" t="str">
        <f>IF(AND(goulotte!AG32="D",goulotte!AH32="D"),"O","")</f>
        <v/>
      </c>
      <c r="AH32" s="51" t="str">
        <f>IF(AND(goulotte!AH32="D",goulotte!AI32="D"),"O","")</f>
        <v/>
      </c>
      <c r="AI32" s="51" t="str">
        <f>IF(AND(goulotte!AI32="D",goulotte!AJ32="D"),"O","")</f>
        <v/>
      </c>
      <c r="AJ32" s="51" t="str">
        <f>IF(AND(goulotte!AJ32="D",goulotte!AK32="D"),"O","")</f>
        <v/>
      </c>
      <c r="AK32" s="51" t="str">
        <f>IF(AND(goulotte!AK32="D",goulotte!AL32="D"),"O","")</f>
        <v/>
      </c>
      <c r="AL32" s="51" t="str">
        <f>IF(AND(goulotte!AL32="D",goulotte!AM32="D"),"O","")</f>
        <v/>
      </c>
      <c r="AM32" s="51" t="str">
        <f>IF(AND(goulotte!AM32="D",goulotte!AN32="D"),"O","")</f>
        <v/>
      </c>
      <c r="AN32" s="51" t="str">
        <f>IF(AND(goulotte!AN32="D",goulotte!AO32="D"),"O","")</f>
        <v/>
      </c>
      <c r="AO32" s="51" t="str">
        <f>IF(AND(goulotte!AO32="D",goulotte!AP32="D"),"O","")</f>
        <v/>
      </c>
      <c r="AP32" s="51" t="str">
        <f>IF(AND(goulotte!AP32="D",goulotte!AQ32="D"),"O","")</f>
        <v/>
      </c>
      <c r="AQ32" s="51" t="str">
        <f>IF(AND(goulotte!AQ32="D",goulotte!AR32="D"),"O","")</f>
        <v/>
      </c>
      <c r="AR32" s="51" t="str">
        <f>IF(AND(goulotte!AR32="D",goulotte!AS32="D"),"O","")</f>
        <v/>
      </c>
      <c r="AS32" s="51" t="str">
        <f>IF(AND(goulotte!AS32="D",goulotte!AT32="D"),"O","")</f>
        <v/>
      </c>
      <c r="AT32" s="51" t="str">
        <f>IF(AND(goulotte!AT32="D",goulotte!AU32="D"),"O","")</f>
        <v/>
      </c>
      <c r="AU32" s="51" t="str">
        <f>IF(AND(goulotte!AU32="D",goulotte!AV32="D"),"O","")</f>
        <v/>
      </c>
      <c r="AV32" s="51" t="str">
        <f>IF(AND(goulotte!AV32="D",goulotte!AW32="D"),"O","")</f>
        <v/>
      </c>
      <c r="AW32" s="51" t="str">
        <f>IF(AND(goulotte!AW32="D",goulotte!AX32="D"),"O","")</f>
        <v/>
      </c>
      <c r="AX32" s="51" t="str">
        <f>IF(AND(goulotte!AX32="D",goulotte!AY32="D"),"O","")</f>
        <v/>
      </c>
      <c r="AY32" s="51" t="str">
        <f>IF(AND(goulotte!AY32="D",goulotte!AZ32="D"),"O","")</f>
        <v/>
      </c>
      <c r="AZ32" s="51" t="str">
        <f>IF(AND(goulotte!AZ32="D",goulotte!BA32="D"),"O","")</f>
        <v/>
      </c>
      <c r="BA32" s="51" t="str">
        <f>IF(AND(goulotte!BA32="D",goulotte!BB32="D"),"O","")</f>
        <v/>
      </c>
      <c r="BB32" s="51" t="str">
        <f>IF(AND(goulotte!BB32="D",goulotte!BC32="D"),"O","")</f>
        <v/>
      </c>
      <c r="BC32" s="51" t="str">
        <f>IF(AND(goulotte!BC32="D",goulotte!BD32="D"),"O","")</f>
        <v/>
      </c>
      <c r="BD32" s="51" t="str">
        <f>IF(AND(goulotte!BD32="D",goulotte!BE32="D"),"O","")</f>
        <v/>
      </c>
      <c r="BE32" s="51" t="str">
        <f>IF(AND(goulotte!BE32="D",goulotte!BF32="D"),"O","")</f>
        <v/>
      </c>
      <c r="BF32" s="51" t="str">
        <f>IF(AND(goulotte!BF32="D",goulotte!BG32="D"),"O","")</f>
        <v/>
      </c>
      <c r="BG32" s="51" t="str">
        <f>IF(AND(goulotte!BG32="D",goulotte!BH32="D"),"O","")</f>
        <v/>
      </c>
      <c r="BH32" s="51" t="str">
        <f>IF(AND(goulotte!BH32="D",goulotte!BI32="D"),"O","")</f>
        <v/>
      </c>
      <c r="BI32" s="51" t="str">
        <f>IF(AND(goulotte!BI32="D",goulotte!BJ32="D"),"O","")</f>
        <v/>
      </c>
      <c r="BJ32" s="51" t="str">
        <f>IF(AND(goulotte!BJ32="D",goulotte!BK32="D"),"O","")</f>
        <v/>
      </c>
      <c r="BK32" s="51" t="str">
        <f>IF(AND(goulotte!BK32="D",goulotte!BL32="D"),"O","")</f>
        <v/>
      </c>
      <c r="BL32" s="51" t="str">
        <f>IF(AND(goulotte!BL32="D",goulotte!BM32="D"),"O","")</f>
        <v/>
      </c>
      <c r="BM32" s="51" t="str">
        <f>IF(AND(goulotte!BM32="D",goulotte!BN32="D"),"O","")</f>
        <v/>
      </c>
      <c r="BN32" s="51" t="str">
        <f>IF(AND(goulotte!BN32="D",goulotte!BO32="D"),"O","")</f>
        <v/>
      </c>
      <c r="BO32" s="51" t="str">
        <f>IF(AND(goulotte!BO32="D",goulotte!BP32="D"),"O","")</f>
        <v/>
      </c>
      <c r="BP32" s="51" t="str">
        <f>IF(AND(goulotte!BP32="D",goulotte!BQ32="D"),"O","")</f>
        <v/>
      </c>
      <c r="BQ32" s="51" t="str">
        <f>IF(AND(goulotte!BQ32="D",goulotte!BR32="D"),"O","")</f>
        <v/>
      </c>
      <c r="BR32" s="51" t="str">
        <f>IF(AND(goulotte!BR32="D",goulotte!BS32="D"),"O","")</f>
        <v/>
      </c>
      <c r="BS32" s="51" t="str">
        <f>IF(AND(goulotte!BS32="D",goulotte!BT32="D"),"O","")</f>
        <v/>
      </c>
      <c r="BT32" s="51" t="str">
        <f>IF(AND(goulotte!BT32="D",goulotte!BU32="D"),"O","")</f>
        <v/>
      </c>
      <c r="BU32" s="51" t="str">
        <f>IF(AND(goulotte!BU32="D",goulotte!BV32="D"),"O","")</f>
        <v/>
      </c>
      <c r="BV32" s="51" t="str">
        <f>IF(AND(goulotte!BV32="D",goulotte!BW32="D"),"O","")</f>
        <v/>
      </c>
      <c r="BW32" s="51" t="str">
        <f>IF(AND(goulotte!BW32="D",goulotte!BX32="D"),"O","")</f>
        <v/>
      </c>
      <c r="BX32" s="51" t="str">
        <f>IF(AND(goulotte!BX32="D",goulotte!BY32="D"),"O","")</f>
        <v/>
      </c>
      <c r="BY32" s="51" t="str">
        <f>IF(AND(goulotte!BY32="D",goulotte!BZ32="D"),"O","")</f>
        <v/>
      </c>
      <c r="BZ32" s="51" t="str">
        <f>IF(AND(goulotte!BZ32="D",goulotte!CA32="D"),"O","")</f>
        <v/>
      </c>
      <c r="CA32" s="51" t="str">
        <f>IF(AND(goulotte!CA32="D",goulotte!CB32="D"),"O","")</f>
        <v/>
      </c>
      <c r="CB32" s="51" t="str">
        <f>IF(AND(goulotte!CB32="D",goulotte!CC32="D"),"O","")</f>
        <v/>
      </c>
      <c r="CC32" s="51" t="str">
        <f>IF(AND(goulotte!CC32="D",goulotte!CD32="D"),"O","")</f>
        <v/>
      </c>
      <c r="CD32" s="51" t="str">
        <f>IF(AND(goulotte!CD32="D",goulotte!CE32="D"),"O","")</f>
        <v/>
      </c>
      <c r="CE32" s="51" t="str">
        <f>IF(AND(goulotte!CE32="D",goulotte!CF32="D"),"O","")</f>
        <v/>
      </c>
      <c r="CF32" s="51" t="str">
        <f>IF(AND(goulotte!CF32="D",goulotte!CG32="D"),"O","")</f>
        <v/>
      </c>
      <c r="CG32" s="51" t="str">
        <f>IF(AND(goulotte!CG32="D",goulotte!CH32="D"),"O","")</f>
        <v/>
      </c>
      <c r="CH32" s="51" t="str">
        <f>IF(AND(goulotte!CH32="D",goulotte!CI32="D"),"O","")</f>
        <v/>
      </c>
      <c r="CI32" s="51" t="str">
        <f>IF(AND(goulotte!CI32="D",goulotte!CJ32="D"),"O","")</f>
        <v/>
      </c>
      <c r="CJ32" s="51" t="str">
        <f>IF(AND(goulotte!CJ32="D",goulotte!CK32="D"),"O","")</f>
        <v/>
      </c>
      <c r="CK32" s="51" t="str">
        <f>IF(AND(goulotte!CK32="D",goulotte!CL32="D"),"O","")</f>
        <v/>
      </c>
      <c r="CL32" s="51" t="str">
        <f>IF(AND(goulotte!CL32="D",goulotte!CM32="D"),"O","")</f>
        <v/>
      </c>
      <c r="CM32" s="51" t="str">
        <f>IF(AND(goulotte!CM32="D",goulotte!CN32="D"),"O","")</f>
        <v/>
      </c>
      <c r="CN32" s="51" t="str">
        <f>IF(AND(goulotte!CN32="D",goulotte!CO32="D"),"O","")</f>
        <v/>
      </c>
      <c r="CO32" s="51" t="str">
        <f>IF(AND(goulotte!CO32="D",goulotte!CP32="D"),"O","")</f>
        <v/>
      </c>
      <c r="CP32" s="51" t="str">
        <f>IF(AND(goulotte!CP32="D",goulotte!CQ32="D"),"O","")</f>
        <v/>
      </c>
      <c r="CQ32" s="51" t="str">
        <f>IF(AND(goulotte!CQ32="D",goulotte!CR32="D"),"O","")</f>
        <v/>
      </c>
      <c r="CR32" s="51" t="str">
        <f>IF(AND(goulotte!CR32="D",goulotte!CS32="D"),"O","")</f>
        <v/>
      </c>
      <c r="CS32" s="51" t="str">
        <f>IF(AND(goulotte!CS32="D",goulotte!CT32="D"),"O","")</f>
        <v/>
      </c>
      <c r="CT32" s="51" t="str">
        <f>IF(AND(goulotte!CT32="D",goulotte!CU32="D"),"O","")</f>
        <v/>
      </c>
      <c r="CU32" s="51" t="str">
        <f>IF(AND(goulotte!CU32="D",goulotte!CV32="D"),"O","")</f>
        <v/>
      </c>
      <c r="CV32" s="51" t="str">
        <f>IF(AND(goulotte!CV32="D",goulotte!CW32="D"),"O","")</f>
        <v/>
      </c>
      <c r="CW32" s="51" t="str">
        <f>IF(AND(goulotte!CW32="D",goulotte!CX32="D"),"O","")</f>
        <v/>
      </c>
      <c r="CX32" s="51" t="str">
        <f>IF(AND(goulotte!CX32="D",goulotte!CY32="D"),"O","")</f>
        <v/>
      </c>
      <c r="CY32" s="51" t="str">
        <f>IF(AND(goulotte!CY32="D",goulotte!CZ32="D"),"O","")</f>
        <v/>
      </c>
      <c r="CZ32" s="51" t="str">
        <f>IF(AND(goulotte!CZ32="D",goulotte!DA32="D"),"O","")</f>
        <v/>
      </c>
      <c r="DA32" s="51" t="str">
        <f>IF(AND(goulotte!DA32="D",goulotte!DB32="D"),"O","")</f>
        <v/>
      </c>
      <c r="DB32" s="51" t="str">
        <f>IF(AND(goulotte!DB32="D",goulotte!DC32="D"),"O","")</f>
        <v/>
      </c>
      <c r="DC32" s="51" t="str">
        <f>IF(AND(goulotte!DC32="D",goulotte!DD32="D"),"O","")</f>
        <v/>
      </c>
      <c r="DD32" s="52" t="str">
        <f>IF(AND(goulotte!DD32="D",goulotte!DE32="D"),"O","")</f>
        <v/>
      </c>
      <c r="DE32" s="5" t="str">
        <f>IF(AND(goulotte!DE32="D",goulotte!DF32="D"),"O","")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IF(AND(goulotte!B33="D",goulotte!C33="D"),"O","")</f>
        <v/>
      </c>
      <c r="C33" s="50" t="str">
        <f>IF(AND(goulotte!C33="D",goulotte!D33="D"),"O","")</f>
        <v/>
      </c>
      <c r="D33" s="51" t="str">
        <f>IF(AND(goulotte!D33="D",goulotte!E33="D"),"O","")</f>
        <v/>
      </c>
      <c r="E33" s="51" t="str">
        <f>IF(AND(goulotte!E33="D",goulotte!F33="D"),"O","")</f>
        <v/>
      </c>
      <c r="F33" s="51" t="str">
        <f>IF(AND(goulotte!F33="D",goulotte!G33="D"),"O","")</f>
        <v/>
      </c>
      <c r="G33" s="51" t="str">
        <f>IF(AND(goulotte!G33="D",goulotte!H33="D"),"O","")</f>
        <v/>
      </c>
      <c r="H33" s="51" t="str">
        <f>IF(AND(goulotte!H33="D",goulotte!I33="D"),"O","")</f>
        <v/>
      </c>
      <c r="I33" s="51" t="str">
        <f>IF(AND(goulotte!I33="D",goulotte!J33="D"),"O","")</f>
        <v/>
      </c>
      <c r="J33" s="51" t="str">
        <f>IF(AND(goulotte!J33="D",goulotte!K33="D"),"O","")</f>
        <v/>
      </c>
      <c r="K33" s="51" t="str">
        <f>IF(AND(goulotte!K33="D",goulotte!L33="D"),"O","")</f>
        <v/>
      </c>
      <c r="L33" s="51" t="str">
        <f>IF(AND(goulotte!L33="D",goulotte!M33="D"),"O","")</f>
        <v/>
      </c>
      <c r="M33" s="51" t="str">
        <f>IF(AND(goulotte!M33="D",goulotte!N33="D"),"O","")</f>
        <v/>
      </c>
      <c r="N33" s="51" t="str">
        <f>IF(AND(goulotte!N33="D",goulotte!O33="D"),"O","")</f>
        <v/>
      </c>
      <c r="O33" s="51" t="str">
        <f>IF(AND(goulotte!O33="D",goulotte!P33="D"),"O","")</f>
        <v/>
      </c>
      <c r="P33" s="51" t="str">
        <f>IF(AND(goulotte!P33="D",goulotte!Q33="D"),"O","")</f>
        <v/>
      </c>
      <c r="Q33" s="51" t="str">
        <f>IF(AND(goulotte!Q33="D",goulotte!R33="D"),"O","")</f>
        <v/>
      </c>
      <c r="R33" s="51" t="str">
        <f>IF(AND(goulotte!R33="D",goulotte!S33="D"),"O","")</f>
        <v/>
      </c>
      <c r="S33" s="51" t="str">
        <f>IF(AND(goulotte!S33="D",goulotte!T33="D"),"O","")</f>
        <v/>
      </c>
      <c r="T33" s="51" t="str">
        <f>IF(AND(goulotte!T33="D",goulotte!U33="D"),"O","")</f>
        <v/>
      </c>
      <c r="U33" s="51" t="str">
        <f>IF(AND(goulotte!U33="D",goulotte!V33="D"),"O","")</f>
        <v/>
      </c>
      <c r="V33" s="51" t="str">
        <f>IF(AND(goulotte!V33="D",goulotte!W33="D"),"O","")</f>
        <v/>
      </c>
      <c r="W33" s="51" t="str">
        <f>IF(AND(goulotte!W33="D",goulotte!X33="D"),"O","")</f>
        <v/>
      </c>
      <c r="X33" s="51" t="str">
        <f>IF(AND(goulotte!X33="D",goulotte!Y33="D"),"O","")</f>
        <v/>
      </c>
      <c r="Y33" s="51" t="str">
        <f>IF(AND(goulotte!Y33="D",goulotte!Z33="D"),"O","")</f>
        <v/>
      </c>
      <c r="Z33" s="51" t="str">
        <f>IF(AND(goulotte!Z33="D",goulotte!AA33="D"),"O","")</f>
        <v/>
      </c>
      <c r="AA33" s="51" t="str">
        <f>IF(AND(goulotte!AA33="D",goulotte!AB33="D"),"O","")</f>
        <v/>
      </c>
      <c r="AB33" s="51" t="str">
        <f>IF(AND(goulotte!AB33="D",goulotte!AC33="D"),"O","")</f>
        <v/>
      </c>
      <c r="AC33" s="51" t="str">
        <f>IF(AND(goulotte!AC33="D",goulotte!AD33="D"),"O","")</f>
        <v/>
      </c>
      <c r="AD33" s="51" t="str">
        <f>IF(AND(goulotte!AD33="D",goulotte!AE33="D"),"O","")</f>
        <v/>
      </c>
      <c r="AE33" s="51" t="str">
        <f>IF(AND(goulotte!AE33="D",goulotte!AF33="D"),"O","")</f>
        <v/>
      </c>
      <c r="AF33" s="51" t="str">
        <f>IF(AND(goulotte!AF33="D",goulotte!AG33="D"),"O","")</f>
        <v/>
      </c>
      <c r="AG33" s="51" t="str">
        <f>IF(AND(goulotte!AG33="D",goulotte!AH33="D"),"O","")</f>
        <v/>
      </c>
      <c r="AH33" s="51" t="str">
        <f>IF(AND(goulotte!AH33="D",goulotte!AI33="D"),"O","")</f>
        <v/>
      </c>
      <c r="AI33" s="51" t="str">
        <f>IF(AND(goulotte!AI33="D",goulotte!AJ33="D"),"O","")</f>
        <v/>
      </c>
      <c r="AJ33" s="51" t="str">
        <f>IF(AND(goulotte!AJ33="D",goulotte!AK33="D"),"O","")</f>
        <v/>
      </c>
      <c r="AK33" s="51" t="str">
        <f>IF(AND(goulotte!AK33="D",goulotte!AL33="D"),"O","")</f>
        <v/>
      </c>
      <c r="AL33" s="51" t="str">
        <f>IF(AND(goulotte!AL33="D",goulotte!AM33="D"),"O","")</f>
        <v/>
      </c>
      <c r="AM33" s="51" t="str">
        <f>IF(AND(goulotte!AM33="D",goulotte!AN33="D"),"O","")</f>
        <v/>
      </c>
      <c r="AN33" s="51" t="str">
        <f>IF(AND(goulotte!AN33="D",goulotte!AO33="D"),"O","")</f>
        <v/>
      </c>
      <c r="AO33" s="51" t="str">
        <f>IF(AND(goulotte!AO33="D",goulotte!AP33="D"),"O","")</f>
        <v/>
      </c>
      <c r="AP33" s="51" t="str">
        <f>IF(AND(goulotte!AP33="D",goulotte!AQ33="D"),"O","")</f>
        <v/>
      </c>
      <c r="AQ33" s="51" t="str">
        <f>IF(AND(goulotte!AQ33="D",goulotte!AR33="D"),"O","")</f>
        <v/>
      </c>
      <c r="AR33" s="51" t="str">
        <f>IF(AND(goulotte!AR33="D",goulotte!AS33="D"),"O","")</f>
        <v/>
      </c>
      <c r="AS33" s="51" t="str">
        <f>IF(AND(goulotte!AS33="D",goulotte!AT33="D"),"O","")</f>
        <v/>
      </c>
      <c r="AT33" s="51" t="str">
        <f>IF(AND(goulotte!AT33="D",goulotte!AU33="D"),"O","")</f>
        <v/>
      </c>
      <c r="AU33" s="51" t="str">
        <f>IF(AND(goulotte!AU33="D",goulotte!AV33="D"),"O","")</f>
        <v/>
      </c>
      <c r="AV33" s="51" t="str">
        <f>IF(AND(goulotte!AV33="D",goulotte!AW33="D"),"O","")</f>
        <v/>
      </c>
      <c r="AW33" s="51" t="str">
        <f>IF(AND(goulotte!AW33="D",goulotte!AX33="D"),"O","")</f>
        <v/>
      </c>
      <c r="AX33" s="51" t="str">
        <f>IF(AND(goulotte!AX33="D",goulotte!AY33="D"),"O","")</f>
        <v/>
      </c>
      <c r="AY33" s="51" t="str">
        <f>IF(AND(goulotte!AY33="D",goulotte!AZ33="D"),"O","")</f>
        <v/>
      </c>
      <c r="AZ33" s="51" t="str">
        <f>IF(AND(goulotte!AZ33="D",goulotte!BA33="D"),"O","")</f>
        <v/>
      </c>
      <c r="BA33" s="51" t="str">
        <f>IF(AND(goulotte!BA33="D",goulotte!BB33="D"),"O","")</f>
        <v/>
      </c>
      <c r="BB33" s="51" t="str">
        <f>IF(AND(goulotte!BB33="D",goulotte!BC33="D"),"O","")</f>
        <v/>
      </c>
      <c r="BC33" s="51" t="str">
        <f>IF(AND(goulotte!BC33="D",goulotte!BD33="D"),"O","")</f>
        <v/>
      </c>
      <c r="BD33" s="51" t="str">
        <f>IF(AND(goulotte!BD33="D",goulotte!BE33="D"),"O","")</f>
        <v/>
      </c>
      <c r="BE33" s="51" t="str">
        <f>IF(AND(goulotte!BE33="D",goulotte!BF33="D"),"O","")</f>
        <v/>
      </c>
      <c r="BF33" s="51" t="str">
        <f>IF(AND(goulotte!BF33="D",goulotte!BG33="D"),"O","")</f>
        <v/>
      </c>
      <c r="BG33" s="51" t="str">
        <f>IF(AND(goulotte!BG33="D",goulotte!BH33="D"),"O","")</f>
        <v/>
      </c>
      <c r="BH33" s="51" t="str">
        <f>IF(AND(goulotte!BH33="D",goulotte!BI33="D"),"O","")</f>
        <v/>
      </c>
      <c r="BI33" s="51" t="str">
        <f>IF(AND(goulotte!BI33="D",goulotte!BJ33="D"),"O","")</f>
        <v/>
      </c>
      <c r="BJ33" s="51" t="str">
        <f>IF(AND(goulotte!BJ33="D",goulotte!BK33="D"),"O","")</f>
        <v/>
      </c>
      <c r="BK33" s="51" t="str">
        <f>IF(AND(goulotte!BK33="D",goulotte!BL33="D"),"O","")</f>
        <v/>
      </c>
      <c r="BL33" s="51" t="str">
        <f>IF(AND(goulotte!BL33="D",goulotte!BM33="D"),"O","")</f>
        <v/>
      </c>
      <c r="BM33" s="51" t="str">
        <f>IF(AND(goulotte!BM33="D",goulotte!BN33="D"),"O","")</f>
        <v/>
      </c>
      <c r="BN33" s="51" t="str">
        <f>IF(AND(goulotte!BN33="D",goulotte!BO33="D"),"O","")</f>
        <v/>
      </c>
      <c r="BO33" s="51" t="str">
        <f>IF(AND(goulotte!BO33="D",goulotte!BP33="D"),"O","")</f>
        <v/>
      </c>
      <c r="BP33" s="51" t="str">
        <f>IF(AND(goulotte!BP33="D",goulotte!BQ33="D"),"O","")</f>
        <v/>
      </c>
      <c r="BQ33" s="51" t="str">
        <f>IF(AND(goulotte!BQ33="D",goulotte!BR33="D"),"O","")</f>
        <v/>
      </c>
      <c r="BR33" s="51" t="str">
        <f>IF(AND(goulotte!BR33="D",goulotte!BS33="D"),"O","")</f>
        <v/>
      </c>
      <c r="BS33" s="51" t="str">
        <f>IF(AND(goulotte!BS33="D",goulotte!BT33="D"),"O","")</f>
        <v/>
      </c>
      <c r="BT33" s="51" t="str">
        <f>IF(AND(goulotte!BT33="D",goulotte!BU33="D"),"O","")</f>
        <v/>
      </c>
      <c r="BU33" s="51" t="str">
        <f>IF(AND(goulotte!BU33="D",goulotte!BV33="D"),"O","")</f>
        <v/>
      </c>
      <c r="BV33" s="51" t="str">
        <f>IF(AND(goulotte!BV33="D",goulotte!BW33="D"),"O","")</f>
        <v/>
      </c>
      <c r="BW33" s="51" t="str">
        <f>IF(AND(goulotte!BW33="D",goulotte!BX33="D"),"O","")</f>
        <v/>
      </c>
      <c r="BX33" s="51" t="str">
        <f>IF(AND(goulotte!BX33="D",goulotte!BY33="D"),"O","")</f>
        <v/>
      </c>
      <c r="BY33" s="51" t="str">
        <f>IF(AND(goulotte!BY33="D",goulotte!BZ33="D"),"O","")</f>
        <v/>
      </c>
      <c r="BZ33" s="51" t="str">
        <f>IF(AND(goulotte!BZ33="D",goulotte!CA33="D"),"O","")</f>
        <v/>
      </c>
      <c r="CA33" s="51" t="str">
        <f>IF(AND(goulotte!CA33="D",goulotte!CB33="D"),"O","")</f>
        <v/>
      </c>
      <c r="CB33" s="51" t="str">
        <f>IF(AND(goulotte!CB33="D",goulotte!CC33="D"),"O","")</f>
        <v/>
      </c>
      <c r="CC33" s="51" t="str">
        <f>IF(AND(goulotte!CC33="D",goulotte!CD33="D"),"O","")</f>
        <v/>
      </c>
      <c r="CD33" s="51" t="str">
        <f>IF(AND(goulotte!CD33="D",goulotte!CE33="D"),"O","")</f>
        <v/>
      </c>
      <c r="CE33" s="51" t="str">
        <f>IF(AND(goulotte!CE33="D",goulotte!CF33="D"),"O","")</f>
        <v/>
      </c>
      <c r="CF33" s="51" t="str">
        <f>IF(AND(goulotte!CF33="D",goulotte!CG33="D"),"O","")</f>
        <v/>
      </c>
      <c r="CG33" s="51" t="str">
        <f>IF(AND(goulotte!CG33="D",goulotte!CH33="D"),"O","")</f>
        <v/>
      </c>
      <c r="CH33" s="51" t="str">
        <f>IF(AND(goulotte!CH33="D",goulotte!CI33="D"),"O","")</f>
        <v/>
      </c>
      <c r="CI33" s="51" t="str">
        <f>IF(AND(goulotte!CI33="D",goulotte!CJ33="D"),"O","")</f>
        <v/>
      </c>
      <c r="CJ33" s="51" t="str">
        <f>IF(AND(goulotte!CJ33="D",goulotte!CK33="D"),"O","")</f>
        <v/>
      </c>
      <c r="CK33" s="51" t="str">
        <f>IF(AND(goulotte!CK33="D",goulotte!CL33="D"),"O","")</f>
        <v/>
      </c>
      <c r="CL33" s="51" t="str">
        <f>IF(AND(goulotte!CL33="D",goulotte!CM33="D"),"O","")</f>
        <v/>
      </c>
      <c r="CM33" s="51" t="str">
        <f>IF(AND(goulotte!CM33="D",goulotte!CN33="D"),"O","")</f>
        <v/>
      </c>
      <c r="CN33" s="51" t="str">
        <f>IF(AND(goulotte!CN33="D",goulotte!CO33="D"),"O","")</f>
        <v/>
      </c>
      <c r="CO33" s="51" t="str">
        <f>IF(AND(goulotte!CO33="D",goulotte!CP33="D"),"O","")</f>
        <v/>
      </c>
      <c r="CP33" s="51" t="str">
        <f>IF(AND(goulotte!CP33="D",goulotte!CQ33="D"),"O","")</f>
        <v/>
      </c>
      <c r="CQ33" s="51" t="str">
        <f>IF(AND(goulotte!CQ33="D",goulotte!CR33="D"),"O","")</f>
        <v/>
      </c>
      <c r="CR33" s="51" t="str">
        <f>IF(AND(goulotte!CR33="D",goulotte!CS33="D"),"O","")</f>
        <v/>
      </c>
      <c r="CS33" s="51" t="str">
        <f>IF(AND(goulotte!CS33="D",goulotte!CT33="D"),"O","")</f>
        <v/>
      </c>
      <c r="CT33" s="51" t="str">
        <f>IF(AND(goulotte!CT33="D",goulotte!CU33="D"),"O","")</f>
        <v/>
      </c>
      <c r="CU33" s="51" t="str">
        <f>IF(AND(goulotte!CU33="D",goulotte!CV33="D"),"O","")</f>
        <v/>
      </c>
      <c r="CV33" s="51" t="str">
        <f>IF(AND(goulotte!CV33="D",goulotte!CW33="D"),"O","")</f>
        <v/>
      </c>
      <c r="CW33" s="51" t="str">
        <f>IF(AND(goulotte!CW33="D",goulotte!CX33="D"),"O","")</f>
        <v/>
      </c>
      <c r="CX33" s="51" t="str">
        <f>IF(AND(goulotte!CX33="D",goulotte!CY33="D"),"O","")</f>
        <v/>
      </c>
      <c r="CY33" s="51" t="str">
        <f>IF(AND(goulotte!CY33="D",goulotte!CZ33="D"),"O","")</f>
        <v/>
      </c>
      <c r="CZ33" s="51" t="str">
        <f>IF(AND(goulotte!CZ33="D",goulotte!DA33="D"),"O","")</f>
        <v/>
      </c>
      <c r="DA33" s="51" t="str">
        <f>IF(AND(goulotte!DA33="D",goulotte!DB33="D"),"O","")</f>
        <v/>
      </c>
      <c r="DB33" s="51" t="str">
        <f>IF(AND(goulotte!DB33="D",goulotte!DC33="D"),"O","")</f>
        <v/>
      </c>
      <c r="DC33" s="51" t="str">
        <f>IF(AND(goulotte!DC33="D",goulotte!DD33="D"),"O","")</f>
        <v/>
      </c>
      <c r="DD33" s="52" t="str">
        <f>IF(AND(goulotte!DD33="D",goulotte!DE33="D"),"O","")</f>
        <v/>
      </c>
      <c r="DE33" s="5" t="str">
        <f>IF(AND(goulotte!DE33="D",goulotte!DF33="D"),"O","")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IF(AND(goulotte!B34="D",goulotte!C34="D"),"O","")</f>
        <v/>
      </c>
      <c r="C34" s="50" t="str">
        <f>IF(AND(goulotte!C34="D",goulotte!D34="D"),"O","")</f>
        <v/>
      </c>
      <c r="D34" s="51" t="str">
        <f>IF(AND(goulotte!D34="D",goulotte!E34="D"),"O","")</f>
        <v/>
      </c>
      <c r="E34" s="51" t="str">
        <f>IF(AND(goulotte!E34="D",goulotte!F34="D"),"O","")</f>
        <v/>
      </c>
      <c r="F34" s="51" t="str">
        <f>IF(AND(goulotte!F34="D",goulotte!G34="D"),"O","")</f>
        <v/>
      </c>
      <c r="G34" s="51" t="str">
        <f>IF(AND(goulotte!G34="D",goulotte!H34="D"),"O","")</f>
        <v/>
      </c>
      <c r="H34" s="51" t="str">
        <f>IF(AND(goulotte!H34="D",goulotte!I34="D"),"O","")</f>
        <v/>
      </c>
      <c r="I34" s="51" t="str">
        <f>IF(AND(goulotte!I34="D",goulotte!J34="D"),"O","")</f>
        <v/>
      </c>
      <c r="J34" s="51" t="str">
        <f>IF(AND(goulotte!J34="D",goulotte!K34="D"),"O","")</f>
        <v/>
      </c>
      <c r="K34" s="51" t="str">
        <f>IF(AND(goulotte!K34="D",goulotte!L34="D"),"O","")</f>
        <v/>
      </c>
      <c r="L34" s="51" t="str">
        <f>IF(AND(goulotte!L34="D",goulotte!M34="D"),"O","")</f>
        <v/>
      </c>
      <c r="M34" s="51" t="str">
        <f>IF(AND(goulotte!M34="D",goulotte!N34="D"),"O","")</f>
        <v/>
      </c>
      <c r="N34" s="51" t="str">
        <f>IF(AND(goulotte!N34="D",goulotte!O34="D"),"O","")</f>
        <v/>
      </c>
      <c r="O34" s="51" t="str">
        <f>IF(AND(goulotte!O34="D",goulotte!P34="D"),"O","")</f>
        <v/>
      </c>
      <c r="P34" s="51" t="str">
        <f>IF(AND(goulotte!P34="D",goulotte!Q34="D"),"O","")</f>
        <v/>
      </c>
      <c r="Q34" s="51" t="str">
        <f>IF(AND(goulotte!Q34="D",goulotte!R34="D"),"O","")</f>
        <v/>
      </c>
      <c r="R34" s="51" t="str">
        <f>IF(AND(goulotte!R34="D",goulotte!S34="D"),"O","")</f>
        <v/>
      </c>
      <c r="S34" s="51" t="str">
        <f>IF(AND(goulotte!S34="D",goulotte!T34="D"),"O","")</f>
        <v/>
      </c>
      <c r="T34" s="51" t="str">
        <f>IF(AND(goulotte!T34="D",goulotte!U34="D"),"O","")</f>
        <v/>
      </c>
      <c r="U34" s="51" t="str">
        <f>IF(AND(goulotte!U34="D",goulotte!V34="D"),"O","")</f>
        <v/>
      </c>
      <c r="V34" s="51" t="str">
        <f>IF(AND(goulotte!V34="D",goulotte!W34="D"),"O","")</f>
        <v/>
      </c>
      <c r="W34" s="51" t="str">
        <f>IF(AND(goulotte!W34="D",goulotte!X34="D"),"O","")</f>
        <v/>
      </c>
      <c r="X34" s="51" t="str">
        <f>IF(AND(goulotte!X34="D",goulotte!Y34="D"),"O","")</f>
        <v/>
      </c>
      <c r="Y34" s="51" t="str">
        <f>IF(AND(goulotte!Y34="D",goulotte!Z34="D"),"O","")</f>
        <v/>
      </c>
      <c r="Z34" s="51" t="str">
        <f>IF(AND(goulotte!Z34="D",goulotte!AA34="D"),"O","")</f>
        <v/>
      </c>
      <c r="AA34" s="51" t="str">
        <f>IF(AND(goulotte!AA34="D",goulotte!AB34="D"),"O","")</f>
        <v/>
      </c>
      <c r="AB34" s="51" t="str">
        <f>IF(AND(goulotte!AB34="D",goulotte!AC34="D"),"O","")</f>
        <v/>
      </c>
      <c r="AC34" s="51" t="str">
        <f>IF(AND(goulotte!AC34="D",goulotte!AD34="D"),"O","")</f>
        <v/>
      </c>
      <c r="AD34" s="51" t="str">
        <f>IF(AND(goulotte!AD34="D",goulotte!AE34="D"),"O","")</f>
        <v/>
      </c>
      <c r="AE34" s="51" t="str">
        <f>IF(AND(goulotte!AE34="D",goulotte!AF34="D"),"O","")</f>
        <v/>
      </c>
      <c r="AF34" s="51" t="str">
        <f>IF(AND(goulotte!AF34="D",goulotte!AG34="D"),"O","")</f>
        <v/>
      </c>
      <c r="AG34" s="51" t="str">
        <f>IF(AND(goulotte!AG34="D",goulotte!AH34="D"),"O","")</f>
        <v/>
      </c>
      <c r="AH34" s="51" t="str">
        <f>IF(AND(goulotte!AH34="D",goulotte!AI34="D"),"O","")</f>
        <v/>
      </c>
      <c r="AI34" s="51" t="str">
        <f>IF(AND(goulotte!AI34="D",goulotte!AJ34="D"),"O","")</f>
        <v/>
      </c>
      <c r="AJ34" s="51" t="str">
        <f>IF(AND(goulotte!AJ34="D",goulotte!AK34="D"),"O","")</f>
        <v/>
      </c>
      <c r="AK34" s="51" t="str">
        <f>IF(AND(goulotte!AK34="D",goulotte!AL34="D"),"O","")</f>
        <v/>
      </c>
      <c r="AL34" s="51" t="str">
        <f>IF(AND(goulotte!AL34="D",goulotte!AM34="D"),"O","")</f>
        <v/>
      </c>
      <c r="AM34" s="51" t="str">
        <f>IF(AND(goulotte!AM34="D",goulotte!AN34="D"),"O","")</f>
        <v/>
      </c>
      <c r="AN34" s="51" t="str">
        <f>IF(AND(goulotte!AN34="D",goulotte!AO34="D"),"O","")</f>
        <v/>
      </c>
      <c r="AO34" s="51" t="str">
        <f>IF(AND(goulotte!AO34="D",goulotte!AP34="D"),"O","")</f>
        <v/>
      </c>
      <c r="AP34" s="51" t="str">
        <f>IF(AND(goulotte!AP34="D",goulotte!AQ34="D"),"O","")</f>
        <v/>
      </c>
      <c r="AQ34" s="51" t="str">
        <f>IF(AND(goulotte!AQ34="D",goulotte!AR34="D"),"O","")</f>
        <v/>
      </c>
      <c r="AR34" s="51" t="str">
        <f>IF(AND(goulotte!AR34="D",goulotte!AS34="D"),"O","")</f>
        <v/>
      </c>
      <c r="AS34" s="51" t="str">
        <f>IF(AND(goulotte!AS34="D",goulotte!AT34="D"),"O","")</f>
        <v/>
      </c>
      <c r="AT34" s="51" t="str">
        <f>IF(AND(goulotte!AT34="D",goulotte!AU34="D"),"O","")</f>
        <v/>
      </c>
      <c r="AU34" s="51" t="str">
        <f>IF(AND(goulotte!AU34="D",goulotte!AV34="D"),"O","")</f>
        <v/>
      </c>
      <c r="AV34" s="51" t="str">
        <f>IF(AND(goulotte!AV34="D",goulotte!AW34="D"),"O","")</f>
        <v/>
      </c>
      <c r="AW34" s="51" t="str">
        <f>IF(AND(goulotte!AW34="D",goulotte!AX34="D"),"O","")</f>
        <v/>
      </c>
      <c r="AX34" s="51" t="str">
        <f>IF(AND(goulotte!AX34="D",goulotte!AY34="D"),"O","")</f>
        <v/>
      </c>
      <c r="AY34" s="51" t="str">
        <f>IF(AND(goulotte!AY34="D",goulotte!AZ34="D"),"O","")</f>
        <v/>
      </c>
      <c r="AZ34" s="51" t="str">
        <f>IF(AND(goulotte!AZ34="D",goulotte!BA34="D"),"O","")</f>
        <v/>
      </c>
      <c r="BA34" s="51" t="str">
        <f>IF(AND(goulotte!BA34="D",goulotte!BB34="D"),"O","")</f>
        <v/>
      </c>
      <c r="BB34" s="51" t="str">
        <f>IF(AND(goulotte!BB34="D",goulotte!BC34="D"),"O","")</f>
        <v/>
      </c>
      <c r="BC34" s="51" t="str">
        <f>IF(AND(goulotte!BC34="D",goulotte!BD34="D"),"O","")</f>
        <v/>
      </c>
      <c r="BD34" s="51" t="str">
        <f>IF(AND(goulotte!BD34="D",goulotte!BE34="D"),"O","")</f>
        <v/>
      </c>
      <c r="BE34" s="51" t="str">
        <f>IF(AND(goulotte!BE34="D",goulotte!BF34="D"),"O","")</f>
        <v/>
      </c>
      <c r="BF34" s="51" t="str">
        <f>IF(AND(goulotte!BF34="D",goulotte!BG34="D"),"O","")</f>
        <v/>
      </c>
      <c r="BG34" s="51" t="str">
        <f>IF(AND(goulotte!BG34="D",goulotte!BH34="D"),"O","")</f>
        <v/>
      </c>
      <c r="BH34" s="51" t="str">
        <f>IF(AND(goulotte!BH34="D",goulotte!BI34="D"),"O","")</f>
        <v/>
      </c>
      <c r="BI34" s="51" t="str">
        <f>IF(AND(goulotte!BI34="D",goulotte!BJ34="D"),"O","")</f>
        <v/>
      </c>
      <c r="BJ34" s="51" t="str">
        <f>IF(AND(goulotte!BJ34="D",goulotte!BK34="D"),"O","")</f>
        <v/>
      </c>
      <c r="BK34" s="51" t="str">
        <f>IF(AND(goulotte!BK34="D",goulotte!BL34="D"),"O","")</f>
        <v/>
      </c>
      <c r="BL34" s="51" t="str">
        <f>IF(AND(goulotte!BL34="D",goulotte!BM34="D"),"O","")</f>
        <v/>
      </c>
      <c r="BM34" s="51" t="str">
        <f>IF(AND(goulotte!BM34="D",goulotte!BN34="D"),"O","")</f>
        <v/>
      </c>
      <c r="BN34" s="51" t="str">
        <f>IF(AND(goulotte!BN34="D",goulotte!BO34="D"),"O","")</f>
        <v/>
      </c>
      <c r="BO34" s="51" t="str">
        <f>IF(AND(goulotte!BO34="D",goulotte!BP34="D"),"O","")</f>
        <v/>
      </c>
      <c r="BP34" s="51" t="str">
        <f>IF(AND(goulotte!BP34="D",goulotte!BQ34="D"),"O","")</f>
        <v/>
      </c>
      <c r="BQ34" s="51" t="str">
        <f>IF(AND(goulotte!BQ34="D",goulotte!BR34="D"),"O","")</f>
        <v/>
      </c>
      <c r="BR34" s="51" t="str">
        <f>IF(AND(goulotte!BR34="D",goulotte!BS34="D"),"O","")</f>
        <v/>
      </c>
      <c r="BS34" s="51" t="str">
        <f>IF(AND(goulotte!BS34="D",goulotte!BT34="D"),"O","")</f>
        <v/>
      </c>
      <c r="BT34" s="51" t="str">
        <f>IF(AND(goulotte!BT34="D",goulotte!BU34="D"),"O","")</f>
        <v/>
      </c>
      <c r="BU34" s="51" t="str">
        <f>IF(AND(goulotte!BU34="D",goulotte!BV34="D"),"O","")</f>
        <v/>
      </c>
      <c r="BV34" s="51" t="str">
        <f>IF(AND(goulotte!BV34="D",goulotte!BW34="D"),"O","")</f>
        <v/>
      </c>
      <c r="BW34" s="51" t="str">
        <f>IF(AND(goulotte!BW34="D",goulotte!BX34="D"),"O","")</f>
        <v/>
      </c>
      <c r="BX34" s="51" t="str">
        <f>IF(AND(goulotte!BX34="D",goulotte!BY34="D"),"O","")</f>
        <v/>
      </c>
      <c r="BY34" s="51" t="str">
        <f>IF(AND(goulotte!BY34="D",goulotte!BZ34="D"),"O","")</f>
        <v/>
      </c>
      <c r="BZ34" s="51" t="str">
        <f>IF(AND(goulotte!BZ34="D",goulotte!CA34="D"),"O","")</f>
        <v/>
      </c>
      <c r="CA34" s="51" t="str">
        <f>IF(AND(goulotte!CA34="D",goulotte!CB34="D"),"O","")</f>
        <v/>
      </c>
      <c r="CB34" s="51" t="str">
        <f>IF(AND(goulotte!CB34="D",goulotte!CC34="D"),"O","")</f>
        <v/>
      </c>
      <c r="CC34" s="51" t="str">
        <f>IF(AND(goulotte!CC34="D",goulotte!CD34="D"),"O","")</f>
        <v/>
      </c>
      <c r="CD34" s="51" t="str">
        <f>IF(AND(goulotte!CD34="D",goulotte!CE34="D"),"O","")</f>
        <v/>
      </c>
      <c r="CE34" s="51" t="str">
        <f>IF(AND(goulotte!CE34="D",goulotte!CF34="D"),"O","")</f>
        <v/>
      </c>
      <c r="CF34" s="51" t="str">
        <f>IF(AND(goulotte!CF34="D",goulotte!CG34="D"),"O","")</f>
        <v/>
      </c>
      <c r="CG34" s="51" t="str">
        <f>IF(AND(goulotte!CG34="D",goulotte!CH34="D"),"O","")</f>
        <v/>
      </c>
      <c r="CH34" s="51" t="str">
        <f>IF(AND(goulotte!CH34="D",goulotte!CI34="D"),"O","")</f>
        <v/>
      </c>
      <c r="CI34" s="51" t="str">
        <f>IF(AND(goulotte!CI34="D",goulotte!CJ34="D"),"O","")</f>
        <v/>
      </c>
      <c r="CJ34" s="51" t="str">
        <f>IF(AND(goulotte!CJ34="D",goulotte!CK34="D"),"O","")</f>
        <v/>
      </c>
      <c r="CK34" s="51" t="str">
        <f>IF(AND(goulotte!CK34="D",goulotte!CL34="D"),"O","")</f>
        <v/>
      </c>
      <c r="CL34" s="51" t="str">
        <f>IF(AND(goulotte!CL34="D",goulotte!CM34="D"),"O","")</f>
        <v/>
      </c>
      <c r="CM34" s="51" t="str">
        <f>IF(AND(goulotte!CM34="D",goulotte!CN34="D"),"O","")</f>
        <v/>
      </c>
      <c r="CN34" s="51" t="str">
        <f>IF(AND(goulotte!CN34="D",goulotte!CO34="D"),"O","")</f>
        <v/>
      </c>
      <c r="CO34" s="51" t="str">
        <f>IF(AND(goulotte!CO34="D",goulotte!CP34="D"),"O","")</f>
        <v/>
      </c>
      <c r="CP34" s="51" t="str">
        <f>IF(AND(goulotte!CP34="D",goulotte!CQ34="D"),"O","")</f>
        <v/>
      </c>
      <c r="CQ34" s="51" t="str">
        <f>IF(AND(goulotte!CQ34="D",goulotte!CR34="D"),"O","")</f>
        <v/>
      </c>
      <c r="CR34" s="51" t="str">
        <f>IF(AND(goulotte!CR34="D",goulotte!CS34="D"),"O","")</f>
        <v/>
      </c>
      <c r="CS34" s="51" t="str">
        <f>IF(AND(goulotte!CS34="D",goulotte!CT34="D"),"O","")</f>
        <v/>
      </c>
      <c r="CT34" s="51" t="str">
        <f>IF(AND(goulotte!CT34="D",goulotte!CU34="D"),"O","")</f>
        <v/>
      </c>
      <c r="CU34" s="51" t="str">
        <f>IF(AND(goulotte!CU34="D",goulotte!CV34="D"),"O","")</f>
        <v/>
      </c>
      <c r="CV34" s="51" t="str">
        <f>IF(AND(goulotte!CV34="D",goulotte!CW34="D"),"O","")</f>
        <v/>
      </c>
      <c r="CW34" s="51" t="str">
        <f>IF(AND(goulotte!CW34="D",goulotte!CX34="D"),"O","")</f>
        <v/>
      </c>
      <c r="CX34" s="51" t="str">
        <f>IF(AND(goulotte!CX34="D",goulotte!CY34="D"),"O","")</f>
        <v/>
      </c>
      <c r="CY34" s="51" t="str">
        <f>IF(AND(goulotte!CY34="D",goulotte!CZ34="D"),"O","")</f>
        <v/>
      </c>
      <c r="CZ34" s="51" t="str">
        <f>IF(AND(goulotte!CZ34="D",goulotte!DA34="D"),"O","")</f>
        <v/>
      </c>
      <c r="DA34" s="51" t="str">
        <f>IF(AND(goulotte!DA34="D",goulotte!DB34="D"),"O","")</f>
        <v/>
      </c>
      <c r="DB34" s="51" t="str">
        <f>IF(AND(goulotte!DB34="D",goulotte!DC34="D"),"O","")</f>
        <v/>
      </c>
      <c r="DC34" s="51" t="str">
        <f>IF(AND(goulotte!DC34="D",goulotte!DD34="D"),"O","")</f>
        <v/>
      </c>
      <c r="DD34" s="52" t="str">
        <f>IF(AND(goulotte!DD34="D",goulotte!DE34="D"),"O","")</f>
        <v/>
      </c>
      <c r="DE34" s="5" t="str">
        <f>IF(AND(goulotte!DE34="D",goulotte!DF34="D"),"O","")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IF(AND(goulotte!B35="D",goulotte!C35="D"),"O","")</f>
        <v/>
      </c>
      <c r="C35" s="50" t="str">
        <f>IF(AND(goulotte!C35="D",goulotte!D35="D"),"O","")</f>
        <v/>
      </c>
      <c r="D35" s="51" t="str">
        <f>IF(AND(goulotte!D35="D",goulotte!E35="D"),"O","")</f>
        <v/>
      </c>
      <c r="E35" s="51" t="str">
        <f>IF(AND(goulotte!E35="D",goulotte!F35="D"),"O","")</f>
        <v/>
      </c>
      <c r="F35" s="51" t="str">
        <f>IF(AND(goulotte!F35="D",goulotte!G35="D"),"O","")</f>
        <v/>
      </c>
      <c r="G35" s="51" t="str">
        <f>IF(AND(goulotte!G35="D",goulotte!H35="D"),"O","")</f>
        <v/>
      </c>
      <c r="H35" s="51" t="str">
        <f>IF(AND(goulotte!H35="D",goulotte!I35="D"),"O","")</f>
        <v/>
      </c>
      <c r="I35" s="51" t="str">
        <f>IF(AND(goulotte!I35="D",goulotte!J35="D"),"O","")</f>
        <v/>
      </c>
      <c r="J35" s="51" t="str">
        <f>IF(AND(goulotte!J35="D",goulotte!K35="D"),"O","")</f>
        <v/>
      </c>
      <c r="K35" s="51" t="str">
        <f>IF(AND(goulotte!K35="D",goulotte!L35="D"),"O","")</f>
        <v/>
      </c>
      <c r="L35" s="51" t="str">
        <f>IF(AND(goulotte!L35="D",goulotte!M35="D"),"O","")</f>
        <v/>
      </c>
      <c r="M35" s="51" t="str">
        <f>IF(AND(goulotte!M35="D",goulotte!N35="D"),"O","")</f>
        <v/>
      </c>
      <c r="N35" s="51" t="str">
        <f>IF(AND(goulotte!N35="D",goulotte!O35="D"),"O","")</f>
        <v/>
      </c>
      <c r="O35" s="51" t="str">
        <f>IF(AND(goulotte!O35="D",goulotte!P35="D"),"O","")</f>
        <v/>
      </c>
      <c r="P35" s="51" t="str">
        <f>IF(AND(goulotte!P35="D",goulotte!Q35="D"),"O","")</f>
        <v/>
      </c>
      <c r="Q35" s="51" t="str">
        <f>IF(AND(goulotte!Q35="D",goulotte!R35="D"),"O","")</f>
        <v/>
      </c>
      <c r="R35" s="51" t="str">
        <f>IF(AND(goulotte!R35="D",goulotte!S35="D"),"O","")</f>
        <v/>
      </c>
      <c r="S35" s="51" t="str">
        <f>IF(AND(goulotte!S35="D",goulotte!T35="D"),"O","")</f>
        <v/>
      </c>
      <c r="T35" s="51" t="str">
        <f>IF(AND(goulotte!T35="D",goulotte!U35="D"),"O","")</f>
        <v/>
      </c>
      <c r="U35" s="51" t="str">
        <f>IF(AND(goulotte!U35="D",goulotte!V35="D"),"O","")</f>
        <v/>
      </c>
      <c r="V35" s="51" t="str">
        <f>IF(AND(goulotte!V35="D",goulotte!W35="D"),"O","")</f>
        <v/>
      </c>
      <c r="W35" s="51" t="str">
        <f>IF(AND(goulotte!W35="D",goulotte!X35="D"),"O","")</f>
        <v/>
      </c>
      <c r="X35" s="51" t="str">
        <f>IF(AND(goulotte!X35="D",goulotte!Y35="D"),"O","")</f>
        <v/>
      </c>
      <c r="Y35" s="51" t="str">
        <f>IF(AND(goulotte!Y35="D",goulotte!Z35="D"),"O","")</f>
        <v/>
      </c>
      <c r="Z35" s="51" t="str">
        <f>IF(AND(goulotte!Z35="D",goulotte!AA35="D"),"O","")</f>
        <v/>
      </c>
      <c r="AA35" s="51" t="str">
        <f>IF(AND(goulotte!AA35="D",goulotte!AB35="D"),"O","")</f>
        <v/>
      </c>
      <c r="AB35" s="51" t="str">
        <f>IF(AND(goulotte!AB35="D",goulotte!AC35="D"),"O","")</f>
        <v/>
      </c>
      <c r="AC35" s="51" t="str">
        <f>IF(AND(goulotte!AC35="D",goulotte!AD35="D"),"O","")</f>
        <v/>
      </c>
      <c r="AD35" s="51" t="str">
        <f>IF(AND(goulotte!AD35="D",goulotte!AE35="D"),"O","")</f>
        <v/>
      </c>
      <c r="AE35" s="51" t="str">
        <f>IF(AND(goulotte!AE35="D",goulotte!AF35="D"),"O","")</f>
        <v/>
      </c>
      <c r="AF35" s="51" t="str">
        <f>IF(AND(goulotte!AF35="D",goulotte!AG35="D"),"O","")</f>
        <v/>
      </c>
      <c r="AG35" s="51" t="str">
        <f>IF(AND(goulotte!AG35="D",goulotte!AH35="D"),"O","")</f>
        <v/>
      </c>
      <c r="AH35" s="51" t="str">
        <f>IF(AND(goulotte!AH35="D",goulotte!AI35="D"),"O","")</f>
        <v/>
      </c>
      <c r="AI35" s="51" t="str">
        <f>IF(AND(goulotte!AI35="D",goulotte!AJ35="D"),"O","")</f>
        <v/>
      </c>
      <c r="AJ35" s="51" t="str">
        <f>IF(AND(goulotte!AJ35="D",goulotte!AK35="D"),"O","")</f>
        <v/>
      </c>
      <c r="AK35" s="51" t="str">
        <f>IF(AND(goulotte!AK35="D",goulotte!AL35="D"),"O","")</f>
        <v/>
      </c>
      <c r="AL35" s="51" t="str">
        <f>IF(AND(goulotte!AL35="D",goulotte!AM35="D"),"O","")</f>
        <v/>
      </c>
      <c r="AM35" s="51" t="str">
        <f>IF(AND(goulotte!AM35="D",goulotte!AN35="D"),"O","")</f>
        <v/>
      </c>
      <c r="AN35" s="51" t="str">
        <f>IF(AND(goulotte!AN35="D",goulotte!AO35="D"),"O","")</f>
        <v/>
      </c>
      <c r="AO35" s="51" t="str">
        <f>IF(AND(goulotte!AO35="D",goulotte!AP35="D"),"O","")</f>
        <v/>
      </c>
      <c r="AP35" s="51" t="str">
        <f>IF(AND(goulotte!AP35="D",goulotte!AQ35="D"),"O","")</f>
        <v/>
      </c>
      <c r="AQ35" s="51" t="str">
        <f>IF(AND(goulotte!AQ35="D",goulotte!AR35="D"),"O","")</f>
        <v/>
      </c>
      <c r="AR35" s="51" t="str">
        <f>IF(AND(goulotte!AR35="D",goulotte!AS35="D"),"O","")</f>
        <v/>
      </c>
      <c r="AS35" s="51" t="str">
        <f>IF(AND(goulotte!AS35="D",goulotte!AT35="D"),"O","")</f>
        <v/>
      </c>
      <c r="AT35" s="51" t="str">
        <f>IF(AND(goulotte!AT35="D",goulotte!AU35="D"),"O","")</f>
        <v/>
      </c>
      <c r="AU35" s="51" t="str">
        <f>IF(AND(goulotte!AU35="D",goulotte!AV35="D"),"O","")</f>
        <v/>
      </c>
      <c r="AV35" s="51" t="str">
        <f>IF(AND(goulotte!AV35="D",goulotte!AW35="D"),"O","")</f>
        <v/>
      </c>
      <c r="AW35" s="51" t="str">
        <f>IF(AND(goulotte!AW35="D",goulotte!AX35="D"),"O","")</f>
        <v/>
      </c>
      <c r="AX35" s="51" t="str">
        <f>IF(AND(goulotte!AX35="D",goulotte!AY35="D"),"O","")</f>
        <v/>
      </c>
      <c r="AY35" s="51" t="str">
        <f>IF(AND(goulotte!AY35="D",goulotte!AZ35="D"),"O","")</f>
        <v/>
      </c>
      <c r="AZ35" s="51" t="str">
        <f>IF(AND(goulotte!AZ35="D",goulotte!BA35="D"),"O","")</f>
        <v/>
      </c>
      <c r="BA35" s="51" t="str">
        <f>IF(AND(goulotte!BA35="D",goulotte!BB35="D"),"O","")</f>
        <v/>
      </c>
      <c r="BB35" s="51" t="str">
        <f>IF(AND(goulotte!BB35="D",goulotte!BC35="D"),"O","")</f>
        <v/>
      </c>
      <c r="BC35" s="51" t="str">
        <f>IF(AND(goulotte!BC35="D",goulotte!BD35="D"),"O","")</f>
        <v/>
      </c>
      <c r="BD35" s="51" t="str">
        <f>IF(AND(goulotte!BD35="D",goulotte!BE35="D"),"O","")</f>
        <v/>
      </c>
      <c r="BE35" s="51" t="str">
        <f>IF(AND(goulotte!BE35="D",goulotte!BF35="D"),"O","")</f>
        <v/>
      </c>
      <c r="BF35" s="51" t="str">
        <f>IF(AND(goulotte!BF35="D",goulotte!BG35="D"),"O","")</f>
        <v/>
      </c>
      <c r="BG35" s="51" t="str">
        <f>IF(AND(goulotte!BG35="D",goulotte!BH35="D"),"O","")</f>
        <v/>
      </c>
      <c r="BH35" s="51" t="str">
        <f>IF(AND(goulotte!BH35="D",goulotte!BI35="D"),"O","")</f>
        <v/>
      </c>
      <c r="BI35" s="51" t="str">
        <f>IF(AND(goulotte!BI35="D",goulotte!BJ35="D"),"O","")</f>
        <v/>
      </c>
      <c r="BJ35" s="51" t="str">
        <f>IF(AND(goulotte!BJ35="D",goulotte!BK35="D"),"O","")</f>
        <v/>
      </c>
      <c r="BK35" s="51" t="str">
        <f>IF(AND(goulotte!BK35="D",goulotte!BL35="D"),"O","")</f>
        <v/>
      </c>
      <c r="BL35" s="51" t="str">
        <f>IF(AND(goulotte!BL35="D",goulotte!BM35="D"),"O","")</f>
        <v/>
      </c>
      <c r="BM35" s="51" t="str">
        <f>IF(AND(goulotte!BM35="D",goulotte!BN35="D"),"O","")</f>
        <v/>
      </c>
      <c r="BN35" s="51" t="str">
        <f>IF(AND(goulotte!BN35="D",goulotte!BO35="D"),"O","")</f>
        <v/>
      </c>
      <c r="BO35" s="51" t="str">
        <f>IF(AND(goulotte!BO35="D",goulotte!BP35="D"),"O","")</f>
        <v/>
      </c>
      <c r="BP35" s="51" t="str">
        <f>IF(AND(goulotte!BP35="D",goulotte!BQ35="D"),"O","")</f>
        <v/>
      </c>
      <c r="BQ35" s="51" t="str">
        <f>IF(AND(goulotte!BQ35="D",goulotte!BR35="D"),"O","")</f>
        <v/>
      </c>
      <c r="BR35" s="51" t="str">
        <f>IF(AND(goulotte!BR35="D",goulotte!BS35="D"),"O","")</f>
        <v/>
      </c>
      <c r="BS35" s="51" t="str">
        <f>IF(AND(goulotte!BS35="D",goulotte!BT35="D"),"O","")</f>
        <v/>
      </c>
      <c r="BT35" s="51" t="str">
        <f>IF(AND(goulotte!BT35="D",goulotte!BU35="D"),"O","")</f>
        <v/>
      </c>
      <c r="BU35" s="51" t="str">
        <f>IF(AND(goulotte!BU35="D",goulotte!BV35="D"),"O","")</f>
        <v/>
      </c>
      <c r="BV35" s="51" t="str">
        <f>IF(AND(goulotte!BV35="D",goulotte!BW35="D"),"O","")</f>
        <v/>
      </c>
      <c r="BW35" s="51" t="str">
        <f>IF(AND(goulotte!BW35="D",goulotte!BX35="D"),"O","")</f>
        <v/>
      </c>
      <c r="BX35" s="51" t="str">
        <f>IF(AND(goulotte!BX35="D",goulotte!BY35="D"),"O","")</f>
        <v/>
      </c>
      <c r="BY35" s="51" t="str">
        <f>IF(AND(goulotte!BY35="D",goulotte!BZ35="D"),"O","")</f>
        <v/>
      </c>
      <c r="BZ35" s="51" t="str">
        <f>IF(AND(goulotte!BZ35="D",goulotte!CA35="D"),"O","")</f>
        <v/>
      </c>
      <c r="CA35" s="51" t="str">
        <f>IF(AND(goulotte!CA35="D",goulotte!CB35="D"),"O","")</f>
        <v/>
      </c>
      <c r="CB35" s="51" t="str">
        <f>IF(AND(goulotte!CB35="D",goulotte!CC35="D"),"O","")</f>
        <v/>
      </c>
      <c r="CC35" s="51" t="str">
        <f>IF(AND(goulotte!CC35="D",goulotte!CD35="D"),"O","")</f>
        <v/>
      </c>
      <c r="CD35" s="51" t="str">
        <f>IF(AND(goulotte!CD35="D",goulotte!CE35="D"),"O","")</f>
        <v/>
      </c>
      <c r="CE35" s="51" t="str">
        <f>IF(AND(goulotte!CE35="D",goulotte!CF35="D"),"O","")</f>
        <v/>
      </c>
      <c r="CF35" s="51" t="str">
        <f>IF(AND(goulotte!CF35="D",goulotte!CG35="D"),"O","")</f>
        <v/>
      </c>
      <c r="CG35" s="51" t="str">
        <f>IF(AND(goulotte!CG35="D",goulotte!CH35="D"),"O","")</f>
        <v/>
      </c>
      <c r="CH35" s="51" t="str">
        <f>IF(AND(goulotte!CH35="D",goulotte!CI35="D"),"O","")</f>
        <v/>
      </c>
      <c r="CI35" s="51" t="str">
        <f>IF(AND(goulotte!CI35="D",goulotte!CJ35="D"),"O","")</f>
        <v/>
      </c>
      <c r="CJ35" s="51" t="str">
        <f>IF(AND(goulotte!CJ35="D",goulotte!CK35="D"),"O","")</f>
        <v/>
      </c>
      <c r="CK35" s="51" t="str">
        <f>IF(AND(goulotte!CK35="D",goulotte!CL35="D"),"O","")</f>
        <v/>
      </c>
      <c r="CL35" s="51" t="str">
        <f>IF(AND(goulotte!CL35="D",goulotte!CM35="D"),"O","")</f>
        <v/>
      </c>
      <c r="CM35" s="51" t="str">
        <f>IF(AND(goulotte!CM35="D",goulotte!CN35="D"),"O","")</f>
        <v/>
      </c>
      <c r="CN35" s="51" t="str">
        <f>IF(AND(goulotte!CN35="D",goulotte!CO35="D"),"O","")</f>
        <v/>
      </c>
      <c r="CO35" s="51" t="str">
        <f>IF(AND(goulotte!CO35="D",goulotte!CP35="D"),"O","")</f>
        <v/>
      </c>
      <c r="CP35" s="51" t="str">
        <f>IF(AND(goulotte!CP35="D",goulotte!CQ35="D"),"O","")</f>
        <v/>
      </c>
      <c r="CQ35" s="51" t="str">
        <f>IF(AND(goulotte!CQ35="D",goulotte!CR35="D"),"O","")</f>
        <v/>
      </c>
      <c r="CR35" s="51" t="str">
        <f>IF(AND(goulotte!CR35="D",goulotte!CS35="D"),"O","")</f>
        <v/>
      </c>
      <c r="CS35" s="51" t="str">
        <f>IF(AND(goulotte!CS35="D",goulotte!CT35="D"),"O","")</f>
        <v/>
      </c>
      <c r="CT35" s="51" t="str">
        <f>IF(AND(goulotte!CT35="D",goulotte!CU35="D"),"O","")</f>
        <v/>
      </c>
      <c r="CU35" s="51" t="str">
        <f>IF(AND(goulotte!CU35="D",goulotte!CV35="D"),"O","")</f>
        <v/>
      </c>
      <c r="CV35" s="51" t="str">
        <f>IF(AND(goulotte!CV35="D",goulotte!CW35="D"),"O","")</f>
        <v/>
      </c>
      <c r="CW35" s="51" t="str">
        <f>IF(AND(goulotte!CW35="D",goulotte!CX35="D"),"O","")</f>
        <v/>
      </c>
      <c r="CX35" s="51" t="str">
        <f>IF(AND(goulotte!CX35="D",goulotte!CY35="D"),"O","")</f>
        <v/>
      </c>
      <c r="CY35" s="51" t="str">
        <f>IF(AND(goulotte!CY35="D",goulotte!CZ35="D"),"O","")</f>
        <v/>
      </c>
      <c r="CZ35" s="51" t="str">
        <f>IF(AND(goulotte!CZ35="D",goulotte!DA35="D"),"O","")</f>
        <v/>
      </c>
      <c r="DA35" s="51" t="str">
        <f>IF(AND(goulotte!DA35="D",goulotte!DB35="D"),"O","")</f>
        <v/>
      </c>
      <c r="DB35" s="51" t="str">
        <f>IF(AND(goulotte!DB35="D",goulotte!DC35="D"),"O","")</f>
        <v/>
      </c>
      <c r="DC35" s="51" t="str">
        <f>IF(AND(goulotte!DC35="D",goulotte!DD35="D"),"O","")</f>
        <v/>
      </c>
      <c r="DD35" s="52" t="str">
        <f>IF(AND(goulotte!DD35="D",goulotte!DE35="D"),"O","")</f>
        <v/>
      </c>
      <c r="DE35" s="5" t="str">
        <f>IF(AND(goulotte!DE35="D",goulotte!DF35="D"),"O","")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IF(AND(goulotte!B36="D",goulotte!C36="D"),"O","")</f>
        <v/>
      </c>
      <c r="C36" s="50" t="str">
        <f>IF(AND(goulotte!C36="D",goulotte!D36="D"),"O","")</f>
        <v/>
      </c>
      <c r="D36" s="51" t="str">
        <f>IF(AND(goulotte!D36="D",goulotte!E36="D"),"O","")</f>
        <v/>
      </c>
      <c r="E36" s="51" t="str">
        <f>IF(AND(goulotte!E36="D",goulotte!F36="D"),"O","")</f>
        <v/>
      </c>
      <c r="F36" s="51" t="str">
        <f>IF(AND(goulotte!F36="D",goulotte!G36="D"),"O","")</f>
        <v/>
      </c>
      <c r="G36" s="51" t="str">
        <f>IF(AND(goulotte!G36="D",goulotte!H36="D"),"O","")</f>
        <v/>
      </c>
      <c r="H36" s="51" t="str">
        <f>IF(AND(goulotte!H36="D",goulotte!I36="D"),"O","")</f>
        <v/>
      </c>
      <c r="I36" s="51" t="str">
        <f>IF(AND(goulotte!I36="D",goulotte!J36="D"),"O","")</f>
        <v/>
      </c>
      <c r="J36" s="51" t="str">
        <f>IF(AND(goulotte!J36="D",goulotte!K36="D"),"O","")</f>
        <v/>
      </c>
      <c r="K36" s="51" t="str">
        <f>IF(AND(goulotte!K36="D",goulotte!L36="D"),"O","")</f>
        <v/>
      </c>
      <c r="L36" s="51" t="str">
        <f>IF(AND(goulotte!L36="D",goulotte!M36="D"),"O","")</f>
        <v/>
      </c>
      <c r="M36" s="51" t="str">
        <f>IF(AND(goulotte!M36="D",goulotte!N36="D"),"O","")</f>
        <v/>
      </c>
      <c r="N36" s="51" t="str">
        <f>IF(AND(goulotte!N36="D",goulotte!O36="D"),"O","")</f>
        <v/>
      </c>
      <c r="O36" s="51" t="str">
        <f>IF(AND(goulotte!O36="D",goulotte!P36="D"),"O","")</f>
        <v/>
      </c>
      <c r="P36" s="51" t="str">
        <f>IF(AND(goulotte!P36="D",goulotte!Q36="D"),"O","")</f>
        <v/>
      </c>
      <c r="Q36" s="51" t="str">
        <f>IF(AND(goulotte!Q36="D",goulotte!R36="D"),"O","")</f>
        <v/>
      </c>
      <c r="R36" s="51" t="str">
        <f>IF(AND(goulotte!R36="D",goulotte!S36="D"),"O","")</f>
        <v/>
      </c>
      <c r="S36" s="51" t="str">
        <f>IF(AND(goulotte!S36="D",goulotte!T36="D"),"O","")</f>
        <v/>
      </c>
      <c r="T36" s="51" t="str">
        <f>IF(AND(goulotte!T36="D",goulotte!U36="D"),"O","")</f>
        <v/>
      </c>
      <c r="U36" s="51" t="str">
        <f>IF(AND(goulotte!U36="D",goulotte!V36="D"),"O","")</f>
        <v/>
      </c>
      <c r="V36" s="51" t="str">
        <f>IF(AND(goulotte!V36="D",goulotte!W36="D"),"O","")</f>
        <v/>
      </c>
      <c r="W36" s="51" t="str">
        <f>IF(AND(goulotte!W36="D",goulotte!X36="D"),"O","")</f>
        <v/>
      </c>
      <c r="X36" s="51" t="str">
        <f>IF(AND(goulotte!X36="D",goulotte!Y36="D"),"O","")</f>
        <v/>
      </c>
      <c r="Y36" s="51" t="str">
        <f>IF(AND(goulotte!Y36="D",goulotte!Z36="D"),"O","")</f>
        <v/>
      </c>
      <c r="Z36" s="51" t="str">
        <f>IF(AND(goulotte!Z36="D",goulotte!AA36="D"),"O","")</f>
        <v/>
      </c>
      <c r="AA36" s="51" t="str">
        <f>IF(AND(goulotte!AA36="D",goulotte!AB36="D"),"O","")</f>
        <v/>
      </c>
      <c r="AB36" s="51" t="str">
        <f>IF(AND(goulotte!AB36="D",goulotte!AC36="D"),"O","")</f>
        <v/>
      </c>
      <c r="AC36" s="51" t="str">
        <f>IF(AND(goulotte!AC36="D",goulotte!AD36="D"),"O","")</f>
        <v/>
      </c>
      <c r="AD36" s="51" t="str">
        <f>IF(AND(goulotte!AD36="D",goulotte!AE36="D"),"O","")</f>
        <v/>
      </c>
      <c r="AE36" s="51" t="str">
        <f>IF(AND(goulotte!AE36="D",goulotte!AF36="D"),"O","")</f>
        <v/>
      </c>
      <c r="AF36" s="51" t="str">
        <f>IF(AND(goulotte!AF36="D",goulotte!AG36="D"),"O","")</f>
        <v/>
      </c>
      <c r="AG36" s="51" t="str">
        <f>IF(AND(goulotte!AG36="D",goulotte!AH36="D"),"O","")</f>
        <v/>
      </c>
      <c r="AH36" s="51" t="str">
        <f>IF(AND(goulotte!AH36="D",goulotte!AI36="D"),"O","")</f>
        <v/>
      </c>
      <c r="AI36" s="51" t="str">
        <f>IF(AND(goulotte!AI36="D",goulotte!AJ36="D"),"O","")</f>
        <v/>
      </c>
      <c r="AJ36" s="51" t="str">
        <f>IF(AND(goulotte!AJ36="D",goulotte!AK36="D"),"O","")</f>
        <v/>
      </c>
      <c r="AK36" s="51" t="str">
        <f>IF(AND(goulotte!AK36="D",goulotte!AL36="D"),"O","")</f>
        <v/>
      </c>
      <c r="AL36" s="51" t="str">
        <f>IF(AND(goulotte!AL36="D",goulotte!AM36="D"),"O","")</f>
        <v/>
      </c>
      <c r="AM36" s="51" t="str">
        <f>IF(AND(goulotte!AM36="D",goulotte!AN36="D"),"O","")</f>
        <v/>
      </c>
      <c r="AN36" s="51" t="str">
        <f>IF(AND(goulotte!AN36="D",goulotte!AO36="D"),"O","")</f>
        <v/>
      </c>
      <c r="AO36" s="51" t="str">
        <f>IF(AND(goulotte!AO36="D",goulotte!AP36="D"),"O","")</f>
        <v/>
      </c>
      <c r="AP36" s="51" t="str">
        <f>IF(AND(goulotte!AP36="D",goulotte!AQ36="D"),"O","")</f>
        <v/>
      </c>
      <c r="AQ36" s="51" t="str">
        <f>IF(AND(goulotte!AQ36="D",goulotte!AR36="D"),"O","")</f>
        <v/>
      </c>
      <c r="AR36" s="51" t="str">
        <f>IF(AND(goulotte!AR36="D",goulotte!AS36="D"),"O","")</f>
        <v/>
      </c>
      <c r="AS36" s="51" t="str">
        <f>IF(AND(goulotte!AS36="D",goulotte!AT36="D"),"O","")</f>
        <v/>
      </c>
      <c r="AT36" s="51" t="str">
        <f>IF(AND(goulotte!AT36="D",goulotte!AU36="D"),"O","")</f>
        <v/>
      </c>
      <c r="AU36" s="51" t="str">
        <f>IF(AND(goulotte!AU36="D",goulotte!AV36="D"),"O","")</f>
        <v/>
      </c>
      <c r="AV36" s="51" t="str">
        <f>IF(AND(goulotte!AV36="D",goulotte!AW36="D"),"O","")</f>
        <v/>
      </c>
      <c r="AW36" s="51" t="str">
        <f>IF(AND(goulotte!AW36="D",goulotte!AX36="D"),"O","")</f>
        <v/>
      </c>
      <c r="AX36" s="51" t="str">
        <f>IF(AND(goulotte!AX36="D",goulotte!AY36="D"),"O","")</f>
        <v/>
      </c>
      <c r="AY36" s="51" t="str">
        <f>IF(AND(goulotte!AY36="D",goulotte!AZ36="D"),"O","")</f>
        <v/>
      </c>
      <c r="AZ36" s="51" t="str">
        <f>IF(AND(goulotte!AZ36="D",goulotte!BA36="D"),"O","")</f>
        <v/>
      </c>
      <c r="BA36" s="51" t="str">
        <f>IF(AND(goulotte!BA36="D",goulotte!BB36="D"),"O","")</f>
        <v/>
      </c>
      <c r="BB36" s="51" t="str">
        <f>IF(AND(goulotte!BB36="D",goulotte!BC36="D"),"O","")</f>
        <v/>
      </c>
      <c r="BC36" s="51" t="str">
        <f>IF(AND(goulotte!BC36="D",goulotte!BD36="D"),"O","")</f>
        <v/>
      </c>
      <c r="BD36" s="51" t="str">
        <f>IF(AND(goulotte!BD36="D",goulotte!BE36="D"),"O","")</f>
        <v/>
      </c>
      <c r="BE36" s="51" t="str">
        <f>IF(AND(goulotte!BE36="D",goulotte!BF36="D"),"O","")</f>
        <v/>
      </c>
      <c r="BF36" s="51" t="str">
        <f>IF(AND(goulotte!BF36="D",goulotte!BG36="D"),"O","")</f>
        <v/>
      </c>
      <c r="BG36" s="51" t="str">
        <f>IF(AND(goulotte!BG36="D",goulotte!BH36="D"),"O","")</f>
        <v/>
      </c>
      <c r="BH36" s="51" t="str">
        <f>IF(AND(goulotte!BH36="D",goulotte!BI36="D"),"O","")</f>
        <v/>
      </c>
      <c r="BI36" s="51" t="str">
        <f>IF(AND(goulotte!BI36="D",goulotte!BJ36="D"),"O","")</f>
        <v/>
      </c>
      <c r="BJ36" s="51" t="str">
        <f>IF(AND(goulotte!BJ36="D",goulotte!BK36="D"),"O","")</f>
        <v/>
      </c>
      <c r="BK36" s="51" t="str">
        <f>IF(AND(goulotte!BK36="D",goulotte!BL36="D"),"O","")</f>
        <v/>
      </c>
      <c r="BL36" s="51" t="str">
        <f>IF(AND(goulotte!BL36="D",goulotte!BM36="D"),"O","")</f>
        <v/>
      </c>
      <c r="BM36" s="51" t="str">
        <f>IF(AND(goulotte!BM36="D",goulotte!BN36="D"),"O","")</f>
        <v/>
      </c>
      <c r="BN36" s="51" t="str">
        <f>IF(AND(goulotte!BN36="D",goulotte!BO36="D"),"O","")</f>
        <v/>
      </c>
      <c r="BO36" s="51" t="str">
        <f>IF(AND(goulotte!BO36="D",goulotte!BP36="D"),"O","")</f>
        <v/>
      </c>
      <c r="BP36" s="51" t="str">
        <f>IF(AND(goulotte!BP36="D",goulotte!BQ36="D"),"O","")</f>
        <v/>
      </c>
      <c r="BQ36" s="51" t="str">
        <f>IF(AND(goulotte!BQ36="D",goulotte!BR36="D"),"O","")</f>
        <v/>
      </c>
      <c r="BR36" s="51" t="str">
        <f>IF(AND(goulotte!BR36="D",goulotte!BS36="D"),"O","")</f>
        <v/>
      </c>
      <c r="BS36" s="51" t="str">
        <f>IF(AND(goulotte!BS36="D",goulotte!BT36="D"),"O","")</f>
        <v/>
      </c>
      <c r="BT36" s="51" t="str">
        <f>IF(AND(goulotte!BT36="D",goulotte!BU36="D"),"O","")</f>
        <v/>
      </c>
      <c r="BU36" s="51" t="str">
        <f>IF(AND(goulotte!BU36="D",goulotte!BV36="D"),"O","")</f>
        <v/>
      </c>
      <c r="BV36" s="51" t="str">
        <f>IF(AND(goulotte!BV36="D",goulotte!BW36="D"),"O","")</f>
        <v/>
      </c>
      <c r="BW36" s="51" t="str">
        <f>IF(AND(goulotte!BW36="D",goulotte!BX36="D"),"O","")</f>
        <v/>
      </c>
      <c r="BX36" s="51" t="str">
        <f>IF(AND(goulotte!BX36="D",goulotte!BY36="D"),"O","")</f>
        <v/>
      </c>
      <c r="BY36" s="51" t="str">
        <f>IF(AND(goulotte!BY36="D",goulotte!BZ36="D"),"O","")</f>
        <v/>
      </c>
      <c r="BZ36" s="51" t="str">
        <f>IF(AND(goulotte!BZ36="D",goulotte!CA36="D"),"O","")</f>
        <v/>
      </c>
      <c r="CA36" s="51" t="str">
        <f>IF(AND(goulotte!CA36="D",goulotte!CB36="D"),"O","")</f>
        <v/>
      </c>
      <c r="CB36" s="51" t="str">
        <f>IF(AND(goulotte!CB36="D",goulotte!CC36="D"),"O","")</f>
        <v/>
      </c>
      <c r="CC36" s="51" t="str">
        <f>IF(AND(goulotte!CC36="D",goulotte!CD36="D"),"O","")</f>
        <v/>
      </c>
      <c r="CD36" s="51" t="str">
        <f>IF(AND(goulotte!CD36="D",goulotte!CE36="D"),"O","")</f>
        <v/>
      </c>
      <c r="CE36" s="51" t="str">
        <f>IF(AND(goulotte!CE36="D",goulotte!CF36="D"),"O","")</f>
        <v/>
      </c>
      <c r="CF36" s="51" t="str">
        <f>IF(AND(goulotte!CF36="D",goulotte!CG36="D"),"O","")</f>
        <v/>
      </c>
      <c r="CG36" s="51" t="str">
        <f>IF(AND(goulotte!CG36="D",goulotte!CH36="D"),"O","")</f>
        <v/>
      </c>
      <c r="CH36" s="51" t="str">
        <f>IF(AND(goulotte!CH36="D",goulotte!CI36="D"),"O","")</f>
        <v/>
      </c>
      <c r="CI36" s="51" t="str">
        <f>IF(AND(goulotte!CI36="D",goulotte!CJ36="D"),"O","")</f>
        <v/>
      </c>
      <c r="CJ36" s="51" t="str">
        <f>IF(AND(goulotte!CJ36="D",goulotte!CK36="D"),"O","")</f>
        <v/>
      </c>
      <c r="CK36" s="51" t="str">
        <f>IF(AND(goulotte!CK36="D",goulotte!CL36="D"),"O","")</f>
        <v/>
      </c>
      <c r="CL36" s="51" t="str">
        <f>IF(AND(goulotte!CL36="D",goulotte!CM36="D"),"O","")</f>
        <v/>
      </c>
      <c r="CM36" s="51" t="str">
        <f>IF(AND(goulotte!CM36="D",goulotte!CN36="D"),"O","")</f>
        <v/>
      </c>
      <c r="CN36" s="51" t="str">
        <f>IF(AND(goulotte!CN36="D",goulotte!CO36="D"),"O","")</f>
        <v/>
      </c>
      <c r="CO36" s="51" t="str">
        <f>IF(AND(goulotte!CO36="D",goulotte!CP36="D"),"O","")</f>
        <v/>
      </c>
      <c r="CP36" s="51" t="str">
        <f>IF(AND(goulotte!CP36="D",goulotte!CQ36="D"),"O","")</f>
        <v/>
      </c>
      <c r="CQ36" s="51" t="str">
        <f>IF(AND(goulotte!CQ36="D",goulotte!CR36="D"),"O","")</f>
        <v/>
      </c>
      <c r="CR36" s="51" t="str">
        <f>IF(AND(goulotte!CR36="D",goulotte!CS36="D"),"O","")</f>
        <v/>
      </c>
      <c r="CS36" s="51" t="str">
        <f>IF(AND(goulotte!CS36="D",goulotte!CT36="D"),"O","")</f>
        <v/>
      </c>
      <c r="CT36" s="51" t="str">
        <f>IF(AND(goulotte!CT36="D",goulotte!CU36="D"),"O","")</f>
        <v/>
      </c>
      <c r="CU36" s="51" t="str">
        <f>IF(AND(goulotte!CU36="D",goulotte!CV36="D"),"O","")</f>
        <v/>
      </c>
      <c r="CV36" s="51" t="str">
        <f>IF(AND(goulotte!CV36="D",goulotte!CW36="D"),"O","")</f>
        <v/>
      </c>
      <c r="CW36" s="51" t="str">
        <f>IF(AND(goulotte!CW36="D",goulotte!CX36="D"),"O","")</f>
        <v/>
      </c>
      <c r="CX36" s="51" t="str">
        <f>IF(AND(goulotte!CX36="D",goulotte!CY36="D"),"O","")</f>
        <v/>
      </c>
      <c r="CY36" s="51" t="str">
        <f>IF(AND(goulotte!CY36="D",goulotte!CZ36="D"),"O","")</f>
        <v/>
      </c>
      <c r="CZ36" s="51" t="str">
        <f>IF(AND(goulotte!CZ36="D",goulotte!DA36="D"),"O","")</f>
        <v/>
      </c>
      <c r="DA36" s="51" t="str">
        <f>IF(AND(goulotte!DA36="D",goulotte!DB36="D"),"O","")</f>
        <v/>
      </c>
      <c r="DB36" s="51" t="str">
        <f>IF(AND(goulotte!DB36="D",goulotte!DC36="D"),"O","")</f>
        <v/>
      </c>
      <c r="DC36" s="51" t="str">
        <f>IF(AND(goulotte!DC36="D",goulotte!DD36="D"),"O","")</f>
        <v/>
      </c>
      <c r="DD36" s="52" t="str">
        <f>IF(AND(goulotte!DD36="D",goulotte!DE36="D"),"O","")</f>
        <v/>
      </c>
      <c r="DE36" s="5" t="str">
        <f>IF(AND(goulotte!DE36="D",goulotte!DF36="D"),"O","")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IF(AND(goulotte!B37="D",goulotte!C37="D"),"O","")</f>
        <v/>
      </c>
      <c r="C37" s="50" t="str">
        <f>IF(AND(goulotte!C37="D",goulotte!D37="D"),"O","")</f>
        <v/>
      </c>
      <c r="D37" s="51" t="str">
        <f>IF(AND(goulotte!D37="D",goulotte!E37="D"),"O","")</f>
        <v/>
      </c>
      <c r="E37" s="51" t="str">
        <f>IF(AND(goulotte!E37="D",goulotte!F37="D"),"O","")</f>
        <v/>
      </c>
      <c r="F37" s="51" t="str">
        <f>IF(AND(goulotte!F37="D",goulotte!G37="D"),"O","")</f>
        <v/>
      </c>
      <c r="G37" s="51" t="str">
        <f>IF(AND(goulotte!G37="D",goulotte!H37="D"),"O","")</f>
        <v/>
      </c>
      <c r="H37" s="51" t="str">
        <f>IF(AND(goulotte!H37="D",goulotte!I37="D"),"O","")</f>
        <v/>
      </c>
      <c r="I37" s="51" t="str">
        <f>IF(AND(goulotte!I37="D",goulotte!J37="D"),"O","")</f>
        <v/>
      </c>
      <c r="J37" s="51" t="str">
        <f>IF(AND(goulotte!J37="D",goulotte!K37="D"),"O","")</f>
        <v/>
      </c>
      <c r="K37" s="51" t="str">
        <f>IF(AND(goulotte!K37="D",goulotte!L37="D"),"O","")</f>
        <v/>
      </c>
      <c r="L37" s="51" t="str">
        <f>IF(AND(goulotte!L37="D",goulotte!M37="D"),"O","")</f>
        <v/>
      </c>
      <c r="M37" s="51" t="str">
        <f>IF(AND(goulotte!M37="D",goulotte!N37="D"),"O","")</f>
        <v/>
      </c>
      <c r="N37" s="51" t="str">
        <f>IF(AND(goulotte!N37="D",goulotte!O37="D"),"O","")</f>
        <v/>
      </c>
      <c r="O37" s="51" t="str">
        <f>IF(AND(goulotte!O37="D",goulotte!P37="D"),"O","")</f>
        <v/>
      </c>
      <c r="P37" s="51" t="str">
        <f>IF(AND(goulotte!P37="D",goulotte!Q37="D"),"O","")</f>
        <v/>
      </c>
      <c r="Q37" s="51" t="str">
        <f>IF(AND(goulotte!Q37="D",goulotte!R37="D"),"O","")</f>
        <v/>
      </c>
      <c r="R37" s="51" t="str">
        <f>IF(AND(goulotte!R37="D",goulotte!S37="D"),"O","")</f>
        <v/>
      </c>
      <c r="S37" s="51" t="str">
        <f>IF(AND(goulotte!S37="D",goulotte!T37="D"),"O","")</f>
        <v/>
      </c>
      <c r="T37" s="51" t="str">
        <f>IF(AND(goulotte!T37="D",goulotte!U37="D"),"O","")</f>
        <v/>
      </c>
      <c r="U37" s="51" t="str">
        <f>IF(AND(goulotte!U37="D",goulotte!V37="D"),"O","")</f>
        <v/>
      </c>
      <c r="V37" s="51" t="str">
        <f>IF(AND(goulotte!V37="D",goulotte!W37="D"),"O","")</f>
        <v/>
      </c>
      <c r="W37" s="51" t="str">
        <f>IF(AND(goulotte!W37="D",goulotte!X37="D"),"O","")</f>
        <v/>
      </c>
      <c r="X37" s="51" t="str">
        <f>IF(AND(goulotte!X37="D",goulotte!Y37="D"),"O","")</f>
        <v/>
      </c>
      <c r="Y37" s="51" t="str">
        <f>IF(AND(goulotte!Y37="D",goulotte!Z37="D"),"O","")</f>
        <v/>
      </c>
      <c r="Z37" s="51" t="str">
        <f>IF(AND(goulotte!Z37="D",goulotte!AA37="D"),"O","")</f>
        <v/>
      </c>
      <c r="AA37" s="51" t="str">
        <f>IF(AND(goulotte!AA37="D",goulotte!AB37="D"),"O","")</f>
        <v/>
      </c>
      <c r="AB37" s="51" t="str">
        <f>IF(AND(goulotte!AB37="D",goulotte!AC37="D"),"O","")</f>
        <v/>
      </c>
      <c r="AC37" s="51" t="str">
        <f>IF(AND(goulotte!AC37="D",goulotte!AD37="D"),"O","")</f>
        <v/>
      </c>
      <c r="AD37" s="51" t="str">
        <f>IF(AND(goulotte!AD37="D",goulotte!AE37="D"),"O","")</f>
        <v/>
      </c>
      <c r="AE37" s="51" t="str">
        <f>IF(AND(goulotte!AE37="D",goulotte!AF37="D"),"O","")</f>
        <v/>
      </c>
      <c r="AF37" s="51" t="str">
        <f>IF(AND(goulotte!AF37="D",goulotte!AG37="D"),"O","")</f>
        <v/>
      </c>
      <c r="AG37" s="51" t="str">
        <f>IF(AND(goulotte!AG37="D",goulotte!AH37="D"),"O","")</f>
        <v/>
      </c>
      <c r="AH37" s="51" t="str">
        <f>IF(AND(goulotte!AH37="D",goulotte!AI37="D"),"O","")</f>
        <v/>
      </c>
      <c r="AI37" s="51" t="str">
        <f>IF(AND(goulotte!AI37="D",goulotte!AJ37="D"),"O","")</f>
        <v/>
      </c>
      <c r="AJ37" s="51" t="str">
        <f>IF(AND(goulotte!AJ37="D",goulotte!AK37="D"),"O","")</f>
        <v/>
      </c>
      <c r="AK37" s="51" t="str">
        <f>IF(AND(goulotte!AK37="D",goulotte!AL37="D"),"O","")</f>
        <v/>
      </c>
      <c r="AL37" s="51" t="str">
        <f>IF(AND(goulotte!AL37="D",goulotte!AM37="D"),"O","")</f>
        <v/>
      </c>
      <c r="AM37" s="51" t="str">
        <f>IF(AND(goulotte!AM37="D",goulotte!AN37="D"),"O","")</f>
        <v/>
      </c>
      <c r="AN37" s="51" t="str">
        <f>IF(AND(goulotte!AN37="D",goulotte!AO37="D"),"O","")</f>
        <v/>
      </c>
      <c r="AO37" s="51" t="str">
        <f>IF(AND(goulotte!AO37="D",goulotte!AP37="D"),"O","")</f>
        <v/>
      </c>
      <c r="AP37" s="51" t="str">
        <f>IF(AND(goulotte!AP37="D",goulotte!AQ37="D"),"O","")</f>
        <v/>
      </c>
      <c r="AQ37" s="51" t="str">
        <f>IF(AND(goulotte!AQ37="D",goulotte!AR37="D"),"O","")</f>
        <v/>
      </c>
      <c r="AR37" s="51" t="str">
        <f>IF(AND(goulotte!AR37="D",goulotte!AS37="D"),"O","")</f>
        <v/>
      </c>
      <c r="AS37" s="51" t="str">
        <f>IF(AND(goulotte!AS37="D",goulotte!AT37="D"),"O","")</f>
        <v/>
      </c>
      <c r="AT37" s="51" t="str">
        <f>IF(AND(goulotte!AT37="D",goulotte!AU37="D"),"O","")</f>
        <v/>
      </c>
      <c r="AU37" s="51" t="str">
        <f>IF(AND(goulotte!AU37="D",goulotte!AV37="D"),"O","")</f>
        <v/>
      </c>
      <c r="AV37" s="51" t="str">
        <f>IF(AND(goulotte!AV37="D",goulotte!AW37="D"),"O","")</f>
        <v/>
      </c>
      <c r="AW37" s="51" t="str">
        <f>IF(AND(goulotte!AW37="D",goulotte!AX37="D"),"O","")</f>
        <v/>
      </c>
      <c r="AX37" s="51" t="str">
        <f>IF(AND(goulotte!AX37="D",goulotte!AY37="D"),"O","")</f>
        <v/>
      </c>
      <c r="AY37" s="51" t="str">
        <f>IF(AND(goulotte!AY37="D",goulotte!AZ37="D"),"O","")</f>
        <v/>
      </c>
      <c r="AZ37" s="51" t="str">
        <f>IF(AND(goulotte!AZ37="D",goulotte!BA37="D"),"O","")</f>
        <v/>
      </c>
      <c r="BA37" s="51" t="str">
        <f>IF(AND(goulotte!BA37="D",goulotte!BB37="D"),"O","")</f>
        <v/>
      </c>
      <c r="BB37" s="51" t="str">
        <f>IF(AND(goulotte!BB37="D",goulotte!BC37="D"),"O","")</f>
        <v/>
      </c>
      <c r="BC37" s="51" t="str">
        <f>IF(AND(goulotte!BC37="D",goulotte!BD37="D"),"O","")</f>
        <v/>
      </c>
      <c r="BD37" s="51" t="str">
        <f>IF(AND(goulotte!BD37="D",goulotte!BE37="D"),"O","")</f>
        <v/>
      </c>
      <c r="BE37" s="51" t="str">
        <f>IF(AND(goulotte!BE37="D",goulotte!BF37="D"),"O","")</f>
        <v/>
      </c>
      <c r="BF37" s="51" t="str">
        <f>IF(AND(goulotte!BF37="D",goulotte!BG37="D"),"O","")</f>
        <v/>
      </c>
      <c r="BG37" s="51" t="str">
        <f>IF(AND(goulotte!BG37="D",goulotte!BH37="D"),"O","")</f>
        <v/>
      </c>
      <c r="BH37" s="51" t="str">
        <f>IF(AND(goulotte!BH37="D",goulotte!BI37="D"),"O","")</f>
        <v/>
      </c>
      <c r="BI37" s="51" t="str">
        <f>IF(AND(goulotte!BI37="D",goulotte!BJ37="D"),"O","")</f>
        <v/>
      </c>
      <c r="BJ37" s="51" t="str">
        <f>IF(AND(goulotte!BJ37="D",goulotte!BK37="D"),"O","")</f>
        <v/>
      </c>
      <c r="BK37" s="51" t="str">
        <f>IF(AND(goulotte!BK37="D",goulotte!BL37="D"),"O","")</f>
        <v/>
      </c>
      <c r="BL37" s="51" t="str">
        <f>IF(AND(goulotte!BL37="D",goulotte!BM37="D"),"O","")</f>
        <v/>
      </c>
      <c r="BM37" s="51" t="str">
        <f>IF(AND(goulotte!BM37="D",goulotte!BN37="D"),"O","")</f>
        <v/>
      </c>
      <c r="BN37" s="51" t="str">
        <f>IF(AND(goulotte!BN37="D",goulotte!BO37="D"),"O","")</f>
        <v/>
      </c>
      <c r="BO37" s="51" t="str">
        <f>IF(AND(goulotte!BO37="D",goulotte!BP37="D"),"O","")</f>
        <v/>
      </c>
      <c r="BP37" s="51" t="str">
        <f>IF(AND(goulotte!BP37="D",goulotte!BQ37="D"),"O","")</f>
        <v/>
      </c>
      <c r="BQ37" s="51" t="str">
        <f>IF(AND(goulotte!BQ37="D",goulotte!BR37="D"),"O","")</f>
        <v/>
      </c>
      <c r="BR37" s="51" t="str">
        <f>IF(AND(goulotte!BR37="D",goulotte!BS37="D"),"O","")</f>
        <v/>
      </c>
      <c r="BS37" s="51" t="str">
        <f>IF(AND(goulotte!BS37="D",goulotte!BT37="D"),"O","")</f>
        <v/>
      </c>
      <c r="BT37" s="51" t="str">
        <f>IF(AND(goulotte!BT37="D",goulotte!BU37="D"),"O","")</f>
        <v/>
      </c>
      <c r="BU37" s="51" t="str">
        <f>IF(AND(goulotte!BU37="D",goulotte!BV37="D"),"O","")</f>
        <v/>
      </c>
      <c r="BV37" s="51" t="str">
        <f>IF(AND(goulotte!BV37="D",goulotte!BW37="D"),"O","")</f>
        <v/>
      </c>
      <c r="BW37" s="51" t="str">
        <f>IF(AND(goulotte!BW37="D",goulotte!BX37="D"),"O","")</f>
        <v/>
      </c>
      <c r="BX37" s="51" t="str">
        <f>IF(AND(goulotte!BX37="D",goulotte!BY37="D"),"O","")</f>
        <v/>
      </c>
      <c r="BY37" s="51" t="str">
        <f>IF(AND(goulotte!BY37="D",goulotte!BZ37="D"),"O","")</f>
        <v/>
      </c>
      <c r="BZ37" s="51" t="str">
        <f>IF(AND(goulotte!BZ37="D",goulotte!CA37="D"),"O","")</f>
        <v/>
      </c>
      <c r="CA37" s="51" t="str">
        <f>IF(AND(goulotte!CA37="D",goulotte!CB37="D"),"O","")</f>
        <v/>
      </c>
      <c r="CB37" s="51" t="str">
        <f>IF(AND(goulotte!CB37="D",goulotte!CC37="D"),"O","")</f>
        <v/>
      </c>
      <c r="CC37" s="51" t="str">
        <f>IF(AND(goulotte!CC37="D",goulotte!CD37="D"),"O","")</f>
        <v/>
      </c>
      <c r="CD37" s="51" t="str">
        <f>IF(AND(goulotte!CD37="D",goulotte!CE37="D"),"O","")</f>
        <v/>
      </c>
      <c r="CE37" s="51" t="str">
        <f>IF(AND(goulotte!CE37="D",goulotte!CF37="D"),"O","")</f>
        <v/>
      </c>
      <c r="CF37" s="51" t="str">
        <f>IF(AND(goulotte!CF37="D",goulotte!CG37="D"),"O","")</f>
        <v/>
      </c>
      <c r="CG37" s="51" t="str">
        <f>IF(AND(goulotte!CG37="D",goulotte!CH37="D"),"O","")</f>
        <v/>
      </c>
      <c r="CH37" s="51" t="str">
        <f>IF(AND(goulotte!CH37="D",goulotte!CI37="D"),"O","")</f>
        <v/>
      </c>
      <c r="CI37" s="51" t="str">
        <f>IF(AND(goulotte!CI37="D",goulotte!CJ37="D"),"O","")</f>
        <v/>
      </c>
      <c r="CJ37" s="51" t="str">
        <f>IF(AND(goulotte!CJ37="D",goulotte!CK37="D"),"O","")</f>
        <v/>
      </c>
      <c r="CK37" s="51" t="str">
        <f>IF(AND(goulotte!CK37="D",goulotte!CL37="D"),"O","")</f>
        <v/>
      </c>
      <c r="CL37" s="51" t="str">
        <f>IF(AND(goulotte!CL37="D",goulotte!CM37="D"),"O","")</f>
        <v/>
      </c>
      <c r="CM37" s="51" t="str">
        <f>IF(AND(goulotte!CM37="D",goulotte!CN37="D"),"O","")</f>
        <v/>
      </c>
      <c r="CN37" s="51" t="str">
        <f>IF(AND(goulotte!CN37="D",goulotte!CO37="D"),"O","")</f>
        <v/>
      </c>
      <c r="CO37" s="51" t="str">
        <f>IF(AND(goulotte!CO37="D",goulotte!CP37="D"),"O","")</f>
        <v/>
      </c>
      <c r="CP37" s="51" t="str">
        <f>IF(AND(goulotte!CP37="D",goulotte!CQ37="D"),"O","")</f>
        <v/>
      </c>
      <c r="CQ37" s="51" t="str">
        <f>IF(AND(goulotte!CQ37="D",goulotte!CR37="D"),"O","")</f>
        <v/>
      </c>
      <c r="CR37" s="51" t="str">
        <f>IF(AND(goulotte!CR37="D",goulotte!CS37="D"),"O","")</f>
        <v/>
      </c>
      <c r="CS37" s="51" t="str">
        <f>IF(AND(goulotte!CS37="D",goulotte!CT37="D"),"O","")</f>
        <v/>
      </c>
      <c r="CT37" s="51" t="str">
        <f>IF(AND(goulotte!CT37="D",goulotte!CU37="D"),"O","")</f>
        <v/>
      </c>
      <c r="CU37" s="51" t="str">
        <f>IF(AND(goulotte!CU37="D",goulotte!CV37="D"),"O","")</f>
        <v/>
      </c>
      <c r="CV37" s="51" t="str">
        <f>IF(AND(goulotte!CV37="D",goulotte!CW37="D"),"O","")</f>
        <v/>
      </c>
      <c r="CW37" s="51" t="str">
        <f>IF(AND(goulotte!CW37="D",goulotte!CX37="D"),"O","")</f>
        <v/>
      </c>
      <c r="CX37" s="51" t="str">
        <f>IF(AND(goulotte!CX37="D",goulotte!CY37="D"),"O","")</f>
        <v/>
      </c>
      <c r="CY37" s="51" t="str">
        <f>IF(AND(goulotte!CY37="D",goulotte!CZ37="D"),"O","")</f>
        <v/>
      </c>
      <c r="CZ37" s="51" t="str">
        <f>IF(AND(goulotte!CZ37="D",goulotte!DA37="D"),"O","")</f>
        <v/>
      </c>
      <c r="DA37" s="51" t="str">
        <f>IF(AND(goulotte!DA37="D",goulotte!DB37="D"),"O","")</f>
        <v/>
      </c>
      <c r="DB37" s="51" t="str">
        <f>IF(AND(goulotte!DB37="D",goulotte!DC37="D"),"O","")</f>
        <v/>
      </c>
      <c r="DC37" s="51" t="str">
        <f>IF(AND(goulotte!DC37="D",goulotte!DD37="D"),"O","")</f>
        <v/>
      </c>
      <c r="DD37" s="52" t="str">
        <f>IF(AND(goulotte!DD37="D",goulotte!DE37="D"),"O","")</f>
        <v/>
      </c>
      <c r="DE37" s="5" t="str">
        <f>IF(AND(goulotte!DE37="D",goulotte!DF37="D"),"O","")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IF(AND(goulotte!B38="D",goulotte!C38="D"),"O","")</f>
        <v/>
      </c>
      <c r="C38" s="50" t="str">
        <f>IF(AND(goulotte!C38="D",goulotte!D38="D"),"O","")</f>
        <v/>
      </c>
      <c r="D38" s="51" t="str">
        <f>IF(AND(goulotte!D38="D",goulotte!E38="D"),"O","")</f>
        <v/>
      </c>
      <c r="E38" s="51" t="str">
        <f>IF(AND(goulotte!E38="D",goulotte!F38="D"),"O","")</f>
        <v/>
      </c>
      <c r="F38" s="51" t="str">
        <f>IF(AND(goulotte!F38="D",goulotte!G38="D"),"O","")</f>
        <v/>
      </c>
      <c r="G38" s="51" t="str">
        <f>IF(AND(goulotte!G38="D",goulotte!H38="D"),"O","")</f>
        <v/>
      </c>
      <c r="H38" s="51" t="str">
        <f>IF(AND(goulotte!H38="D",goulotte!I38="D"),"O","")</f>
        <v/>
      </c>
      <c r="I38" s="51" t="str">
        <f>IF(AND(goulotte!I38="D",goulotte!J38="D"),"O","")</f>
        <v/>
      </c>
      <c r="J38" s="51" t="str">
        <f>IF(AND(goulotte!J38="D",goulotte!K38="D"),"O","")</f>
        <v/>
      </c>
      <c r="K38" s="51" t="str">
        <f>IF(AND(goulotte!K38="D",goulotte!L38="D"),"O","")</f>
        <v/>
      </c>
      <c r="L38" s="51" t="str">
        <f>IF(AND(goulotte!L38="D",goulotte!M38="D"),"O","")</f>
        <v/>
      </c>
      <c r="M38" s="51" t="str">
        <f>IF(AND(goulotte!M38="D",goulotte!N38="D"),"O","")</f>
        <v/>
      </c>
      <c r="N38" s="51" t="str">
        <f>IF(AND(goulotte!N38="D",goulotte!O38="D"),"O","")</f>
        <v/>
      </c>
      <c r="O38" s="51" t="str">
        <f>IF(AND(goulotte!O38="D",goulotte!P38="D"),"O","")</f>
        <v/>
      </c>
      <c r="P38" s="51" t="str">
        <f>IF(AND(goulotte!P38="D",goulotte!Q38="D"),"O","")</f>
        <v/>
      </c>
      <c r="Q38" s="51" t="str">
        <f>IF(AND(goulotte!Q38="D",goulotte!R38="D"),"O","")</f>
        <v/>
      </c>
      <c r="R38" s="51" t="str">
        <f>IF(AND(goulotte!R38="D",goulotte!S38="D"),"O","")</f>
        <v/>
      </c>
      <c r="S38" s="51" t="str">
        <f>IF(AND(goulotte!S38="D",goulotte!T38="D"),"O","")</f>
        <v/>
      </c>
      <c r="T38" s="51" t="str">
        <f>IF(AND(goulotte!T38="D",goulotte!U38="D"),"O","")</f>
        <v/>
      </c>
      <c r="U38" s="51" t="str">
        <f>IF(AND(goulotte!U38="D",goulotte!V38="D"),"O","")</f>
        <v/>
      </c>
      <c r="V38" s="51" t="str">
        <f>IF(AND(goulotte!V38="D",goulotte!W38="D"),"O","")</f>
        <v/>
      </c>
      <c r="W38" s="51" t="str">
        <f>IF(AND(goulotte!W38="D",goulotte!X38="D"),"O","")</f>
        <v/>
      </c>
      <c r="X38" s="51" t="str">
        <f>IF(AND(goulotte!X38="D",goulotte!Y38="D"),"O","")</f>
        <v/>
      </c>
      <c r="Y38" s="51" t="str">
        <f>IF(AND(goulotte!Y38="D",goulotte!Z38="D"),"O","")</f>
        <v/>
      </c>
      <c r="Z38" s="51" t="str">
        <f>IF(AND(goulotte!Z38="D",goulotte!AA38="D"),"O","")</f>
        <v/>
      </c>
      <c r="AA38" s="51" t="str">
        <f>IF(AND(goulotte!AA38="D",goulotte!AB38="D"),"O","")</f>
        <v/>
      </c>
      <c r="AB38" s="51" t="str">
        <f>IF(AND(goulotte!AB38="D",goulotte!AC38="D"),"O","")</f>
        <v/>
      </c>
      <c r="AC38" s="51" t="str">
        <f>IF(AND(goulotte!AC38="D",goulotte!AD38="D"),"O","")</f>
        <v/>
      </c>
      <c r="AD38" s="51" t="str">
        <f>IF(AND(goulotte!AD38="D",goulotte!AE38="D"),"O","")</f>
        <v/>
      </c>
      <c r="AE38" s="51" t="str">
        <f>IF(AND(goulotte!AE38="D",goulotte!AF38="D"),"O","")</f>
        <v/>
      </c>
      <c r="AF38" s="51" t="str">
        <f>IF(AND(goulotte!AF38="D",goulotte!AG38="D"),"O","")</f>
        <v/>
      </c>
      <c r="AG38" s="51" t="str">
        <f>IF(AND(goulotte!AG38="D",goulotte!AH38="D"),"O","")</f>
        <v/>
      </c>
      <c r="AH38" s="51" t="str">
        <f>IF(AND(goulotte!AH38="D",goulotte!AI38="D"),"O","")</f>
        <v/>
      </c>
      <c r="AI38" s="51" t="str">
        <f>IF(AND(goulotte!AI38="D",goulotte!AJ38="D"),"O","")</f>
        <v/>
      </c>
      <c r="AJ38" s="51" t="str">
        <f>IF(AND(goulotte!AJ38="D",goulotte!AK38="D"),"O","")</f>
        <v/>
      </c>
      <c r="AK38" s="51" t="str">
        <f>IF(AND(goulotte!AK38="D",goulotte!AL38="D"),"O","")</f>
        <v/>
      </c>
      <c r="AL38" s="51" t="str">
        <f>IF(AND(goulotte!AL38="D",goulotte!AM38="D"),"O","")</f>
        <v/>
      </c>
      <c r="AM38" s="51" t="str">
        <f>IF(AND(goulotte!AM38="D",goulotte!AN38="D"),"O","")</f>
        <v/>
      </c>
      <c r="AN38" s="51" t="str">
        <f>IF(AND(goulotte!AN38="D",goulotte!AO38="D"),"O","")</f>
        <v/>
      </c>
      <c r="AO38" s="51" t="str">
        <f>IF(AND(goulotte!AO38="D",goulotte!AP38="D"),"O","")</f>
        <v/>
      </c>
      <c r="AP38" s="51" t="str">
        <f>IF(AND(goulotte!AP38="D",goulotte!AQ38="D"),"O","")</f>
        <v/>
      </c>
      <c r="AQ38" s="51" t="str">
        <f>IF(AND(goulotte!AQ38="D",goulotte!AR38="D"),"O","")</f>
        <v/>
      </c>
      <c r="AR38" s="51" t="str">
        <f>IF(AND(goulotte!AR38="D",goulotte!AS38="D"),"O","")</f>
        <v/>
      </c>
      <c r="AS38" s="51" t="str">
        <f>IF(AND(goulotte!AS38="D",goulotte!AT38="D"),"O","")</f>
        <v/>
      </c>
      <c r="AT38" s="51" t="str">
        <f>IF(AND(goulotte!AT38="D",goulotte!AU38="D"),"O","")</f>
        <v/>
      </c>
      <c r="AU38" s="51" t="str">
        <f>IF(AND(goulotte!AU38="D",goulotte!AV38="D"),"O","")</f>
        <v/>
      </c>
      <c r="AV38" s="51" t="str">
        <f>IF(AND(goulotte!AV38="D",goulotte!AW38="D"),"O","")</f>
        <v/>
      </c>
      <c r="AW38" s="51" t="str">
        <f>IF(AND(goulotte!AW38="D",goulotte!AX38="D"),"O","")</f>
        <v/>
      </c>
      <c r="AX38" s="51" t="str">
        <f>IF(AND(goulotte!AX38="D",goulotte!AY38="D"),"O","")</f>
        <v/>
      </c>
      <c r="AY38" s="51" t="str">
        <f>IF(AND(goulotte!AY38="D",goulotte!AZ38="D"),"O","")</f>
        <v/>
      </c>
      <c r="AZ38" s="51" t="str">
        <f>IF(AND(goulotte!AZ38="D",goulotte!BA38="D"),"O","")</f>
        <v/>
      </c>
      <c r="BA38" s="51" t="str">
        <f>IF(AND(goulotte!BA38="D",goulotte!BB38="D"),"O","")</f>
        <v/>
      </c>
      <c r="BB38" s="51" t="str">
        <f>IF(AND(goulotte!BB38="D",goulotte!BC38="D"),"O","")</f>
        <v/>
      </c>
      <c r="BC38" s="51" t="str">
        <f>IF(AND(goulotte!BC38="D",goulotte!BD38="D"),"O","")</f>
        <v/>
      </c>
      <c r="BD38" s="51" t="str">
        <f>IF(AND(goulotte!BD38="D",goulotte!BE38="D"),"O","")</f>
        <v/>
      </c>
      <c r="BE38" s="51" t="str">
        <f>IF(AND(goulotte!BE38="D",goulotte!BF38="D"),"O","")</f>
        <v/>
      </c>
      <c r="BF38" s="51" t="str">
        <f>IF(AND(goulotte!BF38="D",goulotte!BG38="D"),"O","")</f>
        <v/>
      </c>
      <c r="BG38" s="51" t="str">
        <f>IF(AND(goulotte!BG38="D",goulotte!BH38="D"),"O","")</f>
        <v/>
      </c>
      <c r="BH38" s="51" t="str">
        <f>IF(AND(goulotte!BH38="D",goulotte!BI38="D"),"O","")</f>
        <v/>
      </c>
      <c r="BI38" s="51" t="str">
        <f>IF(AND(goulotte!BI38="D",goulotte!BJ38="D"),"O","")</f>
        <v/>
      </c>
      <c r="BJ38" s="51" t="str">
        <f>IF(AND(goulotte!BJ38="D",goulotte!BK38="D"),"O","")</f>
        <v/>
      </c>
      <c r="BK38" s="51" t="str">
        <f>IF(AND(goulotte!BK38="D",goulotte!BL38="D"),"O","")</f>
        <v/>
      </c>
      <c r="BL38" s="51" t="str">
        <f>IF(AND(goulotte!BL38="D",goulotte!BM38="D"),"O","")</f>
        <v/>
      </c>
      <c r="BM38" s="51" t="str">
        <f>IF(AND(goulotte!BM38="D",goulotte!BN38="D"),"O","")</f>
        <v/>
      </c>
      <c r="BN38" s="51" t="str">
        <f>IF(AND(goulotte!BN38="D",goulotte!BO38="D"),"O","")</f>
        <v/>
      </c>
      <c r="BO38" s="51" t="str">
        <f>IF(AND(goulotte!BO38="D",goulotte!BP38="D"),"O","")</f>
        <v/>
      </c>
      <c r="BP38" s="51" t="str">
        <f>IF(AND(goulotte!BP38="D",goulotte!BQ38="D"),"O","")</f>
        <v/>
      </c>
      <c r="BQ38" s="51" t="str">
        <f>IF(AND(goulotte!BQ38="D",goulotte!BR38="D"),"O","")</f>
        <v/>
      </c>
      <c r="BR38" s="51" t="str">
        <f>IF(AND(goulotte!BR38="D",goulotte!BS38="D"),"O","")</f>
        <v/>
      </c>
      <c r="BS38" s="51" t="str">
        <f>IF(AND(goulotte!BS38="D",goulotte!BT38="D"),"O","")</f>
        <v/>
      </c>
      <c r="BT38" s="51" t="str">
        <f>IF(AND(goulotte!BT38="D",goulotte!BU38="D"),"O","")</f>
        <v/>
      </c>
      <c r="BU38" s="51" t="str">
        <f>IF(AND(goulotte!BU38="D",goulotte!BV38="D"),"O","")</f>
        <v/>
      </c>
      <c r="BV38" s="51" t="str">
        <f>IF(AND(goulotte!BV38="D",goulotte!BW38="D"),"O","")</f>
        <v/>
      </c>
      <c r="BW38" s="51" t="str">
        <f>IF(AND(goulotte!BW38="D",goulotte!BX38="D"),"O","")</f>
        <v/>
      </c>
      <c r="BX38" s="51" t="str">
        <f>IF(AND(goulotte!BX38="D",goulotte!BY38="D"),"O","")</f>
        <v/>
      </c>
      <c r="BY38" s="51" t="str">
        <f>IF(AND(goulotte!BY38="D",goulotte!BZ38="D"),"O","")</f>
        <v/>
      </c>
      <c r="BZ38" s="51" t="str">
        <f>IF(AND(goulotte!BZ38="D",goulotte!CA38="D"),"O","")</f>
        <v/>
      </c>
      <c r="CA38" s="51" t="str">
        <f>IF(AND(goulotte!CA38="D",goulotte!CB38="D"),"O","")</f>
        <v/>
      </c>
      <c r="CB38" s="51" t="str">
        <f>IF(AND(goulotte!CB38="D",goulotte!CC38="D"),"O","")</f>
        <v/>
      </c>
      <c r="CC38" s="51" t="str">
        <f>IF(AND(goulotte!CC38="D",goulotte!CD38="D"),"O","")</f>
        <v/>
      </c>
      <c r="CD38" s="51" t="str">
        <f>IF(AND(goulotte!CD38="D",goulotte!CE38="D"),"O","")</f>
        <v/>
      </c>
      <c r="CE38" s="51" t="str">
        <f>IF(AND(goulotte!CE38="D",goulotte!CF38="D"),"O","")</f>
        <v/>
      </c>
      <c r="CF38" s="51" t="str">
        <f>IF(AND(goulotte!CF38="D",goulotte!CG38="D"),"O","")</f>
        <v/>
      </c>
      <c r="CG38" s="51" t="str">
        <f>IF(AND(goulotte!CG38="D",goulotte!CH38="D"),"O","")</f>
        <v/>
      </c>
      <c r="CH38" s="51" t="str">
        <f>IF(AND(goulotte!CH38="D",goulotte!CI38="D"),"O","")</f>
        <v/>
      </c>
      <c r="CI38" s="51" t="str">
        <f>IF(AND(goulotte!CI38="D",goulotte!CJ38="D"),"O","")</f>
        <v/>
      </c>
      <c r="CJ38" s="51" t="str">
        <f>IF(AND(goulotte!CJ38="D",goulotte!CK38="D"),"O","")</f>
        <v/>
      </c>
      <c r="CK38" s="51" t="str">
        <f>IF(AND(goulotte!CK38="D",goulotte!CL38="D"),"O","")</f>
        <v/>
      </c>
      <c r="CL38" s="51" t="str">
        <f>IF(AND(goulotte!CL38="D",goulotte!CM38="D"),"O","")</f>
        <v/>
      </c>
      <c r="CM38" s="51" t="str">
        <f>IF(AND(goulotte!CM38="D",goulotte!CN38="D"),"O","")</f>
        <v/>
      </c>
      <c r="CN38" s="51" t="str">
        <f>IF(AND(goulotte!CN38="D",goulotte!CO38="D"),"O","")</f>
        <v/>
      </c>
      <c r="CO38" s="51" t="str">
        <f>IF(AND(goulotte!CO38="D",goulotte!CP38="D"),"O","")</f>
        <v/>
      </c>
      <c r="CP38" s="51" t="str">
        <f>IF(AND(goulotte!CP38="D",goulotte!CQ38="D"),"O","")</f>
        <v/>
      </c>
      <c r="CQ38" s="51" t="str">
        <f>IF(AND(goulotte!CQ38="D",goulotte!CR38="D"),"O","")</f>
        <v/>
      </c>
      <c r="CR38" s="51" t="str">
        <f>IF(AND(goulotte!CR38="D",goulotte!CS38="D"),"O","")</f>
        <v/>
      </c>
      <c r="CS38" s="51" t="str">
        <f>IF(AND(goulotte!CS38="D",goulotte!CT38="D"),"O","")</f>
        <v/>
      </c>
      <c r="CT38" s="51" t="str">
        <f>IF(AND(goulotte!CT38="D",goulotte!CU38="D"),"O","")</f>
        <v/>
      </c>
      <c r="CU38" s="51" t="str">
        <f>IF(AND(goulotte!CU38="D",goulotte!CV38="D"),"O","")</f>
        <v/>
      </c>
      <c r="CV38" s="51" t="str">
        <f>IF(AND(goulotte!CV38="D",goulotte!CW38="D"),"O","")</f>
        <v/>
      </c>
      <c r="CW38" s="51" t="str">
        <f>IF(AND(goulotte!CW38="D",goulotte!CX38="D"),"O","")</f>
        <v/>
      </c>
      <c r="CX38" s="51" t="str">
        <f>IF(AND(goulotte!CX38="D",goulotte!CY38="D"),"O","")</f>
        <v/>
      </c>
      <c r="CY38" s="51" t="str">
        <f>IF(AND(goulotte!CY38="D",goulotte!CZ38="D"),"O","")</f>
        <v/>
      </c>
      <c r="CZ38" s="51" t="str">
        <f>IF(AND(goulotte!CZ38="D",goulotte!DA38="D"),"O","")</f>
        <v/>
      </c>
      <c r="DA38" s="51" t="str">
        <f>IF(AND(goulotte!DA38="D",goulotte!DB38="D"),"O","")</f>
        <v/>
      </c>
      <c r="DB38" s="51" t="str">
        <f>IF(AND(goulotte!DB38="D",goulotte!DC38="D"),"O","")</f>
        <v/>
      </c>
      <c r="DC38" s="51" t="str">
        <f>IF(AND(goulotte!DC38="D",goulotte!DD38="D"),"O","")</f>
        <v/>
      </c>
      <c r="DD38" s="52" t="str">
        <f>IF(AND(goulotte!DD38="D",goulotte!DE38="D"),"O","")</f>
        <v/>
      </c>
      <c r="DE38" s="5" t="str">
        <f>IF(AND(goulotte!DE38="D",goulotte!DF38="D"),"O","")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IF(AND(goulotte!B39="D",goulotte!C39="D"),"O","")</f>
        <v/>
      </c>
      <c r="C39" s="50" t="str">
        <f>IF(AND(goulotte!C39="D",goulotte!D39="D"),"O","")</f>
        <v/>
      </c>
      <c r="D39" s="51" t="str">
        <f>IF(AND(goulotte!D39="D",goulotte!E39="D"),"O","")</f>
        <v/>
      </c>
      <c r="E39" s="51" t="str">
        <f>IF(AND(goulotte!E39="D",goulotte!F39="D"),"O","")</f>
        <v/>
      </c>
      <c r="F39" s="51" t="str">
        <f>IF(AND(goulotte!F39="D",goulotte!G39="D"),"O","")</f>
        <v/>
      </c>
      <c r="G39" s="51" t="str">
        <f>IF(AND(goulotte!G39="D",goulotte!H39="D"),"O","")</f>
        <v/>
      </c>
      <c r="H39" s="51" t="str">
        <f>IF(AND(goulotte!H39="D",goulotte!I39="D"),"O","")</f>
        <v/>
      </c>
      <c r="I39" s="51" t="str">
        <f>IF(AND(goulotte!I39="D",goulotte!J39="D"),"O","")</f>
        <v/>
      </c>
      <c r="J39" s="51" t="str">
        <f>IF(AND(goulotte!J39="D",goulotte!K39="D"),"O","")</f>
        <v/>
      </c>
      <c r="K39" s="51" t="str">
        <f>IF(AND(goulotte!K39="D",goulotte!L39="D"),"O","")</f>
        <v/>
      </c>
      <c r="L39" s="51" t="str">
        <f>IF(AND(goulotte!L39="D",goulotte!M39="D"),"O","")</f>
        <v/>
      </c>
      <c r="M39" s="51" t="str">
        <f>IF(AND(goulotte!M39="D",goulotte!N39="D"),"O","")</f>
        <v/>
      </c>
      <c r="N39" s="51" t="str">
        <f>IF(AND(goulotte!N39="D",goulotte!O39="D"),"O","")</f>
        <v/>
      </c>
      <c r="O39" s="51" t="str">
        <f>IF(AND(goulotte!O39="D",goulotte!P39="D"),"O","")</f>
        <v/>
      </c>
      <c r="P39" s="51" t="str">
        <f>IF(AND(goulotte!P39="D",goulotte!Q39="D"),"O","")</f>
        <v/>
      </c>
      <c r="Q39" s="51" t="str">
        <f>IF(AND(goulotte!Q39="D",goulotte!R39="D"),"O","")</f>
        <v/>
      </c>
      <c r="R39" s="51" t="str">
        <f>IF(AND(goulotte!R39="D",goulotte!S39="D"),"O","")</f>
        <v/>
      </c>
      <c r="S39" s="51" t="str">
        <f>IF(AND(goulotte!S39="D",goulotte!T39="D"),"O","")</f>
        <v/>
      </c>
      <c r="T39" s="51" t="str">
        <f>IF(AND(goulotte!T39="D",goulotte!U39="D"),"O","")</f>
        <v/>
      </c>
      <c r="U39" s="51" t="str">
        <f>IF(AND(goulotte!U39="D",goulotte!V39="D"),"O","")</f>
        <v/>
      </c>
      <c r="V39" s="51" t="str">
        <f>IF(AND(goulotte!V39="D",goulotte!W39="D"),"O","")</f>
        <v/>
      </c>
      <c r="W39" s="51" t="str">
        <f>IF(AND(goulotte!W39="D",goulotte!X39="D"),"O","")</f>
        <v/>
      </c>
      <c r="X39" s="51" t="str">
        <f>IF(AND(goulotte!X39="D",goulotte!Y39="D"),"O","")</f>
        <v/>
      </c>
      <c r="Y39" s="51" t="str">
        <f>IF(AND(goulotte!Y39="D",goulotte!Z39="D"),"O","")</f>
        <v/>
      </c>
      <c r="Z39" s="51" t="str">
        <f>IF(AND(goulotte!Z39="D",goulotte!AA39="D"),"O","")</f>
        <v/>
      </c>
      <c r="AA39" s="51" t="str">
        <f>IF(AND(goulotte!AA39="D",goulotte!AB39="D"),"O","")</f>
        <v/>
      </c>
      <c r="AB39" s="51" t="str">
        <f>IF(AND(goulotte!AB39="D",goulotte!AC39="D"),"O","")</f>
        <v/>
      </c>
      <c r="AC39" s="51" t="str">
        <f>IF(AND(goulotte!AC39="D",goulotte!AD39="D"),"O","")</f>
        <v/>
      </c>
      <c r="AD39" s="51" t="str">
        <f>IF(AND(goulotte!AD39="D",goulotte!AE39="D"),"O","")</f>
        <v/>
      </c>
      <c r="AE39" s="51" t="str">
        <f>IF(AND(goulotte!AE39="D",goulotte!AF39="D"),"O","")</f>
        <v/>
      </c>
      <c r="AF39" s="51" t="str">
        <f>IF(AND(goulotte!AF39="D",goulotte!AG39="D"),"O","")</f>
        <v/>
      </c>
      <c r="AG39" s="51" t="str">
        <f>IF(AND(goulotte!AG39="D",goulotte!AH39="D"),"O","")</f>
        <v/>
      </c>
      <c r="AH39" s="51" t="str">
        <f>IF(AND(goulotte!AH39="D",goulotte!AI39="D"),"O","")</f>
        <v/>
      </c>
      <c r="AI39" s="51" t="str">
        <f>IF(AND(goulotte!AI39="D",goulotte!AJ39="D"),"O","")</f>
        <v/>
      </c>
      <c r="AJ39" s="51" t="str">
        <f>IF(AND(goulotte!AJ39="D",goulotte!AK39="D"),"O","")</f>
        <v/>
      </c>
      <c r="AK39" s="51" t="str">
        <f>IF(AND(goulotte!AK39="D",goulotte!AL39="D"),"O","")</f>
        <v/>
      </c>
      <c r="AL39" s="51" t="str">
        <f>IF(AND(goulotte!AL39="D",goulotte!AM39="D"),"O","")</f>
        <v/>
      </c>
      <c r="AM39" s="51" t="str">
        <f>IF(AND(goulotte!AM39="D",goulotte!AN39="D"),"O","")</f>
        <v/>
      </c>
      <c r="AN39" s="51" t="str">
        <f>IF(AND(goulotte!AN39="D",goulotte!AO39="D"),"O","")</f>
        <v/>
      </c>
      <c r="AO39" s="51" t="str">
        <f>IF(AND(goulotte!AO39="D",goulotte!AP39="D"),"O","")</f>
        <v/>
      </c>
      <c r="AP39" s="51" t="str">
        <f>IF(AND(goulotte!AP39="D",goulotte!AQ39="D"),"O","")</f>
        <v/>
      </c>
      <c r="AQ39" s="51" t="str">
        <f>IF(AND(goulotte!AQ39="D",goulotte!AR39="D"),"O","")</f>
        <v/>
      </c>
      <c r="AR39" s="51" t="str">
        <f>IF(AND(goulotte!AR39="D",goulotte!AS39="D"),"O","")</f>
        <v/>
      </c>
      <c r="AS39" s="51" t="str">
        <f>IF(AND(goulotte!AS39="D",goulotte!AT39="D"),"O","")</f>
        <v/>
      </c>
      <c r="AT39" s="51" t="str">
        <f>IF(AND(goulotte!AT39="D",goulotte!AU39="D"),"O","")</f>
        <v/>
      </c>
      <c r="AU39" s="51" t="str">
        <f>IF(AND(goulotte!AU39="D",goulotte!AV39="D"),"O","")</f>
        <v/>
      </c>
      <c r="AV39" s="51" t="str">
        <f>IF(AND(goulotte!AV39="D",goulotte!AW39="D"),"O","")</f>
        <v/>
      </c>
      <c r="AW39" s="51" t="str">
        <f>IF(AND(goulotte!AW39="D",goulotte!AX39="D"),"O","")</f>
        <v/>
      </c>
      <c r="AX39" s="51" t="str">
        <f>IF(AND(goulotte!AX39="D",goulotte!AY39="D"),"O","")</f>
        <v/>
      </c>
      <c r="AY39" s="51" t="str">
        <f>IF(AND(goulotte!AY39="D",goulotte!AZ39="D"),"O","")</f>
        <v/>
      </c>
      <c r="AZ39" s="51" t="str">
        <f>IF(AND(goulotte!AZ39="D",goulotte!BA39="D"),"O","")</f>
        <v/>
      </c>
      <c r="BA39" s="51" t="str">
        <f>IF(AND(goulotte!BA39="D",goulotte!BB39="D"),"O","")</f>
        <v/>
      </c>
      <c r="BB39" s="51" t="str">
        <f>IF(AND(goulotte!BB39="D",goulotte!BC39="D"),"O","")</f>
        <v/>
      </c>
      <c r="BC39" s="51" t="str">
        <f>IF(AND(goulotte!BC39="D",goulotte!BD39="D"),"O","")</f>
        <v/>
      </c>
      <c r="BD39" s="51" t="str">
        <f>IF(AND(goulotte!BD39="D",goulotte!BE39="D"),"O","")</f>
        <v/>
      </c>
      <c r="BE39" s="51" t="str">
        <f>IF(AND(goulotte!BE39="D",goulotte!BF39="D"),"O","")</f>
        <v/>
      </c>
      <c r="BF39" s="51" t="str">
        <f>IF(AND(goulotte!BF39="D",goulotte!BG39="D"),"O","")</f>
        <v/>
      </c>
      <c r="BG39" s="51" t="str">
        <f>IF(AND(goulotte!BG39="D",goulotte!BH39="D"),"O","")</f>
        <v/>
      </c>
      <c r="BH39" s="51" t="str">
        <f>IF(AND(goulotte!BH39="D",goulotte!BI39="D"),"O","")</f>
        <v/>
      </c>
      <c r="BI39" s="51" t="str">
        <f>IF(AND(goulotte!BI39="D",goulotte!BJ39="D"),"O","")</f>
        <v/>
      </c>
      <c r="BJ39" s="51" t="str">
        <f>IF(AND(goulotte!BJ39="D",goulotte!BK39="D"),"O","")</f>
        <v/>
      </c>
      <c r="BK39" s="51" t="str">
        <f>IF(AND(goulotte!BK39="D",goulotte!BL39="D"),"O","")</f>
        <v/>
      </c>
      <c r="BL39" s="51" t="str">
        <f>IF(AND(goulotte!BL39="D",goulotte!BM39="D"),"O","")</f>
        <v/>
      </c>
      <c r="BM39" s="51" t="str">
        <f>IF(AND(goulotte!BM39="D",goulotte!BN39="D"),"O","")</f>
        <v/>
      </c>
      <c r="BN39" s="51" t="str">
        <f>IF(AND(goulotte!BN39="D",goulotte!BO39="D"),"O","")</f>
        <v/>
      </c>
      <c r="BO39" s="51" t="str">
        <f>IF(AND(goulotte!BO39="D",goulotte!BP39="D"),"O","")</f>
        <v/>
      </c>
      <c r="BP39" s="51" t="str">
        <f>IF(AND(goulotte!BP39="D",goulotte!BQ39="D"),"O","")</f>
        <v/>
      </c>
      <c r="BQ39" s="51" t="str">
        <f>IF(AND(goulotte!BQ39="D",goulotte!BR39="D"),"O","")</f>
        <v/>
      </c>
      <c r="BR39" s="51" t="str">
        <f>IF(AND(goulotte!BR39="D",goulotte!BS39="D"),"O","")</f>
        <v/>
      </c>
      <c r="BS39" s="51" t="str">
        <f>IF(AND(goulotte!BS39="D",goulotte!BT39="D"),"O","")</f>
        <v/>
      </c>
      <c r="BT39" s="51" t="str">
        <f>IF(AND(goulotte!BT39="D",goulotte!BU39="D"),"O","")</f>
        <v/>
      </c>
      <c r="BU39" s="51" t="str">
        <f>IF(AND(goulotte!BU39="D",goulotte!BV39="D"),"O","")</f>
        <v/>
      </c>
      <c r="BV39" s="51" t="str">
        <f>IF(AND(goulotte!BV39="D",goulotte!BW39="D"),"O","")</f>
        <v/>
      </c>
      <c r="BW39" s="51" t="str">
        <f>IF(AND(goulotte!BW39="D",goulotte!BX39="D"),"O","")</f>
        <v/>
      </c>
      <c r="BX39" s="51" t="str">
        <f>IF(AND(goulotte!BX39="D",goulotte!BY39="D"),"O","")</f>
        <v/>
      </c>
      <c r="BY39" s="51" t="str">
        <f>IF(AND(goulotte!BY39="D",goulotte!BZ39="D"),"O","")</f>
        <v/>
      </c>
      <c r="BZ39" s="51" t="str">
        <f>IF(AND(goulotte!BZ39="D",goulotte!CA39="D"),"O","")</f>
        <v/>
      </c>
      <c r="CA39" s="51" t="str">
        <f>IF(AND(goulotte!CA39="D",goulotte!CB39="D"),"O","")</f>
        <v/>
      </c>
      <c r="CB39" s="51" t="str">
        <f>IF(AND(goulotte!CB39="D",goulotte!CC39="D"),"O","")</f>
        <v/>
      </c>
      <c r="CC39" s="51" t="str">
        <f>IF(AND(goulotte!CC39="D",goulotte!CD39="D"),"O","")</f>
        <v/>
      </c>
      <c r="CD39" s="51" t="str">
        <f>IF(AND(goulotte!CD39="D",goulotte!CE39="D"),"O","")</f>
        <v/>
      </c>
      <c r="CE39" s="51" t="str">
        <f>IF(AND(goulotte!CE39="D",goulotte!CF39="D"),"O","")</f>
        <v/>
      </c>
      <c r="CF39" s="51" t="str">
        <f>IF(AND(goulotte!CF39="D",goulotte!CG39="D"),"O","")</f>
        <v/>
      </c>
      <c r="CG39" s="51" t="str">
        <f>IF(AND(goulotte!CG39="D",goulotte!CH39="D"),"O","")</f>
        <v/>
      </c>
      <c r="CH39" s="51" t="str">
        <f>IF(AND(goulotte!CH39="D",goulotte!CI39="D"),"O","")</f>
        <v/>
      </c>
      <c r="CI39" s="51" t="str">
        <f>IF(AND(goulotte!CI39="D",goulotte!CJ39="D"),"O","")</f>
        <v/>
      </c>
      <c r="CJ39" s="51" t="str">
        <f>IF(AND(goulotte!CJ39="D",goulotte!CK39="D"),"O","")</f>
        <v/>
      </c>
      <c r="CK39" s="51" t="str">
        <f>IF(AND(goulotte!CK39="D",goulotte!CL39="D"),"O","")</f>
        <v/>
      </c>
      <c r="CL39" s="51" t="str">
        <f>IF(AND(goulotte!CL39="D",goulotte!CM39="D"),"O","")</f>
        <v/>
      </c>
      <c r="CM39" s="51" t="str">
        <f>IF(AND(goulotte!CM39="D",goulotte!CN39="D"),"O","")</f>
        <v/>
      </c>
      <c r="CN39" s="51" t="str">
        <f>IF(AND(goulotte!CN39="D",goulotte!CO39="D"),"O","")</f>
        <v/>
      </c>
      <c r="CO39" s="51" t="str">
        <f>IF(AND(goulotte!CO39="D",goulotte!CP39="D"),"O","")</f>
        <v/>
      </c>
      <c r="CP39" s="51" t="str">
        <f>IF(AND(goulotte!CP39="D",goulotte!CQ39="D"),"O","")</f>
        <v/>
      </c>
      <c r="CQ39" s="51" t="str">
        <f>IF(AND(goulotte!CQ39="D",goulotte!CR39="D"),"O","")</f>
        <v/>
      </c>
      <c r="CR39" s="51" t="str">
        <f>IF(AND(goulotte!CR39="D",goulotte!CS39="D"),"O","")</f>
        <v/>
      </c>
      <c r="CS39" s="51" t="str">
        <f>IF(AND(goulotte!CS39="D",goulotte!CT39="D"),"O","")</f>
        <v/>
      </c>
      <c r="CT39" s="51" t="str">
        <f>IF(AND(goulotte!CT39="D",goulotte!CU39="D"),"O","")</f>
        <v/>
      </c>
      <c r="CU39" s="51" t="str">
        <f>IF(AND(goulotte!CU39="D",goulotte!CV39="D"),"O","")</f>
        <v/>
      </c>
      <c r="CV39" s="51" t="str">
        <f>IF(AND(goulotte!CV39="D",goulotte!CW39="D"),"O","")</f>
        <v/>
      </c>
      <c r="CW39" s="51" t="str">
        <f>IF(AND(goulotte!CW39="D",goulotte!CX39="D"),"O","")</f>
        <v/>
      </c>
      <c r="CX39" s="51" t="str">
        <f>IF(AND(goulotte!CX39="D",goulotte!CY39="D"),"O","")</f>
        <v/>
      </c>
      <c r="CY39" s="51" t="str">
        <f>IF(AND(goulotte!CY39="D",goulotte!CZ39="D"),"O","")</f>
        <v/>
      </c>
      <c r="CZ39" s="51" t="str">
        <f>IF(AND(goulotte!CZ39="D",goulotte!DA39="D"),"O","")</f>
        <v/>
      </c>
      <c r="DA39" s="51" t="str">
        <f>IF(AND(goulotte!DA39="D",goulotte!DB39="D"),"O","")</f>
        <v/>
      </c>
      <c r="DB39" s="51" t="str">
        <f>IF(AND(goulotte!DB39="D",goulotte!DC39="D"),"O","")</f>
        <v/>
      </c>
      <c r="DC39" s="51" t="str">
        <f>IF(AND(goulotte!DC39="D",goulotte!DD39="D"),"O","")</f>
        <v/>
      </c>
      <c r="DD39" s="52" t="str">
        <f>IF(AND(goulotte!DD39="D",goulotte!DE39="D"),"O","")</f>
        <v/>
      </c>
      <c r="DE39" s="5" t="str">
        <f>IF(AND(goulotte!DE39="D",goulotte!DF39="D"),"O","")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IF(AND(goulotte!B40="D",goulotte!C40="D"),"O","")</f>
        <v/>
      </c>
      <c r="C40" s="50" t="str">
        <f>IF(AND(goulotte!C40="D",goulotte!D40="D"),"O","")</f>
        <v/>
      </c>
      <c r="D40" s="51" t="str">
        <f>IF(AND(goulotte!D40="D",goulotte!E40="D"),"O","")</f>
        <v/>
      </c>
      <c r="E40" s="51" t="str">
        <f>IF(AND(goulotte!E40="D",goulotte!F40="D"),"O","")</f>
        <v/>
      </c>
      <c r="F40" s="51" t="str">
        <f>IF(AND(goulotte!F40="D",goulotte!G40="D"),"O","")</f>
        <v/>
      </c>
      <c r="G40" s="51" t="str">
        <f>IF(AND(goulotte!G40="D",goulotte!H40="D"),"O","")</f>
        <v/>
      </c>
      <c r="H40" s="51" t="str">
        <f>IF(AND(goulotte!H40="D",goulotte!I40="D"),"O","")</f>
        <v/>
      </c>
      <c r="I40" s="51" t="str">
        <f>IF(AND(goulotte!I40="D",goulotte!J40="D"),"O","")</f>
        <v/>
      </c>
      <c r="J40" s="51" t="str">
        <f>IF(AND(goulotte!J40="D",goulotte!K40="D"),"O","")</f>
        <v/>
      </c>
      <c r="K40" s="51" t="str">
        <f>IF(AND(goulotte!K40="D",goulotte!L40="D"),"O","")</f>
        <v/>
      </c>
      <c r="L40" s="51" t="str">
        <f>IF(AND(goulotte!L40="D",goulotte!M40="D"),"O","")</f>
        <v/>
      </c>
      <c r="M40" s="51" t="str">
        <f>IF(AND(goulotte!M40="D",goulotte!N40="D"),"O","")</f>
        <v/>
      </c>
      <c r="N40" s="51" t="str">
        <f>IF(AND(goulotte!N40="D",goulotte!O40="D"),"O","")</f>
        <v/>
      </c>
      <c r="O40" s="51" t="str">
        <f>IF(AND(goulotte!O40="D",goulotte!P40="D"),"O","")</f>
        <v/>
      </c>
      <c r="P40" s="51" t="str">
        <f>IF(AND(goulotte!P40="D",goulotte!Q40="D"),"O","")</f>
        <v/>
      </c>
      <c r="Q40" s="51" t="str">
        <f>IF(AND(goulotte!Q40="D",goulotte!R40="D"),"O","")</f>
        <v/>
      </c>
      <c r="R40" s="51" t="str">
        <f>IF(AND(goulotte!R40="D",goulotte!S40="D"),"O","")</f>
        <v/>
      </c>
      <c r="S40" s="51" t="str">
        <f>IF(AND(goulotte!S40="D",goulotte!T40="D"),"O","")</f>
        <v/>
      </c>
      <c r="T40" s="51" t="str">
        <f>IF(AND(goulotte!T40="D",goulotte!U40="D"),"O","")</f>
        <v/>
      </c>
      <c r="U40" s="51" t="str">
        <f>IF(AND(goulotte!U40="D",goulotte!V40="D"),"O","")</f>
        <v/>
      </c>
      <c r="V40" s="51" t="str">
        <f>IF(AND(goulotte!V40="D",goulotte!W40="D"),"O","")</f>
        <v/>
      </c>
      <c r="W40" s="51" t="str">
        <f>IF(AND(goulotte!W40="D",goulotte!X40="D"),"O","")</f>
        <v/>
      </c>
      <c r="X40" s="51" t="str">
        <f>IF(AND(goulotte!X40="D",goulotte!Y40="D"),"O","")</f>
        <v/>
      </c>
      <c r="Y40" s="51" t="str">
        <f>IF(AND(goulotte!Y40="D",goulotte!Z40="D"),"O","")</f>
        <v/>
      </c>
      <c r="Z40" s="51" t="str">
        <f>IF(AND(goulotte!Z40="D",goulotte!AA40="D"),"O","")</f>
        <v/>
      </c>
      <c r="AA40" s="51" t="str">
        <f>IF(AND(goulotte!AA40="D",goulotte!AB40="D"),"O","")</f>
        <v/>
      </c>
      <c r="AB40" s="51" t="str">
        <f>IF(AND(goulotte!AB40="D",goulotte!AC40="D"),"O","")</f>
        <v/>
      </c>
      <c r="AC40" s="51" t="str">
        <f>IF(AND(goulotte!AC40="D",goulotte!AD40="D"),"O","")</f>
        <v/>
      </c>
      <c r="AD40" s="51" t="str">
        <f>IF(AND(goulotte!AD40="D",goulotte!AE40="D"),"O","")</f>
        <v/>
      </c>
      <c r="AE40" s="51" t="str">
        <f>IF(AND(goulotte!AE40="D",goulotte!AF40="D"),"O","")</f>
        <v/>
      </c>
      <c r="AF40" s="51" t="str">
        <f>IF(AND(goulotte!AF40="D",goulotte!AG40="D"),"O","")</f>
        <v/>
      </c>
      <c r="AG40" s="51" t="str">
        <f>IF(AND(goulotte!AG40="D",goulotte!AH40="D"),"O","")</f>
        <v/>
      </c>
      <c r="AH40" s="51" t="str">
        <f>IF(AND(goulotte!AH40="D",goulotte!AI40="D"),"O","")</f>
        <v/>
      </c>
      <c r="AI40" s="51" t="str">
        <f>IF(AND(goulotte!AI40="D",goulotte!AJ40="D"),"O","")</f>
        <v/>
      </c>
      <c r="AJ40" s="51" t="str">
        <f>IF(AND(goulotte!AJ40="D",goulotte!AK40="D"),"O","")</f>
        <v/>
      </c>
      <c r="AK40" s="51" t="str">
        <f>IF(AND(goulotte!AK40="D",goulotte!AL40="D"),"O","")</f>
        <v/>
      </c>
      <c r="AL40" s="51" t="str">
        <f>IF(AND(goulotte!AL40="D",goulotte!AM40="D"),"O","")</f>
        <v/>
      </c>
      <c r="AM40" s="51" t="str">
        <f>IF(AND(goulotte!AM40="D",goulotte!AN40="D"),"O","")</f>
        <v/>
      </c>
      <c r="AN40" s="51" t="str">
        <f>IF(AND(goulotte!AN40="D",goulotte!AO40="D"),"O","")</f>
        <v/>
      </c>
      <c r="AO40" s="51" t="str">
        <f>IF(AND(goulotte!AO40="D",goulotte!AP40="D"),"O","")</f>
        <v/>
      </c>
      <c r="AP40" s="51" t="str">
        <f>IF(AND(goulotte!AP40="D",goulotte!AQ40="D"),"O","")</f>
        <v/>
      </c>
      <c r="AQ40" s="51" t="str">
        <f>IF(AND(goulotte!AQ40="D",goulotte!AR40="D"),"O","")</f>
        <v/>
      </c>
      <c r="AR40" s="51" t="str">
        <f>IF(AND(goulotte!AR40="D",goulotte!AS40="D"),"O","")</f>
        <v/>
      </c>
      <c r="AS40" s="51" t="str">
        <f>IF(AND(goulotte!AS40="D",goulotte!AT40="D"),"O","")</f>
        <v/>
      </c>
      <c r="AT40" s="51" t="str">
        <f>IF(AND(goulotte!AT40="D",goulotte!AU40="D"),"O","")</f>
        <v/>
      </c>
      <c r="AU40" s="51" t="str">
        <f>IF(AND(goulotte!AU40="D",goulotte!AV40="D"),"O","")</f>
        <v/>
      </c>
      <c r="AV40" s="51" t="str">
        <f>IF(AND(goulotte!AV40="D",goulotte!AW40="D"),"O","")</f>
        <v/>
      </c>
      <c r="AW40" s="51" t="str">
        <f>IF(AND(goulotte!AW40="D",goulotte!AX40="D"),"O","")</f>
        <v/>
      </c>
      <c r="AX40" s="51" t="str">
        <f>IF(AND(goulotte!AX40="D",goulotte!AY40="D"),"O","")</f>
        <v/>
      </c>
      <c r="AY40" s="51" t="str">
        <f>IF(AND(goulotte!AY40="D",goulotte!AZ40="D"),"O","")</f>
        <v/>
      </c>
      <c r="AZ40" s="51" t="str">
        <f>IF(AND(goulotte!AZ40="D",goulotte!BA40="D"),"O","")</f>
        <v/>
      </c>
      <c r="BA40" s="51" t="str">
        <f>IF(AND(goulotte!BA40="D",goulotte!BB40="D"),"O","")</f>
        <v/>
      </c>
      <c r="BB40" s="51" t="str">
        <f>IF(AND(goulotte!BB40="D",goulotte!BC40="D"),"O","")</f>
        <v/>
      </c>
      <c r="BC40" s="51" t="str">
        <f>IF(AND(goulotte!BC40="D",goulotte!BD40="D"),"O","")</f>
        <v/>
      </c>
      <c r="BD40" s="51" t="str">
        <f>IF(AND(goulotte!BD40="D",goulotte!BE40="D"),"O","")</f>
        <v/>
      </c>
      <c r="BE40" s="51" t="str">
        <f>IF(AND(goulotte!BE40="D",goulotte!BF40="D"),"O","")</f>
        <v/>
      </c>
      <c r="BF40" s="51" t="str">
        <f>IF(AND(goulotte!BF40="D",goulotte!BG40="D"),"O","")</f>
        <v/>
      </c>
      <c r="BG40" s="51" t="str">
        <f>IF(AND(goulotte!BG40="D",goulotte!BH40="D"),"O","")</f>
        <v/>
      </c>
      <c r="BH40" s="51" t="str">
        <f>IF(AND(goulotte!BH40="D",goulotte!BI40="D"),"O","")</f>
        <v/>
      </c>
      <c r="BI40" s="51" t="str">
        <f>IF(AND(goulotte!BI40="D",goulotte!BJ40="D"),"O","")</f>
        <v/>
      </c>
      <c r="BJ40" s="51" t="str">
        <f>IF(AND(goulotte!BJ40="D",goulotte!BK40="D"),"O","")</f>
        <v/>
      </c>
      <c r="BK40" s="51" t="str">
        <f>IF(AND(goulotte!BK40="D",goulotte!BL40="D"),"O","")</f>
        <v/>
      </c>
      <c r="BL40" s="51" t="str">
        <f>IF(AND(goulotte!BL40="D",goulotte!BM40="D"),"O","")</f>
        <v/>
      </c>
      <c r="BM40" s="51" t="str">
        <f>IF(AND(goulotte!BM40="D",goulotte!BN40="D"),"O","")</f>
        <v/>
      </c>
      <c r="BN40" s="51" t="str">
        <f>IF(AND(goulotte!BN40="D",goulotte!BO40="D"),"O","")</f>
        <v/>
      </c>
      <c r="BO40" s="51" t="str">
        <f>IF(AND(goulotte!BO40="D",goulotte!BP40="D"),"O","")</f>
        <v/>
      </c>
      <c r="BP40" s="51" t="str">
        <f>IF(AND(goulotte!BP40="D",goulotte!BQ40="D"),"O","")</f>
        <v/>
      </c>
      <c r="BQ40" s="51" t="str">
        <f>IF(AND(goulotte!BQ40="D",goulotte!BR40="D"),"O","")</f>
        <v/>
      </c>
      <c r="BR40" s="51" t="str">
        <f>IF(AND(goulotte!BR40="D",goulotte!BS40="D"),"O","")</f>
        <v/>
      </c>
      <c r="BS40" s="51" t="str">
        <f>IF(AND(goulotte!BS40="D",goulotte!BT40="D"),"O","")</f>
        <v/>
      </c>
      <c r="BT40" s="51" t="str">
        <f>IF(AND(goulotte!BT40="D",goulotte!BU40="D"),"O","")</f>
        <v/>
      </c>
      <c r="BU40" s="51" t="str">
        <f>IF(AND(goulotte!BU40="D",goulotte!BV40="D"),"O","")</f>
        <v/>
      </c>
      <c r="BV40" s="51" t="str">
        <f>IF(AND(goulotte!BV40="D",goulotte!BW40="D"),"O","")</f>
        <v/>
      </c>
      <c r="BW40" s="51" t="str">
        <f>IF(AND(goulotte!BW40="D",goulotte!BX40="D"),"O","")</f>
        <v/>
      </c>
      <c r="BX40" s="51" t="str">
        <f>IF(AND(goulotte!BX40="D",goulotte!BY40="D"),"O","")</f>
        <v/>
      </c>
      <c r="BY40" s="51" t="str">
        <f>IF(AND(goulotte!BY40="D",goulotte!BZ40="D"),"O","")</f>
        <v/>
      </c>
      <c r="BZ40" s="51" t="str">
        <f>IF(AND(goulotte!BZ40="D",goulotte!CA40="D"),"O","")</f>
        <v/>
      </c>
      <c r="CA40" s="51" t="str">
        <f>IF(AND(goulotte!CA40="D",goulotte!CB40="D"),"O","")</f>
        <v/>
      </c>
      <c r="CB40" s="51" t="str">
        <f>IF(AND(goulotte!CB40="D",goulotte!CC40="D"),"O","")</f>
        <v/>
      </c>
      <c r="CC40" s="51" t="str">
        <f>IF(AND(goulotte!CC40="D",goulotte!CD40="D"),"O","")</f>
        <v/>
      </c>
      <c r="CD40" s="51" t="str">
        <f>IF(AND(goulotte!CD40="D",goulotte!CE40="D"),"O","")</f>
        <v/>
      </c>
      <c r="CE40" s="51" t="str">
        <f>IF(AND(goulotte!CE40="D",goulotte!CF40="D"),"O","")</f>
        <v/>
      </c>
      <c r="CF40" s="51" t="str">
        <f>IF(AND(goulotte!CF40="D",goulotte!CG40="D"),"O","")</f>
        <v/>
      </c>
      <c r="CG40" s="51" t="str">
        <f>IF(AND(goulotte!CG40="D",goulotte!CH40="D"),"O","")</f>
        <v/>
      </c>
      <c r="CH40" s="51" t="str">
        <f>IF(AND(goulotte!CH40="D",goulotte!CI40="D"),"O","")</f>
        <v/>
      </c>
      <c r="CI40" s="51" t="str">
        <f>IF(AND(goulotte!CI40="D",goulotte!CJ40="D"),"O","")</f>
        <v/>
      </c>
      <c r="CJ40" s="51" t="str">
        <f>IF(AND(goulotte!CJ40="D",goulotte!CK40="D"),"O","")</f>
        <v/>
      </c>
      <c r="CK40" s="51" t="str">
        <f>IF(AND(goulotte!CK40="D",goulotte!CL40="D"),"O","")</f>
        <v/>
      </c>
      <c r="CL40" s="51" t="str">
        <f>IF(AND(goulotte!CL40="D",goulotte!CM40="D"),"O","")</f>
        <v/>
      </c>
      <c r="CM40" s="51" t="str">
        <f>IF(AND(goulotte!CM40="D",goulotte!CN40="D"),"O","")</f>
        <v/>
      </c>
      <c r="CN40" s="51" t="str">
        <f>IF(AND(goulotte!CN40="D",goulotte!CO40="D"),"O","")</f>
        <v/>
      </c>
      <c r="CO40" s="51" t="str">
        <f>IF(AND(goulotte!CO40="D",goulotte!CP40="D"),"O","")</f>
        <v/>
      </c>
      <c r="CP40" s="51" t="str">
        <f>IF(AND(goulotte!CP40="D",goulotte!CQ40="D"),"O","")</f>
        <v/>
      </c>
      <c r="CQ40" s="51" t="str">
        <f>IF(AND(goulotte!CQ40="D",goulotte!CR40="D"),"O","")</f>
        <v/>
      </c>
      <c r="CR40" s="51" t="str">
        <f>IF(AND(goulotte!CR40="D",goulotte!CS40="D"),"O","")</f>
        <v/>
      </c>
      <c r="CS40" s="51" t="str">
        <f>IF(AND(goulotte!CS40="D",goulotte!CT40="D"),"O","")</f>
        <v/>
      </c>
      <c r="CT40" s="51" t="str">
        <f>IF(AND(goulotte!CT40="D",goulotte!CU40="D"),"O","")</f>
        <v/>
      </c>
      <c r="CU40" s="51" t="str">
        <f>IF(AND(goulotte!CU40="D",goulotte!CV40="D"),"O","")</f>
        <v/>
      </c>
      <c r="CV40" s="51" t="str">
        <f>IF(AND(goulotte!CV40="D",goulotte!CW40="D"),"O","")</f>
        <v/>
      </c>
      <c r="CW40" s="51" t="str">
        <f>IF(AND(goulotte!CW40="D",goulotte!CX40="D"),"O","")</f>
        <v/>
      </c>
      <c r="CX40" s="51" t="str">
        <f>IF(AND(goulotte!CX40="D",goulotte!CY40="D"),"O","")</f>
        <v/>
      </c>
      <c r="CY40" s="51" t="str">
        <f>IF(AND(goulotte!CY40="D",goulotte!CZ40="D"),"O","")</f>
        <v/>
      </c>
      <c r="CZ40" s="51" t="str">
        <f>IF(AND(goulotte!CZ40="D",goulotte!DA40="D"),"O","")</f>
        <v/>
      </c>
      <c r="DA40" s="51" t="str">
        <f>IF(AND(goulotte!DA40="D",goulotte!DB40="D"),"O","")</f>
        <v/>
      </c>
      <c r="DB40" s="51" t="str">
        <f>IF(AND(goulotte!DB40="D",goulotte!DC40="D"),"O","")</f>
        <v/>
      </c>
      <c r="DC40" s="51" t="str">
        <f>IF(AND(goulotte!DC40="D",goulotte!DD40="D"),"O","")</f>
        <v/>
      </c>
      <c r="DD40" s="52" t="str">
        <f>IF(AND(goulotte!DD40="D",goulotte!DE40="D"),"O","")</f>
        <v/>
      </c>
      <c r="DE40" s="5" t="str">
        <f>IF(AND(goulotte!DE40="D",goulotte!DF40="D"),"O","")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IF(AND(goulotte!B41="D",goulotte!C41="D"),"O","")</f>
        <v/>
      </c>
      <c r="C41" s="50" t="str">
        <f>IF(AND(goulotte!C41="D",goulotte!D41="D"),"O","")</f>
        <v/>
      </c>
      <c r="D41" s="51" t="str">
        <f>IF(AND(goulotte!D41="D",goulotte!E41="D"),"O","")</f>
        <v/>
      </c>
      <c r="E41" s="51" t="str">
        <f>IF(AND(goulotte!E41="D",goulotte!F41="D"),"O","")</f>
        <v/>
      </c>
      <c r="F41" s="51" t="str">
        <f>IF(AND(goulotte!F41="D",goulotte!G41="D"),"O","")</f>
        <v/>
      </c>
      <c r="G41" s="51" t="str">
        <f>IF(AND(goulotte!G41="D",goulotte!H41="D"),"O","")</f>
        <v/>
      </c>
      <c r="H41" s="51" t="str">
        <f>IF(AND(goulotte!H41="D",goulotte!I41="D"),"O","")</f>
        <v/>
      </c>
      <c r="I41" s="51" t="str">
        <f>IF(AND(goulotte!I41="D",goulotte!J41="D"),"O","")</f>
        <v/>
      </c>
      <c r="J41" s="51" t="str">
        <f>IF(AND(goulotte!J41="D",goulotte!K41="D"),"O","")</f>
        <v/>
      </c>
      <c r="K41" s="51" t="str">
        <f>IF(AND(goulotte!K41="D",goulotte!L41="D"),"O","")</f>
        <v/>
      </c>
      <c r="L41" s="51" t="str">
        <f>IF(AND(goulotte!L41="D",goulotte!M41="D"),"O","")</f>
        <v/>
      </c>
      <c r="M41" s="51" t="str">
        <f>IF(AND(goulotte!M41="D",goulotte!N41="D"),"O","")</f>
        <v/>
      </c>
      <c r="N41" s="51" t="str">
        <f>IF(AND(goulotte!N41="D",goulotte!O41="D"),"O","")</f>
        <v/>
      </c>
      <c r="O41" s="51" t="str">
        <f>IF(AND(goulotte!O41="D",goulotte!P41="D"),"O","")</f>
        <v/>
      </c>
      <c r="P41" s="51" t="str">
        <f>IF(AND(goulotte!P41="D",goulotte!Q41="D"),"O","")</f>
        <v/>
      </c>
      <c r="Q41" s="51" t="str">
        <f>IF(AND(goulotte!Q41="D",goulotte!R41="D"),"O","")</f>
        <v/>
      </c>
      <c r="R41" s="51" t="str">
        <f>IF(AND(goulotte!R41="D",goulotte!S41="D"),"O","")</f>
        <v/>
      </c>
      <c r="S41" s="51" t="str">
        <f>IF(AND(goulotte!S41="D",goulotte!T41="D"),"O","")</f>
        <v/>
      </c>
      <c r="T41" s="51" t="str">
        <f>IF(AND(goulotte!T41="D",goulotte!U41="D"),"O","")</f>
        <v/>
      </c>
      <c r="U41" s="51" t="str">
        <f>IF(AND(goulotte!U41="D",goulotte!V41="D"),"O","")</f>
        <v/>
      </c>
      <c r="V41" s="51" t="str">
        <f>IF(AND(goulotte!V41="D",goulotte!W41="D"),"O","")</f>
        <v/>
      </c>
      <c r="W41" s="51" t="str">
        <f>IF(AND(goulotte!W41="D",goulotte!X41="D"),"O","")</f>
        <v/>
      </c>
      <c r="X41" s="51" t="str">
        <f>IF(AND(goulotte!X41="D",goulotte!Y41="D"),"O","")</f>
        <v/>
      </c>
      <c r="Y41" s="51" t="str">
        <f>IF(AND(goulotte!Y41="D",goulotte!Z41="D"),"O","")</f>
        <v/>
      </c>
      <c r="Z41" s="51" t="str">
        <f>IF(AND(goulotte!Z41="D",goulotte!AA41="D"),"O","")</f>
        <v/>
      </c>
      <c r="AA41" s="51" t="str">
        <f>IF(AND(goulotte!AA41="D",goulotte!AB41="D"),"O","")</f>
        <v/>
      </c>
      <c r="AB41" s="51" t="str">
        <f>IF(AND(goulotte!AB41="D",goulotte!AC41="D"),"O","")</f>
        <v/>
      </c>
      <c r="AC41" s="51" t="str">
        <f>IF(AND(goulotte!AC41="D",goulotte!AD41="D"),"O","")</f>
        <v/>
      </c>
      <c r="AD41" s="51" t="str">
        <f>IF(AND(goulotte!AD41="D",goulotte!AE41="D"),"O","")</f>
        <v/>
      </c>
      <c r="AE41" s="51" t="str">
        <f>IF(AND(goulotte!AE41="D",goulotte!AF41="D"),"O","")</f>
        <v/>
      </c>
      <c r="AF41" s="51" t="str">
        <f>IF(AND(goulotte!AF41="D",goulotte!AG41="D"),"O","")</f>
        <v/>
      </c>
      <c r="AG41" s="51" t="str">
        <f>IF(AND(goulotte!AG41="D",goulotte!AH41="D"),"O","")</f>
        <v/>
      </c>
      <c r="AH41" s="51" t="str">
        <f>IF(AND(goulotte!AH41="D",goulotte!AI41="D"),"O","")</f>
        <v/>
      </c>
      <c r="AI41" s="51" t="str">
        <f>IF(AND(goulotte!AI41="D",goulotte!AJ41="D"),"O","")</f>
        <v/>
      </c>
      <c r="AJ41" s="51" t="str">
        <f>IF(AND(goulotte!AJ41="D",goulotte!AK41="D"),"O","")</f>
        <v/>
      </c>
      <c r="AK41" s="51" t="str">
        <f>IF(AND(goulotte!AK41="D",goulotte!AL41="D"),"O","")</f>
        <v/>
      </c>
      <c r="AL41" s="51" t="str">
        <f>IF(AND(goulotte!AL41="D",goulotte!AM41="D"),"O","")</f>
        <v/>
      </c>
      <c r="AM41" s="51" t="str">
        <f>IF(AND(goulotte!AM41="D",goulotte!AN41="D"),"O","")</f>
        <v/>
      </c>
      <c r="AN41" s="51" t="str">
        <f>IF(AND(goulotte!AN41="D",goulotte!AO41="D"),"O","")</f>
        <v/>
      </c>
      <c r="AO41" s="51" t="str">
        <f>IF(AND(goulotte!AO41="D",goulotte!AP41="D"),"O","")</f>
        <v/>
      </c>
      <c r="AP41" s="51" t="str">
        <f>IF(AND(goulotte!AP41="D",goulotte!AQ41="D"),"O","")</f>
        <v/>
      </c>
      <c r="AQ41" s="51" t="str">
        <f>IF(AND(goulotte!AQ41="D",goulotte!AR41="D"),"O","")</f>
        <v/>
      </c>
      <c r="AR41" s="51" t="str">
        <f>IF(AND(goulotte!AR41="D",goulotte!AS41="D"),"O","")</f>
        <v/>
      </c>
      <c r="AS41" s="51" t="str">
        <f>IF(AND(goulotte!AS41="D",goulotte!AT41="D"),"O","")</f>
        <v/>
      </c>
      <c r="AT41" s="51" t="str">
        <f>IF(AND(goulotte!AT41="D",goulotte!AU41="D"),"O","")</f>
        <v/>
      </c>
      <c r="AU41" s="51" t="str">
        <f>IF(AND(goulotte!AU41="D",goulotte!AV41="D"),"O","")</f>
        <v/>
      </c>
      <c r="AV41" s="51" t="str">
        <f>IF(AND(goulotte!AV41="D",goulotte!AW41="D"),"O","")</f>
        <v/>
      </c>
      <c r="AW41" s="51" t="str">
        <f>IF(AND(goulotte!AW41="D",goulotte!AX41="D"),"O","")</f>
        <v/>
      </c>
      <c r="AX41" s="51" t="str">
        <f>IF(AND(goulotte!AX41="D",goulotte!AY41="D"),"O","")</f>
        <v/>
      </c>
      <c r="AY41" s="51" t="str">
        <f>IF(AND(goulotte!AY41="D",goulotte!AZ41="D"),"O","")</f>
        <v/>
      </c>
      <c r="AZ41" s="51" t="str">
        <f>IF(AND(goulotte!AZ41="D",goulotte!BA41="D"),"O","")</f>
        <v/>
      </c>
      <c r="BA41" s="51" t="str">
        <f>IF(AND(goulotte!BA41="D",goulotte!BB41="D"),"O","")</f>
        <v/>
      </c>
      <c r="BB41" s="51" t="str">
        <f>IF(AND(goulotte!BB41="D",goulotte!BC41="D"),"O","")</f>
        <v/>
      </c>
      <c r="BC41" s="51" t="str">
        <f>IF(AND(goulotte!BC41="D",goulotte!BD41="D"),"O","")</f>
        <v/>
      </c>
      <c r="BD41" s="51" t="str">
        <f>IF(AND(goulotte!BD41="D",goulotte!BE41="D"),"O","")</f>
        <v/>
      </c>
      <c r="BE41" s="51" t="str">
        <f>IF(AND(goulotte!BE41="D",goulotte!BF41="D"),"O","")</f>
        <v/>
      </c>
      <c r="BF41" s="51" t="str">
        <f>IF(AND(goulotte!BF41="D",goulotte!BG41="D"),"O","")</f>
        <v/>
      </c>
      <c r="BG41" s="51" t="str">
        <f>IF(AND(goulotte!BG41="D",goulotte!BH41="D"),"O","")</f>
        <v/>
      </c>
      <c r="BH41" s="51" t="str">
        <f>IF(AND(goulotte!BH41="D",goulotte!BI41="D"),"O","")</f>
        <v/>
      </c>
      <c r="BI41" s="51" t="str">
        <f>IF(AND(goulotte!BI41="D",goulotte!BJ41="D"),"O","")</f>
        <v/>
      </c>
      <c r="BJ41" s="51" t="str">
        <f>IF(AND(goulotte!BJ41="D",goulotte!BK41="D"),"O","")</f>
        <v/>
      </c>
      <c r="BK41" s="51" t="str">
        <f>IF(AND(goulotte!BK41="D",goulotte!BL41="D"),"O","")</f>
        <v/>
      </c>
      <c r="BL41" s="51" t="str">
        <f>IF(AND(goulotte!BL41="D",goulotte!BM41="D"),"O","")</f>
        <v/>
      </c>
      <c r="BM41" s="51" t="str">
        <f>IF(AND(goulotte!BM41="D",goulotte!BN41="D"),"O","")</f>
        <v/>
      </c>
      <c r="BN41" s="51" t="str">
        <f>IF(AND(goulotte!BN41="D",goulotte!BO41="D"),"O","")</f>
        <v/>
      </c>
      <c r="BO41" s="51" t="str">
        <f>IF(AND(goulotte!BO41="D",goulotte!BP41="D"),"O","")</f>
        <v/>
      </c>
      <c r="BP41" s="51" t="str">
        <f>IF(AND(goulotte!BP41="D",goulotte!BQ41="D"),"O","")</f>
        <v/>
      </c>
      <c r="BQ41" s="51" t="str">
        <f>IF(AND(goulotte!BQ41="D",goulotte!BR41="D"),"O","")</f>
        <v/>
      </c>
      <c r="BR41" s="51" t="str">
        <f>IF(AND(goulotte!BR41="D",goulotte!BS41="D"),"O","")</f>
        <v/>
      </c>
      <c r="BS41" s="51" t="str">
        <f>IF(AND(goulotte!BS41="D",goulotte!BT41="D"),"O","")</f>
        <v/>
      </c>
      <c r="BT41" s="51" t="str">
        <f>IF(AND(goulotte!BT41="D",goulotte!BU41="D"),"O","")</f>
        <v/>
      </c>
      <c r="BU41" s="51" t="str">
        <f>IF(AND(goulotte!BU41="D",goulotte!BV41="D"),"O","")</f>
        <v/>
      </c>
      <c r="BV41" s="51" t="str">
        <f>IF(AND(goulotte!BV41="D",goulotte!BW41="D"),"O","")</f>
        <v/>
      </c>
      <c r="BW41" s="51" t="str">
        <f>IF(AND(goulotte!BW41="D",goulotte!BX41="D"),"O","")</f>
        <v/>
      </c>
      <c r="BX41" s="51" t="str">
        <f>IF(AND(goulotte!BX41="D",goulotte!BY41="D"),"O","")</f>
        <v/>
      </c>
      <c r="BY41" s="51" t="str">
        <f>IF(AND(goulotte!BY41="D",goulotte!BZ41="D"),"O","")</f>
        <v/>
      </c>
      <c r="BZ41" s="51" t="str">
        <f>IF(AND(goulotte!BZ41="D",goulotte!CA41="D"),"O","")</f>
        <v/>
      </c>
      <c r="CA41" s="51" t="str">
        <f>IF(AND(goulotte!CA41="D",goulotte!CB41="D"),"O","")</f>
        <v/>
      </c>
      <c r="CB41" s="51" t="str">
        <f>IF(AND(goulotte!CB41="D",goulotte!CC41="D"),"O","")</f>
        <v/>
      </c>
      <c r="CC41" s="51" t="str">
        <f>IF(AND(goulotte!CC41="D",goulotte!CD41="D"),"O","")</f>
        <v/>
      </c>
      <c r="CD41" s="51" t="str">
        <f>IF(AND(goulotte!CD41="D",goulotte!CE41="D"),"O","")</f>
        <v/>
      </c>
      <c r="CE41" s="51" t="str">
        <f>IF(AND(goulotte!CE41="D",goulotte!CF41="D"),"O","")</f>
        <v/>
      </c>
      <c r="CF41" s="51" t="str">
        <f>IF(AND(goulotte!CF41="D",goulotte!CG41="D"),"O","")</f>
        <v/>
      </c>
      <c r="CG41" s="51" t="str">
        <f>IF(AND(goulotte!CG41="D",goulotte!CH41="D"),"O","")</f>
        <v/>
      </c>
      <c r="CH41" s="51" t="str">
        <f>IF(AND(goulotte!CH41="D",goulotte!CI41="D"),"O","")</f>
        <v/>
      </c>
      <c r="CI41" s="51" t="str">
        <f>IF(AND(goulotte!CI41="D",goulotte!CJ41="D"),"O","")</f>
        <v/>
      </c>
      <c r="CJ41" s="51" t="str">
        <f>IF(AND(goulotte!CJ41="D",goulotte!CK41="D"),"O","")</f>
        <v/>
      </c>
      <c r="CK41" s="51" t="str">
        <f>IF(AND(goulotte!CK41="D",goulotte!CL41="D"),"O","")</f>
        <v/>
      </c>
      <c r="CL41" s="51" t="str">
        <f>IF(AND(goulotte!CL41="D",goulotte!CM41="D"),"O","")</f>
        <v/>
      </c>
      <c r="CM41" s="51" t="str">
        <f>IF(AND(goulotte!CM41="D",goulotte!CN41="D"),"O","")</f>
        <v/>
      </c>
      <c r="CN41" s="51" t="str">
        <f>IF(AND(goulotte!CN41="D",goulotte!CO41="D"),"O","")</f>
        <v/>
      </c>
      <c r="CO41" s="51" t="str">
        <f>IF(AND(goulotte!CO41="D",goulotte!CP41="D"),"O","")</f>
        <v/>
      </c>
      <c r="CP41" s="51" t="str">
        <f>IF(AND(goulotte!CP41="D",goulotte!CQ41="D"),"O","")</f>
        <v/>
      </c>
      <c r="CQ41" s="51" t="str">
        <f>IF(AND(goulotte!CQ41="D",goulotte!CR41="D"),"O","")</f>
        <v/>
      </c>
      <c r="CR41" s="51" t="str">
        <f>IF(AND(goulotte!CR41="D",goulotte!CS41="D"),"O","")</f>
        <v/>
      </c>
      <c r="CS41" s="51" t="str">
        <f>IF(AND(goulotte!CS41="D",goulotte!CT41="D"),"O","")</f>
        <v/>
      </c>
      <c r="CT41" s="51" t="str">
        <f>IF(AND(goulotte!CT41="D",goulotte!CU41="D"),"O","")</f>
        <v/>
      </c>
      <c r="CU41" s="51" t="str">
        <f>IF(AND(goulotte!CU41="D",goulotte!CV41="D"),"O","")</f>
        <v/>
      </c>
      <c r="CV41" s="51" t="str">
        <f>IF(AND(goulotte!CV41="D",goulotte!CW41="D"),"O","")</f>
        <v/>
      </c>
      <c r="CW41" s="51" t="str">
        <f>IF(AND(goulotte!CW41="D",goulotte!CX41="D"),"O","")</f>
        <v/>
      </c>
      <c r="CX41" s="51" t="str">
        <f>IF(AND(goulotte!CX41="D",goulotte!CY41="D"),"O","")</f>
        <v/>
      </c>
      <c r="CY41" s="51" t="str">
        <f>IF(AND(goulotte!CY41="D",goulotte!CZ41="D"),"O","")</f>
        <v/>
      </c>
      <c r="CZ41" s="51" t="str">
        <f>IF(AND(goulotte!CZ41="D",goulotte!DA41="D"),"O","")</f>
        <v/>
      </c>
      <c r="DA41" s="51" t="str">
        <f>IF(AND(goulotte!DA41="D",goulotte!DB41="D"),"O","")</f>
        <v/>
      </c>
      <c r="DB41" s="51" t="str">
        <f>IF(AND(goulotte!DB41="D",goulotte!DC41="D"),"O","")</f>
        <v/>
      </c>
      <c r="DC41" s="51" t="str">
        <f>IF(AND(goulotte!DC41="D",goulotte!DD41="D"),"O","")</f>
        <v/>
      </c>
      <c r="DD41" s="52" t="str">
        <f>IF(AND(goulotte!DD41="D",goulotte!DE41="D"),"O","")</f>
        <v/>
      </c>
      <c r="DE41" s="5" t="str">
        <f>IF(AND(goulotte!DE41="D",goulotte!DF41="D"),"O","")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IF(AND(goulotte!B42="D",goulotte!C42="D"),"O","")</f>
        <v/>
      </c>
      <c r="C42" s="50" t="str">
        <f>IF(AND(goulotte!C42="D",goulotte!D42="D"),"O","")</f>
        <v/>
      </c>
      <c r="D42" s="51" t="str">
        <f>IF(AND(goulotte!D42="D",goulotte!E42="D"),"O","")</f>
        <v/>
      </c>
      <c r="E42" s="51" t="str">
        <f>IF(AND(goulotte!E42="D",goulotte!F42="D"),"O","")</f>
        <v/>
      </c>
      <c r="F42" s="51" t="str">
        <f>IF(AND(goulotte!F42="D",goulotte!G42="D"),"O","")</f>
        <v/>
      </c>
      <c r="G42" s="51" t="str">
        <f>IF(AND(goulotte!G42="D",goulotte!H42="D"),"O","")</f>
        <v/>
      </c>
      <c r="H42" s="51" t="str">
        <f>IF(AND(goulotte!H42="D",goulotte!I42="D"),"O","")</f>
        <v/>
      </c>
      <c r="I42" s="51" t="str">
        <f>IF(AND(goulotte!I42="D",goulotte!J42="D"),"O","")</f>
        <v/>
      </c>
      <c r="J42" s="51" t="str">
        <f>IF(AND(goulotte!J42="D",goulotte!K42="D"),"O","")</f>
        <v/>
      </c>
      <c r="K42" s="51" t="str">
        <f>IF(AND(goulotte!K42="D",goulotte!L42="D"),"O","")</f>
        <v/>
      </c>
      <c r="L42" s="51" t="str">
        <f>IF(AND(goulotte!L42="D",goulotte!M42="D"),"O","")</f>
        <v/>
      </c>
      <c r="M42" s="51" t="str">
        <f>IF(AND(goulotte!M42="D",goulotte!N42="D"),"O","")</f>
        <v/>
      </c>
      <c r="N42" s="51" t="str">
        <f>IF(AND(goulotte!N42="D",goulotte!O42="D"),"O","")</f>
        <v/>
      </c>
      <c r="O42" s="51" t="str">
        <f>IF(AND(goulotte!O42="D",goulotte!P42="D"),"O","")</f>
        <v/>
      </c>
      <c r="P42" s="51" t="str">
        <f>IF(AND(goulotte!P42="D",goulotte!Q42="D"),"O","")</f>
        <v/>
      </c>
      <c r="Q42" s="51" t="str">
        <f>IF(AND(goulotte!Q42="D",goulotte!R42="D"),"O","")</f>
        <v/>
      </c>
      <c r="R42" s="51" t="str">
        <f>IF(AND(goulotte!R42="D",goulotte!S42="D"),"O","")</f>
        <v/>
      </c>
      <c r="S42" s="51" t="str">
        <f>IF(AND(goulotte!S42="D",goulotte!T42="D"),"O","")</f>
        <v/>
      </c>
      <c r="T42" s="51" t="str">
        <f>IF(AND(goulotte!T42="D",goulotte!U42="D"),"O","")</f>
        <v/>
      </c>
      <c r="U42" s="51" t="str">
        <f>IF(AND(goulotte!U42="D",goulotte!V42="D"),"O","")</f>
        <v/>
      </c>
      <c r="V42" s="51" t="str">
        <f>IF(AND(goulotte!V42="D",goulotte!W42="D"),"O","")</f>
        <v/>
      </c>
      <c r="W42" s="51" t="str">
        <f>IF(AND(goulotte!W42="D",goulotte!X42="D"),"O","")</f>
        <v/>
      </c>
      <c r="X42" s="51" t="str">
        <f>IF(AND(goulotte!X42="D",goulotte!Y42="D"),"O","")</f>
        <v/>
      </c>
      <c r="Y42" s="51" t="str">
        <f>IF(AND(goulotte!Y42="D",goulotte!Z42="D"),"O","")</f>
        <v/>
      </c>
      <c r="Z42" s="51" t="str">
        <f>IF(AND(goulotte!Z42="D",goulotte!AA42="D"),"O","")</f>
        <v/>
      </c>
      <c r="AA42" s="51" t="str">
        <f>IF(AND(goulotte!AA42="D",goulotte!AB42="D"),"O","")</f>
        <v/>
      </c>
      <c r="AB42" s="51" t="str">
        <f>IF(AND(goulotte!AB42="D",goulotte!AC42="D"),"O","")</f>
        <v/>
      </c>
      <c r="AC42" s="51" t="str">
        <f>IF(AND(goulotte!AC42="D",goulotte!AD42="D"),"O","")</f>
        <v/>
      </c>
      <c r="AD42" s="51" t="str">
        <f>IF(AND(goulotte!AD42="D",goulotte!AE42="D"),"O","")</f>
        <v/>
      </c>
      <c r="AE42" s="51" t="str">
        <f>IF(AND(goulotte!AE42="D",goulotte!AF42="D"),"O","")</f>
        <v/>
      </c>
      <c r="AF42" s="51" t="str">
        <f>IF(AND(goulotte!AF42="D",goulotte!AG42="D"),"O","")</f>
        <v/>
      </c>
      <c r="AG42" s="51" t="str">
        <f>IF(AND(goulotte!AG42="D",goulotte!AH42="D"),"O","")</f>
        <v/>
      </c>
      <c r="AH42" s="51" t="str">
        <f>IF(AND(goulotte!AH42="D",goulotte!AI42="D"),"O","")</f>
        <v/>
      </c>
      <c r="AI42" s="51" t="str">
        <f>IF(AND(goulotte!AI42="D",goulotte!AJ42="D"),"O","")</f>
        <v/>
      </c>
      <c r="AJ42" s="51" t="str">
        <f>IF(AND(goulotte!AJ42="D",goulotte!AK42="D"),"O","")</f>
        <v/>
      </c>
      <c r="AK42" s="51" t="str">
        <f>IF(AND(goulotte!AK42="D",goulotte!AL42="D"),"O","")</f>
        <v/>
      </c>
      <c r="AL42" s="51" t="str">
        <f>IF(AND(goulotte!AL42="D",goulotte!AM42="D"),"O","")</f>
        <v/>
      </c>
      <c r="AM42" s="51" t="str">
        <f>IF(AND(goulotte!AM42="D",goulotte!AN42="D"),"O","")</f>
        <v/>
      </c>
      <c r="AN42" s="51" t="str">
        <f>IF(AND(goulotte!AN42="D",goulotte!AO42="D"),"O","")</f>
        <v/>
      </c>
      <c r="AO42" s="51" t="str">
        <f>IF(AND(goulotte!AO42="D",goulotte!AP42="D"),"O","")</f>
        <v/>
      </c>
      <c r="AP42" s="51" t="str">
        <f>IF(AND(goulotte!AP42="D",goulotte!AQ42="D"),"O","")</f>
        <v/>
      </c>
      <c r="AQ42" s="51" t="str">
        <f>IF(AND(goulotte!AQ42="D",goulotte!AR42="D"),"O","")</f>
        <v/>
      </c>
      <c r="AR42" s="51" t="str">
        <f>IF(AND(goulotte!AR42="D",goulotte!AS42="D"),"O","")</f>
        <v/>
      </c>
      <c r="AS42" s="51" t="str">
        <f>IF(AND(goulotte!AS42="D",goulotte!AT42="D"),"O","")</f>
        <v/>
      </c>
      <c r="AT42" s="51" t="str">
        <f>IF(AND(goulotte!AT42="D",goulotte!AU42="D"),"O","")</f>
        <v/>
      </c>
      <c r="AU42" s="51" t="str">
        <f>IF(AND(goulotte!AU42="D",goulotte!AV42="D"),"O","")</f>
        <v/>
      </c>
      <c r="AV42" s="51" t="str">
        <f>IF(AND(goulotte!AV42="D",goulotte!AW42="D"),"O","")</f>
        <v/>
      </c>
      <c r="AW42" s="51" t="str">
        <f>IF(AND(goulotte!AW42="D",goulotte!AX42="D"),"O","")</f>
        <v/>
      </c>
      <c r="AX42" s="51" t="str">
        <f>IF(AND(goulotte!AX42="D",goulotte!AY42="D"),"O","")</f>
        <v/>
      </c>
      <c r="AY42" s="51" t="str">
        <f>IF(AND(goulotte!AY42="D",goulotte!AZ42="D"),"O","")</f>
        <v/>
      </c>
      <c r="AZ42" s="51" t="str">
        <f>IF(AND(goulotte!AZ42="D",goulotte!BA42="D"),"O","")</f>
        <v/>
      </c>
      <c r="BA42" s="51" t="str">
        <f>IF(AND(goulotte!BA42="D",goulotte!BB42="D"),"O","")</f>
        <v/>
      </c>
      <c r="BB42" s="51" t="str">
        <f>IF(AND(goulotte!BB42="D",goulotte!BC42="D"),"O","")</f>
        <v/>
      </c>
      <c r="BC42" s="51" t="str">
        <f>IF(AND(goulotte!BC42="D",goulotte!BD42="D"),"O","")</f>
        <v/>
      </c>
      <c r="BD42" s="51" t="str">
        <f>IF(AND(goulotte!BD42="D",goulotte!BE42="D"),"O","")</f>
        <v/>
      </c>
      <c r="BE42" s="51" t="str">
        <f>IF(AND(goulotte!BE42="D",goulotte!BF42="D"),"O","")</f>
        <v/>
      </c>
      <c r="BF42" s="51" t="str">
        <f>IF(AND(goulotte!BF42="D",goulotte!BG42="D"),"O","")</f>
        <v/>
      </c>
      <c r="BG42" s="51" t="str">
        <f>IF(AND(goulotte!BG42="D",goulotte!BH42="D"),"O","")</f>
        <v/>
      </c>
      <c r="BH42" s="51" t="str">
        <f>IF(AND(goulotte!BH42="D",goulotte!BI42="D"),"O","")</f>
        <v/>
      </c>
      <c r="BI42" s="51" t="str">
        <f>IF(AND(goulotte!BI42="D",goulotte!BJ42="D"),"O","")</f>
        <v/>
      </c>
      <c r="BJ42" s="51" t="str">
        <f>IF(AND(goulotte!BJ42="D",goulotte!BK42="D"),"O","")</f>
        <v/>
      </c>
      <c r="BK42" s="51" t="str">
        <f>IF(AND(goulotte!BK42="D",goulotte!BL42="D"),"O","")</f>
        <v/>
      </c>
      <c r="BL42" s="51" t="str">
        <f>IF(AND(goulotte!BL42="D",goulotte!BM42="D"),"O","")</f>
        <v/>
      </c>
      <c r="BM42" s="51" t="str">
        <f>IF(AND(goulotte!BM42="D",goulotte!BN42="D"),"O","")</f>
        <v/>
      </c>
      <c r="BN42" s="51" t="str">
        <f>IF(AND(goulotte!BN42="D",goulotte!BO42="D"),"O","")</f>
        <v/>
      </c>
      <c r="BO42" s="51" t="str">
        <f>IF(AND(goulotte!BO42="D",goulotte!BP42="D"),"O","")</f>
        <v/>
      </c>
      <c r="BP42" s="51" t="str">
        <f>IF(AND(goulotte!BP42="D",goulotte!BQ42="D"),"O","")</f>
        <v/>
      </c>
      <c r="BQ42" s="51" t="str">
        <f>IF(AND(goulotte!BQ42="D",goulotte!BR42="D"),"O","")</f>
        <v/>
      </c>
      <c r="BR42" s="51" t="str">
        <f>IF(AND(goulotte!BR42="D",goulotte!BS42="D"),"O","")</f>
        <v/>
      </c>
      <c r="BS42" s="51" t="str">
        <f>IF(AND(goulotte!BS42="D",goulotte!BT42="D"),"O","")</f>
        <v/>
      </c>
      <c r="BT42" s="51" t="str">
        <f>IF(AND(goulotte!BT42="D",goulotte!BU42="D"),"O","")</f>
        <v/>
      </c>
      <c r="BU42" s="51" t="str">
        <f>IF(AND(goulotte!BU42="D",goulotte!BV42="D"),"O","")</f>
        <v/>
      </c>
      <c r="BV42" s="51" t="str">
        <f>IF(AND(goulotte!BV42="D",goulotte!BW42="D"),"O","")</f>
        <v/>
      </c>
      <c r="BW42" s="51" t="str">
        <f>IF(AND(goulotte!BW42="D",goulotte!BX42="D"),"O","")</f>
        <v/>
      </c>
      <c r="BX42" s="51" t="str">
        <f>IF(AND(goulotte!BX42="D",goulotte!BY42="D"),"O","")</f>
        <v/>
      </c>
      <c r="BY42" s="51" t="str">
        <f>IF(AND(goulotte!BY42="D",goulotte!BZ42="D"),"O","")</f>
        <v/>
      </c>
      <c r="BZ42" s="51" t="str">
        <f>IF(AND(goulotte!BZ42="D",goulotte!CA42="D"),"O","")</f>
        <v/>
      </c>
      <c r="CA42" s="51" t="str">
        <f>IF(AND(goulotte!CA42="D",goulotte!CB42="D"),"O","")</f>
        <v/>
      </c>
      <c r="CB42" s="51" t="str">
        <f>IF(AND(goulotte!CB42="D",goulotte!CC42="D"),"O","")</f>
        <v/>
      </c>
      <c r="CC42" s="51" t="str">
        <f>IF(AND(goulotte!CC42="D",goulotte!CD42="D"),"O","")</f>
        <v/>
      </c>
      <c r="CD42" s="51" t="str">
        <f>IF(AND(goulotte!CD42="D",goulotte!CE42="D"),"O","")</f>
        <v/>
      </c>
      <c r="CE42" s="51" t="str">
        <f>IF(AND(goulotte!CE42="D",goulotte!CF42="D"),"O","")</f>
        <v/>
      </c>
      <c r="CF42" s="51" t="str">
        <f>IF(AND(goulotte!CF42="D",goulotte!CG42="D"),"O","")</f>
        <v/>
      </c>
      <c r="CG42" s="51" t="str">
        <f>IF(AND(goulotte!CG42="D",goulotte!CH42="D"),"O","")</f>
        <v/>
      </c>
      <c r="CH42" s="51" t="str">
        <f>IF(AND(goulotte!CH42="D",goulotte!CI42="D"),"O","")</f>
        <v/>
      </c>
      <c r="CI42" s="51" t="str">
        <f>IF(AND(goulotte!CI42="D",goulotte!CJ42="D"),"O","")</f>
        <v/>
      </c>
      <c r="CJ42" s="51" t="str">
        <f>IF(AND(goulotte!CJ42="D",goulotte!CK42="D"),"O","")</f>
        <v/>
      </c>
      <c r="CK42" s="51" t="str">
        <f>IF(AND(goulotte!CK42="D",goulotte!CL42="D"),"O","")</f>
        <v/>
      </c>
      <c r="CL42" s="51" t="str">
        <f>IF(AND(goulotte!CL42="D",goulotte!CM42="D"),"O","")</f>
        <v/>
      </c>
      <c r="CM42" s="51" t="str">
        <f>IF(AND(goulotte!CM42="D",goulotte!CN42="D"),"O","")</f>
        <v/>
      </c>
      <c r="CN42" s="51" t="str">
        <f>IF(AND(goulotte!CN42="D",goulotte!CO42="D"),"O","")</f>
        <v/>
      </c>
      <c r="CO42" s="51" t="str">
        <f>IF(AND(goulotte!CO42="D",goulotte!CP42="D"),"O","")</f>
        <v/>
      </c>
      <c r="CP42" s="51" t="str">
        <f>IF(AND(goulotte!CP42="D",goulotte!CQ42="D"),"O","")</f>
        <v/>
      </c>
      <c r="CQ42" s="51" t="str">
        <f>IF(AND(goulotte!CQ42="D",goulotte!CR42="D"),"O","")</f>
        <v/>
      </c>
      <c r="CR42" s="51" t="str">
        <f>IF(AND(goulotte!CR42="D",goulotte!CS42="D"),"O","")</f>
        <v/>
      </c>
      <c r="CS42" s="51" t="str">
        <f>IF(AND(goulotte!CS42="D",goulotte!CT42="D"),"O","")</f>
        <v/>
      </c>
      <c r="CT42" s="51" t="str">
        <f>IF(AND(goulotte!CT42="D",goulotte!CU42="D"),"O","")</f>
        <v/>
      </c>
      <c r="CU42" s="51" t="str">
        <f>IF(AND(goulotte!CU42="D",goulotte!CV42="D"),"O","")</f>
        <v/>
      </c>
      <c r="CV42" s="51" t="str">
        <f>IF(AND(goulotte!CV42="D",goulotte!CW42="D"),"O","")</f>
        <v/>
      </c>
      <c r="CW42" s="51" t="str">
        <f>IF(AND(goulotte!CW42="D",goulotte!CX42="D"),"O","")</f>
        <v/>
      </c>
      <c r="CX42" s="51" t="str">
        <f>IF(AND(goulotte!CX42="D",goulotte!CY42="D"),"O","")</f>
        <v/>
      </c>
      <c r="CY42" s="51" t="str">
        <f>IF(AND(goulotte!CY42="D",goulotte!CZ42="D"),"O","")</f>
        <v/>
      </c>
      <c r="CZ42" s="51" t="str">
        <f>IF(AND(goulotte!CZ42="D",goulotte!DA42="D"),"O","")</f>
        <v/>
      </c>
      <c r="DA42" s="51" t="str">
        <f>IF(AND(goulotte!DA42="D",goulotte!DB42="D"),"O","")</f>
        <v/>
      </c>
      <c r="DB42" s="51" t="str">
        <f>IF(AND(goulotte!DB42="D",goulotte!DC42="D"),"O","")</f>
        <v/>
      </c>
      <c r="DC42" s="51" t="str">
        <f>IF(AND(goulotte!DC42="D",goulotte!DD42="D"),"O","")</f>
        <v/>
      </c>
      <c r="DD42" s="52" t="str">
        <f>IF(AND(goulotte!DD42="D",goulotte!DE42="D"),"O","")</f>
        <v/>
      </c>
      <c r="DE42" s="5" t="str">
        <f>IF(AND(goulotte!DE42="D",goulotte!DF42="D"),"O","")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IF(AND(goulotte!B43="D",goulotte!C43="D"),"O","")</f>
        <v/>
      </c>
      <c r="C43" s="50" t="str">
        <f>IF(AND(goulotte!C43="D",goulotte!D43="D"),"O","")</f>
        <v/>
      </c>
      <c r="D43" s="51" t="str">
        <f>IF(AND(goulotte!D43="D",goulotte!E43="D"),"O","")</f>
        <v/>
      </c>
      <c r="E43" s="51" t="str">
        <f>IF(AND(goulotte!E43="D",goulotte!F43="D"),"O","")</f>
        <v/>
      </c>
      <c r="F43" s="51" t="str">
        <f>IF(AND(goulotte!F43="D",goulotte!G43="D"),"O","")</f>
        <v/>
      </c>
      <c r="G43" s="51" t="str">
        <f>IF(AND(goulotte!G43="D",goulotte!H43="D"),"O","")</f>
        <v/>
      </c>
      <c r="H43" s="51" t="str">
        <f>IF(AND(goulotte!H43="D",goulotte!I43="D"),"O","")</f>
        <v/>
      </c>
      <c r="I43" s="51" t="str">
        <f>IF(AND(goulotte!I43="D",goulotte!J43="D"),"O","")</f>
        <v/>
      </c>
      <c r="J43" s="51" t="str">
        <f>IF(AND(goulotte!J43="D",goulotte!K43="D"),"O","")</f>
        <v/>
      </c>
      <c r="K43" s="51" t="str">
        <f>IF(AND(goulotte!K43="D",goulotte!L43="D"),"O","")</f>
        <v/>
      </c>
      <c r="L43" s="51" t="str">
        <f>IF(AND(goulotte!L43="D",goulotte!M43="D"),"O","")</f>
        <v/>
      </c>
      <c r="M43" s="51" t="str">
        <f>IF(AND(goulotte!M43="D",goulotte!N43="D"),"O","")</f>
        <v/>
      </c>
      <c r="N43" s="51" t="str">
        <f>IF(AND(goulotte!N43="D",goulotte!O43="D"),"O","")</f>
        <v/>
      </c>
      <c r="O43" s="51" t="str">
        <f>IF(AND(goulotte!O43="D",goulotte!P43="D"),"O","")</f>
        <v/>
      </c>
      <c r="P43" s="51" t="str">
        <f>IF(AND(goulotte!P43="D",goulotte!Q43="D"),"O","")</f>
        <v/>
      </c>
      <c r="Q43" s="51" t="str">
        <f>IF(AND(goulotte!Q43="D",goulotte!R43="D"),"O","")</f>
        <v/>
      </c>
      <c r="R43" s="51" t="str">
        <f>IF(AND(goulotte!R43="D",goulotte!S43="D"),"O","")</f>
        <v/>
      </c>
      <c r="S43" s="51" t="str">
        <f>IF(AND(goulotte!S43="D",goulotte!T43="D"),"O","")</f>
        <v/>
      </c>
      <c r="T43" s="51" t="str">
        <f>IF(AND(goulotte!T43="D",goulotte!U43="D"),"O","")</f>
        <v/>
      </c>
      <c r="U43" s="51" t="str">
        <f>IF(AND(goulotte!U43="D",goulotte!V43="D"),"O","")</f>
        <v/>
      </c>
      <c r="V43" s="51" t="str">
        <f>IF(AND(goulotte!V43="D",goulotte!W43="D"),"O","")</f>
        <v/>
      </c>
      <c r="W43" s="51" t="str">
        <f>IF(AND(goulotte!W43="D",goulotte!X43="D"),"O","")</f>
        <v/>
      </c>
      <c r="X43" s="51" t="str">
        <f>IF(AND(goulotte!X43="D",goulotte!Y43="D"),"O","")</f>
        <v/>
      </c>
      <c r="Y43" s="51" t="str">
        <f>IF(AND(goulotte!Y43="D",goulotte!Z43="D"),"O","")</f>
        <v/>
      </c>
      <c r="Z43" s="51" t="str">
        <f>IF(AND(goulotte!Z43="D",goulotte!AA43="D"),"O","")</f>
        <v/>
      </c>
      <c r="AA43" s="51" t="str">
        <f>IF(AND(goulotte!AA43="D",goulotte!AB43="D"),"O","")</f>
        <v/>
      </c>
      <c r="AB43" s="51" t="str">
        <f>IF(AND(goulotte!AB43="D",goulotte!AC43="D"),"O","")</f>
        <v/>
      </c>
      <c r="AC43" s="51" t="str">
        <f>IF(AND(goulotte!AC43="D",goulotte!AD43="D"),"O","")</f>
        <v/>
      </c>
      <c r="AD43" s="51" t="str">
        <f>IF(AND(goulotte!AD43="D",goulotte!AE43="D"),"O","")</f>
        <v/>
      </c>
      <c r="AE43" s="51" t="str">
        <f>IF(AND(goulotte!AE43="D",goulotte!AF43="D"),"O","")</f>
        <v/>
      </c>
      <c r="AF43" s="51" t="str">
        <f>IF(AND(goulotte!AF43="D",goulotte!AG43="D"),"O","")</f>
        <v/>
      </c>
      <c r="AG43" s="51" t="str">
        <f>IF(AND(goulotte!AG43="D",goulotte!AH43="D"),"O","")</f>
        <v/>
      </c>
      <c r="AH43" s="51" t="str">
        <f>IF(AND(goulotte!AH43="D",goulotte!AI43="D"),"O","")</f>
        <v/>
      </c>
      <c r="AI43" s="51" t="str">
        <f>IF(AND(goulotte!AI43="D",goulotte!AJ43="D"),"O","")</f>
        <v/>
      </c>
      <c r="AJ43" s="51" t="str">
        <f>IF(AND(goulotte!AJ43="D",goulotte!AK43="D"),"O","")</f>
        <v/>
      </c>
      <c r="AK43" s="51" t="str">
        <f>IF(AND(goulotte!AK43="D",goulotte!AL43="D"),"O","")</f>
        <v/>
      </c>
      <c r="AL43" s="51" t="str">
        <f>IF(AND(goulotte!AL43="D",goulotte!AM43="D"),"O","")</f>
        <v/>
      </c>
      <c r="AM43" s="51" t="str">
        <f>IF(AND(goulotte!AM43="D",goulotte!AN43="D"),"O","")</f>
        <v/>
      </c>
      <c r="AN43" s="51" t="str">
        <f>IF(AND(goulotte!AN43="D",goulotte!AO43="D"),"O","")</f>
        <v/>
      </c>
      <c r="AO43" s="51" t="str">
        <f>IF(AND(goulotte!AO43="D",goulotte!AP43="D"),"O","")</f>
        <v/>
      </c>
      <c r="AP43" s="51" t="str">
        <f>IF(AND(goulotte!AP43="D",goulotte!AQ43="D"),"O","")</f>
        <v/>
      </c>
      <c r="AQ43" s="51" t="str">
        <f>IF(AND(goulotte!AQ43="D",goulotte!AR43="D"),"O","")</f>
        <v/>
      </c>
      <c r="AR43" s="51" t="str">
        <f>IF(AND(goulotte!AR43="D",goulotte!AS43="D"),"O","")</f>
        <v/>
      </c>
      <c r="AS43" s="51" t="str">
        <f>IF(AND(goulotte!AS43="D",goulotte!AT43="D"),"O","")</f>
        <v/>
      </c>
      <c r="AT43" s="51" t="str">
        <f>IF(AND(goulotte!AT43="D",goulotte!AU43="D"),"O","")</f>
        <v/>
      </c>
      <c r="AU43" s="51" t="str">
        <f>IF(AND(goulotte!AU43="D",goulotte!AV43="D"),"O","")</f>
        <v/>
      </c>
      <c r="AV43" s="51" t="str">
        <f>IF(AND(goulotte!AV43="D",goulotte!AW43="D"),"O","")</f>
        <v/>
      </c>
      <c r="AW43" s="51" t="str">
        <f>IF(AND(goulotte!AW43="D",goulotte!AX43="D"),"O","")</f>
        <v/>
      </c>
      <c r="AX43" s="51" t="str">
        <f>IF(AND(goulotte!AX43="D",goulotte!AY43="D"),"O","")</f>
        <v/>
      </c>
      <c r="AY43" s="51" t="str">
        <f>IF(AND(goulotte!AY43="D",goulotte!AZ43="D"),"O","")</f>
        <v/>
      </c>
      <c r="AZ43" s="51" t="str">
        <f>IF(AND(goulotte!AZ43="D",goulotte!BA43="D"),"O","")</f>
        <v/>
      </c>
      <c r="BA43" s="51" t="str">
        <f>IF(AND(goulotte!BA43="D",goulotte!BB43="D"),"O","")</f>
        <v/>
      </c>
      <c r="BB43" s="51" t="str">
        <f>IF(AND(goulotte!BB43="D",goulotte!BC43="D"),"O","")</f>
        <v/>
      </c>
      <c r="BC43" s="51" t="str">
        <f>IF(AND(goulotte!BC43="D",goulotte!BD43="D"),"O","")</f>
        <v/>
      </c>
      <c r="BD43" s="51" t="str">
        <f>IF(AND(goulotte!BD43="D",goulotte!BE43="D"),"O","")</f>
        <v/>
      </c>
      <c r="BE43" s="51" t="str">
        <f>IF(AND(goulotte!BE43="D",goulotte!BF43="D"),"O","")</f>
        <v/>
      </c>
      <c r="BF43" s="51" t="str">
        <f>IF(AND(goulotte!BF43="D",goulotte!BG43="D"),"O","")</f>
        <v/>
      </c>
      <c r="BG43" s="51" t="str">
        <f>IF(AND(goulotte!BG43="D",goulotte!BH43="D"),"O","")</f>
        <v/>
      </c>
      <c r="BH43" s="51" t="str">
        <f>IF(AND(goulotte!BH43="D",goulotte!BI43="D"),"O","")</f>
        <v/>
      </c>
      <c r="BI43" s="51" t="str">
        <f>IF(AND(goulotte!BI43="D",goulotte!BJ43="D"),"O","")</f>
        <v/>
      </c>
      <c r="BJ43" s="51" t="str">
        <f>IF(AND(goulotte!BJ43="D",goulotte!BK43="D"),"O","")</f>
        <v/>
      </c>
      <c r="BK43" s="51" t="str">
        <f>IF(AND(goulotte!BK43="D",goulotte!BL43="D"),"O","")</f>
        <v/>
      </c>
      <c r="BL43" s="51" t="str">
        <f>IF(AND(goulotte!BL43="D",goulotte!BM43="D"),"O","")</f>
        <v/>
      </c>
      <c r="BM43" s="51" t="str">
        <f>IF(AND(goulotte!BM43="D",goulotte!BN43="D"),"O","")</f>
        <v/>
      </c>
      <c r="BN43" s="51" t="str">
        <f>IF(AND(goulotte!BN43="D",goulotte!BO43="D"),"O","")</f>
        <v/>
      </c>
      <c r="BO43" s="51" t="str">
        <f>IF(AND(goulotte!BO43="D",goulotte!BP43="D"),"O","")</f>
        <v/>
      </c>
      <c r="BP43" s="51" t="str">
        <f>IF(AND(goulotte!BP43="D",goulotte!BQ43="D"),"O","")</f>
        <v/>
      </c>
      <c r="BQ43" s="51" t="str">
        <f>IF(AND(goulotte!BQ43="D",goulotte!BR43="D"),"O","")</f>
        <v/>
      </c>
      <c r="BR43" s="51" t="str">
        <f>IF(AND(goulotte!BR43="D",goulotte!BS43="D"),"O","")</f>
        <v/>
      </c>
      <c r="BS43" s="51" t="str">
        <f>IF(AND(goulotte!BS43="D",goulotte!BT43="D"),"O","")</f>
        <v/>
      </c>
      <c r="BT43" s="51" t="str">
        <f>IF(AND(goulotte!BT43="D",goulotte!BU43="D"),"O","")</f>
        <v/>
      </c>
      <c r="BU43" s="51" t="str">
        <f>IF(AND(goulotte!BU43="D",goulotte!BV43="D"),"O","")</f>
        <v/>
      </c>
      <c r="BV43" s="51" t="str">
        <f>IF(AND(goulotte!BV43="D",goulotte!BW43="D"),"O","")</f>
        <v/>
      </c>
      <c r="BW43" s="51" t="str">
        <f>IF(AND(goulotte!BW43="D",goulotte!BX43="D"),"O","")</f>
        <v/>
      </c>
      <c r="BX43" s="51" t="str">
        <f>IF(AND(goulotte!BX43="D",goulotte!BY43="D"),"O","")</f>
        <v/>
      </c>
      <c r="BY43" s="51" t="str">
        <f>IF(AND(goulotte!BY43="D",goulotte!BZ43="D"),"O","")</f>
        <v/>
      </c>
      <c r="BZ43" s="51" t="str">
        <f>IF(AND(goulotte!BZ43="D",goulotte!CA43="D"),"O","")</f>
        <v/>
      </c>
      <c r="CA43" s="51" t="str">
        <f>IF(AND(goulotte!CA43="D",goulotte!CB43="D"),"O","")</f>
        <v/>
      </c>
      <c r="CB43" s="51" t="str">
        <f>IF(AND(goulotte!CB43="D",goulotte!CC43="D"),"O","")</f>
        <v/>
      </c>
      <c r="CC43" s="51" t="str">
        <f>IF(AND(goulotte!CC43="D",goulotte!CD43="D"),"O","")</f>
        <v/>
      </c>
      <c r="CD43" s="51" t="str">
        <f>IF(AND(goulotte!CD43="D",goulotte!CE43="D"),"O","")</f>
        <v/>
      </c>
      <c r="CE43" s="51" t="str">
        <f>IF(AND(goulotte!CE43="D",goulotte!CF43="D"),"O","")</f>
        <v/>
      </c>
      <c r="CF43" s="51" t="str">
        <f>IF(AND(goulotte!CF43="D",goulotte!CG43="D"),"O","")</f>
        <v/>
      </c>
      <c r="CG43" s="51" t="str">
        <f>IF(AND(goulotte!CG43="D",goulotte!CH43="D"),"O","")</f>
        <v/>
      </c>
      <c r="CH43" s="51" t="str">
        <f>IF(AND(goulotte!CH43="D",goulotte!CI43="D"),"O","")</f>
        <v/>
      </c>
      <c r="CI43" s="51" t="str">
        <f>IF(AND(goulotte!CI43="D",goulotte!CJ43="D"),"O","")</f>
        <v/>
      </c>
      <c r="CJ43" s="51" t="str">
        <f>IF(AND(goulotte!CJ43="D",goulotte!CK43="D"),"O","")</f>
        <v/>
      </c>
      <c r="CK43" s="51" t="str">
        <f>IF(AND(goulotte!CK43="D",goulotte!CL43="D"),"O","")</f>
        <v/>
      </c>
      <c r="CL43" s="51" t="str">
        <f>IF(AND(goulotte!CL43="D",goulotte!CM43="D"),"O","")</f>
        <v/>
      </c>
      <c r="CM43" s="51" t="str">
        <f>IF(AND(goulotte!CM43="D",goulotte!CN43="D"),"O","")</f>
        <v/>
      </c>
      <c r="CN43" s="51" t="str">
        <f>IF(AND(goulotte!CN43="D",goulotte!CO43="D"),"O","")</f>
        <v/>
      </c>
      <c r="CO43" s="51" t="str">
        <f>IF(AND(goulotte!CO43="D",goulotte!CP43="D"),"O","")</f>
        <v/>
      </c>
      <c r="CP43" s="51" t="str">
        <f>IF(AND(goulotte!CP43="D",goulotte!CQ43="D"),"O","")</f>
        <v/>
      </c>
      <c r="CQ43" s="51" t="str">
        <f>IF(AND(goulotte!CQ43="D",goulotte!CR43="D"),"O","")</f>
        <v/>
      </c>
      <c r="CR43" s="51" t="str">
        <f>IF(AND(goulotte!CR43="D",goulotte!CS43="D"),"O","")</f>
        <v/>
      </c>
      <c r="CS43" s="51" t="str">
        <f>IF(AND(goulotte!CS43="D",goulotte!CT43="D"),"O","")</f>
        <v/>
      </c>
      <c r="CT43" s="51" t="str">
        <f>IF(AND(goulotte!CT43="D",goulotte!CU43="D"),"O","")</f>
        <v/>
      </c>
      <c r="CU43" s="51" t="str">
        <f>IF(AND(goulotte!CU43="D",goulotte!CV43="D"),"O","")</f>
        <v/>
      </c>
      <c r="CV43" s="51" t="str">
        <f>IF(AND(goulotte!CV43="D",goulotte!CW43="D"),"O","")</f>
        <v/>
      </c>
      <c r="CW43" s="51" t="str">
        <f>IF(AND(goulotte!CW43="D",goulotte!CX43="D"),"O","")</f>
        <v/>
      </c>
      <c r="CX43" s="51" t="str">
        <f>IF(AND(goulotte!CX43="D",goulotte!CY43="D"),"O","")</f>
        <v/>
      </c>
      <c r="CY43" s="51" t="str">
        <f>IF(AND(goulotte!CY43="D",goulotte!CZ43="D"),"O","")</f>
        <v/>
      </c>
      <c r="CZ43" s="51" t="str">
        <f>IF(AND(goulotte!CZ43="D",goulotte!DA43="D"),"O","")</f>
        <v/>
      </c>
      <c r="DA43" s="51" t="str">
        <f>IF(AND(goulotte!DA43="D",goulotte!DB43="D"),"O","")</f>
        <v/>
      </c>
      <c r="DB43" s="51" t="str">
        <f>IF(AND(goulotte!DB43="D",goulotte!DC43="D"),"O","")</f>
        <v/>
      </c>
      <c r="DC43" s="51" t="str">
        <f>IF(AND(goulotte!DC43="D",goulotte!DD43="D"),"O","")</f>
        <v/>
      </c>
      <c r="DD43" s="52" t="str">
        <f>IF(AND(goulotte!DD43="D",goulotte!DE43="D"),"O","")</f>
        <v/>
      </c>
      <c r="DE43" s="5" t="str">
        <f>IF(AND(goulotte!DE43="D",goulotte!DF43="D"),"O","")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IF(AND(goulotte!B44="D",goulotte!C44="D"),"O","")</f>
        <v/>
      </c>
      <c r="C44" s="50" t="str">
        <f>IF(AND(goulotte!C44="D",goulotte!D44="D"),"O","")</f>
        <v/>
      </c>
      <c r="D44" s="51" t="str">
        <f>IF(AND(goulotte!D44="D",goulotte!E44="D"),"O","")</f>
        <v/>
      </c>
      <c r="E44" s="51" t="str">
        <f>IF(AND(goulotte!E44="D",goulotte!F44="D"),"O","")</f>
        <v/>
      </c>
      <c r="F44" s="51" t="str">
        <f>IF(AND(goulotte!F44="D",goulotte!G44="D"),"O","")</f>
        <v/>
      </c>
      <c r="G44" s="51" t="str">
        <f>IF(AND(goulotte!G44="D",goulotte!H44="D"),"O","")</f>
        <v/>
      </c>
      <c r="H44" s="51" t="str">
        <f>IF(AND(goulotte!H44="D",goulotte!I44="D"),"O","")</f>
        <v/>
      </c>
      <c r="I44" s="51" t="str">
        <f>IF(AND(goulotte!I44="D",goulotte!J44="D"),"O","")</f>
        <v/>
      </c>
      <c r="J44" s="51" t="str">
        <f>IF(AND(goulotte!J44="D",goulotte!K44="D"),"O","")</f>
        <v/>
      </c>
      <c r="K44" s="51" t="str">
        <f>IF(AND(goulotte!K44="D",goulotte!L44="D"),"O","")</f>
        <v/>
      </c>
      <c r="L44" s="51" t="str">
        <f>IF(AND(goulotte!L44="D",goulotte!M44="D"),"O","")</f>
        <v/>
      </c>
      <c r="M44" s="51" t="str">
        <f>IF(AND(goulotte!M44="D",goulotte!N44="D"),"O","")</f>
        <v/>
      </c>
      <c r="N44" s="51" t="str">
        <f>IF(AND(goulotte!N44="D",goulotte!O44="D"),"O","")</f>
        <v/>
      </c>
      <c r="O44" s="51" t="str">
        <f>IF(AND(goulotte!O44="D",goulotte!P44="D"),"O","")</f>
        <v/>
      </c>
      <c r="P44" s="51" t="str">
        <f>IF(AND(goulotte!P44="D",goulotte!Q44="D"),"O","")</f>
        <v/>
      </c>
      <c r="Q44" s="51" t="str">
        <f>IF(AND(goulotte!Q44="D",goulotte!R44="D"),"O","")</f>
        <v/>
      </c>
      <c r="R44" s="51" t="str">
        <f>IF(AND(goulotte!R44="D",goulotte!S44="D"),"O","")</f>
        <v/>
      </c>
      <c r="S44" s="51" t="str">
        <f>IF(AND(goulotte!S44="D",goulotte!T44="D"),"O","")</f>
        <v/>
      </c>
      <c r="T44" s="51" t="str">
        <f>IF(AND(goulotte!T44="D",goulotte!U44="D"),"O","")</f>
        <v/>
      </c>
      <c r="U44" s="51" t="str">
        <f>IF(AND(goulotte!U44="D",goulotte!V44="D"),"O","")</f>
        <v/>
      </c>
      <c r="V44" s="51" t="str">
        <f>IF(AND(goulotte!V44="D",goulotte!W44="D"),"O","")</f>
        <v/>
      </c>
      <c r="W44" s="51" t="str">
        <f>IF(AND(goulotte!W44="D",goulotte!X44="D"),"O","")</f>
        <v/>
      </c>
      <c r="X44" s="51" t="str">
        <f>IF(AND(goulotte!X44="D",goulotte!Y44="D"),"O","")</f>
        <v/>
      </c>
      <c r="Y44" s="51" t="str">
        <f>IF(AND(goulotte!Y44="D",goulotte!Z44="D"),"O","")</f>
        <v/>
      </c>
      <c r="Z44" s="51" t="str">
        <f>IF(AND(goulotte!Z44="D",goulotte!AA44="D"),"O","")</f>
        <v/>
      </c>
      <c r="AA44" s="51" t="str">
        <f>IF(AND(goulotte!AA44="D",goulotte!AB44="D"),"O","")</f>
        <v/>
      </c>
      <c r="AB44" s="51" t="str">
        <f>IF(AND(goulotte!AB44="D",goulotte!AC44="D"),"O","")</f>
        <v/>
      </c>
      <c r="AC44" s="51" t="str">
        <f>IF(AND(goulotte!AC44="D",goulotte!AD44="D"),"O","")</f>
        <v/>
      </c>
      <c r="AD44" s="51" t="str">
        <f>IF(AND(goulotte!AD44="D",goulotte!AE44="D"),"O","")</f>
        <v/>
      </c>
      <c r="AE44" s="51" t="str">
        <f>IF(AND(goulotte!AE44="D",goulotte!AF44="D"),"O","")</f>
        <v/>
      </c>
      <c r="AF44" s="51" t="str">
        <f>IF(AND(goulotte!AF44="D",goulotte!AG44="D"),"O","")</f>
        <v/>
      </c>
      <c r="AG44" s="51" t="str">
        <f>IF(AND(goulotte!AG44="D",goulotte!AH44="D"),"O","")</f>
        <v/>
      </c>
      <c r="AH44" s="51" t="str">
        <f>IF(AND(goulotte!AH44="D",goulotte!AI44="D"),"O","")</f>
        <v/>
      </c>
      <c r="AI44" s="51" t="str">
        <f>IF(AND(goulotte!AI44="D",goulotte!AJ44="D"),"O","")</f>
        <v/>
      </c>
      <c r="AJ44" s="51" t="str">
        <f>IF(AND(goulotte!AJ44="D",goulotte!AK44="D"),"O","")</f>
        <v/>
      </c>
      <c r="AK44" s="51" t="str">
        <f>IF(AND(goulotte!AK44="D",goulotte!AL44="D"),"O","")</f>
        <v/>
      </c>
      <c r="AL44" s="51" t="str">
        <f>IF(AND(goulotte!AL44="D",goulotte!AM44="D"),"O","")</f>
        <v/>
      </c>
      <c r="AM44" s="51" t="str">
        <f>IF(AND(goulotte!AM44="D",goulotte!AN44="D"),"O","")</f>
        <v/>
      </c>
      <c r="AN44" s="51" t="str">
        <f>IF(AND(goulotte!AN44="D",goulotte!AO44="D"),"O","")</f>
        <v/>
      </c>
      <c r="AO44" s="51" t="str">
        <f>IF(AND(goulotte!AO44="D",goulotte!AP44="D"),"O","")</f>
        <v/>
      </c>
      <c r="AP44" s="51" t="str">
        <f>IF(AND(goulotte!AP44="D",goulotte!AQ44="D"),"O","")</f>
        <v/>
      </c>
      <c r="AQ44" s="51" t="str">
        <f>IF(AND(goulotte!AQ44="D",goulotte!AR44="D"),"O","")</f>
        <v/>
      </c>
      <c r="AR44" s="51" t="str">
        <f>IF(AND(goulotte!AR44="D",goulotte!AS44="D"),"O","")</f>
        <v/>
      </c>
      <c r="AS44" s="51" t="str">
        <f>IF(AND(goulotte!AS44="D",goulotte!AT44="D"),"O","")</f>
        <v/>
      </c>
      <c r="AT44" s="51" t="str">
        <f>IF(AND(goulotte!AT44="D",goulotte!AU44="D"),"O","")</f>
        <v/>
      </c>
      <c r="AU44" s="51" t="str">
        <f>IF(AND(goulotte!AU44="D",goulotte!AV44="D"),"O","")</f>
        <v/>
      </c>
      <c r="AV44" s="51" t="str">
        <f>IF(AND(goulotte!AV44="D",goulotte!AW44="D"),"O","")</f>
        <v/>
      </c>
      <c r="AW44" s="51" t="str">
        <f>IF(AND(goulotte!AW44="D",goulotte!AX44="D"),"O","")</f>
        <v/>
      </c>
      <c r="AX44" s="51" t="str">
        <f>IF(AND(goulotte!AX44="D",goulotte!AY44="D"),"O","")</f>
        <v/>
      </c>
      <c r="AY44" s="51" t="str">
        <f>IF(AND(goulotte!AY44="D",goulotte!AZ44="D"),"O","")</f>
        <v/>
      </c>
      <c r="AZ44" s="51" t="str">
        <f>IF(AND(goulotte!AZ44="D",goulotte!BA44="D"),"O","")</f>
        <v/>
      </c>
      <c r="BA44" s="51" t="str">
        <f>IF(AND(goulotte!BA44="D",goulotte!BB44="D"),"O","")</f>
        <v/>
      </c>
      <c r="BB44" s="51" t="str">
        <f>IF(AND(goulotte!BB44="D",goulotte!BC44="D"),"O","")</f>
        <v/>
      </c>
      <c r="BC44" s="51" t="str">
        <f>IF(AND(goulotte!BC44="D",goulotte!BD44="D"),"O","")</f>
        <v/>
      </c>
      <c r="BD44" s="51" t="str">
        <f>IF(AND(goulotte!BD44="D",goulotte!BE44="D"),"O","")</f>
        <v/>
      </c>
      <c r="BE44" s="51" t="str">
        <f>IF(AND(goulotte!BE44="D",goulotte!BF44="D"),"O","")</f>
        <v/>
      </c>
      <c r="BF44" s="51" t="str">
        <f>IF(AND(goulotte!BF44="D",goulotte!BG44="D"),"O","")</f>
        <v/>
      </c>
      <c r="BG44" s="51" t="str">
        <f>IF(AND(goulotte!BG44="D",goulotte!BH44="D"),"O","")</f>
        <v/>
      </c>
      <c r="BH44" s="51" t="str">
        <f>IF(AND(goulotte!BH44="D",goulotte!BI44="D"),"O","")</f>
        <v/>
      </c>
      <c r="BI44" s="51" t="str">
        <f>IF(AND(goulotte!BI44="D",goulotte!BJ44="D"),"O","")</f>
        <v/>
      </c>
      <c r="BJ44" s="51" t="str">
        <f>IF(AND(goulotte!BJ44="D",goulotte!BK44="D"),"O","")</f>
        <v/>
      </c>
      <c r="BK44" s="51" t="str">
        <f>IF(AND(goulotte!BK44="D",goulotte!BL44="D"),"O","")</f>
        <v/>
      </c>
      <c r="BL44" s="51" t="str">
        <f>IF(AND(goulotte!BL44="D",goulotte!BM44="D"),"O","")</f>
        <v/>
      </c>
      <c r="BM44" s="51" t="str">
        <f>IF(AND(goulotte!BM44="D",goulotte!BN44="D"),"O","")</f>
        <v/>
      </c>
      <c r="BN44" s="51" t="str">
        <f>IF(AND(goulotte!BN44="D",goulotte!BO44="D"),"O","")</f>
        <v/>
      </c>
      <c r="BO44" s="51" t="str">
        <f>IF(AND(goulotte!BO44="D",goulotte!BP44="D"),"O","")</f>
        <v/>
      </c>
      <c r="BP44" s="51" t="str">
        <f>IF(AND(goulotte!BP44="D",goulotte!BQ44="D"),"O","")</f>
        <v/>
      </c>
      <c r="BQ44" s="51" t="str">
        <f>IF(AND(goulotte!BQ44="D",goulotte!BR44="D"),"O","")</f>
        <v/>
      </c>
      <c r="BR44" s="51" t="str">
        <f>IF(AND(goulotte!BR44="D",goulotte!BS44="D"),"O","")</f>
        <v/>
      </c>
      <c r="BS44" s="51" t="str">
        <f>IF(AND(goulotte!BS44="D",goulotte!BT44="D"),"O","")</f>
        <v/>
      </c>
      <c r="BT44" s="51" t="str">
        <f>IF(AND(goulotte!BT44="D",goulotte!BU44="D"),"O","")</f>
        <v/>
      </c>
      <c r="BU44" s="51" t="str">
        <f>IF(AND(goulotte!BU44="D",goulotte!BV44="D"),"O","")</f>
        <v/>
      </c>
      <c r="BV44" s="51" t="str">
        <f>IF(AND(goulotte!BV44="D",goulotte!BW44="D"),"O","")</f>
        <v/>
      </c>
      <c r="BW44" s="51" t="str">
        <f>IF(AND(goulotte!BW44="D",goulotte!BX44="D"),"O","")</f>
        <v/>
      </c>
      <c r="BX44" s="51" t="str">
        <f>IF(AND(goulotte!BX44="D",goulotte!BY44="D"),"O","")</f>
        <v/>
      </c>
      <c r="BY44" s="51" t="str">
        <f>IF(AND(goulotte!BY44="D",goulotte!BZ44="D"),"O","")</f>
        <v/>
      </c>
      <c r="BZ44" s="51" t="str">
        <f>IF(AND(goulotte!BZ44="D",goulotte!CA44="D"),"O","")</f>
        <v/>
      </c>
      <c r="CA44" s="51" t="str">
        <f>IF(AND(goulotte!CA44="D",goulotte!CB44="D"),"O","")</f>
        <v/>
      </c>
      <c r="CB44" s="51" t="str">
        <f>IF(AND(goulotte!CB44="D",goulotte!CC44="D"),"O","")</f>
        <v/>
      </c>
      <c r="CC44" s="51" t="str">
        <f>IF(AND(goulotte!CC44="D",goulotte!CD44="D"),"O","")</f>
        <v/>
      </c>
      <c r="CD44" s="51" t="str">
        <f>IF(AND(goulotte!CD44="D",goulotte!CE44="D"),"O","")</f>
        <v/>
      </c>
      <c r="CE44" s="51" t="str">
        <f>IF(AND(goulotte!CE44="D",goulotte!CF44="D"),"O","")</f>
        <v/>
      </c>
      <c r="CF44" s="51" t="str">
        <f>IF(AND(goulotte!CF44="D",goulotte!CG44="D"),"O","")</f>
        <v/>
      </c>
      <c r="CG44" s="51" t="str">
        <f>IF(AND(goulotte!CG44="D",goulotte!CH44="D"),"O","")</f>
        <v/>
      </c>
      <c r="CH44" s="51" t="str">
        <f>IF(AND(goulotte!CH44="D",goulotte!CI44="D"),"O","")</f>
        <v/>
      </c>
      <c r="CI44" s="51" t="str">
        <f>IF(AND(goulotte!CI44="D",goulotte!CJ44="D"),"O","")</f>
        <v/>
      </c>
      <c r="CJ44" s="51" t="str">
        <f>IF(AND(goulotte!CJ44="D",goulotte!CK44="D"),"O","")</f>
        <v/>
      </c>
      <c r="CK44" s="51" t="str">
        <f>IF(AND(goulotte!CK44="D",goulotte!CL44="D"),"O","")</f>
        <v/>
      </c>
      <c r="CL44" s="51" t="str">
        <f>IF(AND(goulotte!CL44="D",goulotte!CM44="D"),"O","")</f>
        <v/>
      </c>
      <c r="CM44" s="51" t="str">
        <f>IF(AND(goulotte!CM44="D",goulotte!CN44="D"),"O","")</f>
        <v/>
      </c>
      <c r="CN44" s="51" t="str">
        <f>IF(AND(goulotte!CN44="D",goulotte!CO44="D"),"O","")</f>
        <v/>
      </c>
      <c r="CO44" s="51" t="str">
        <f>IF(AND(goulotte!CO44="D",goulotte!CP44="D"),"O","")</f>
        <v/>
      </c>
      <c r="CP44" s="51" t="str">
        <f>IF(AND(goulotte!CP44="D",goulotte!CQ44="D"),"O","")</f>
        <v/>
      </c>
      <c r="CQ44" s="51" t="str">
        <f>IF(AND(goulotte!CQ44="D",goulotte!CR44="D"),"O","")</f>
        <v/>
      </c>
      <c r="CR44" s="51" t="str">
        <f>IF(AND(goulotte!CR44="D",goulotte!CS44="D"),"O","")</f>
        <v/>
      </c>
      <c r="CS44" s="51" t="str">
        <f>IF(AND(goulotte!CS44="D",goulotte!CT44="D"),"O","")</f>
        <v/>
      </c>
      <c r="CT44" s="51" t="str">
        <f>IF(AND(goulotte!CT44="D",goulotte!CU44="D"),"O","")</f>
        <v/>
      </c>
      <c r="CU44" s="51" t="str">
        <f>IF(AND(goulotte!CU44="D",goulotte!CV44="D"),"O","")</f>
        <v/>
      </c>
      <c r="CV44" s="51" t="str">
        <f>IF(AND(goulotte!CV44="D",goulotte!CW44="D"),"O","")</f>
        <v/>
      </c>
      <c r="CW44" s="51" t="str">
        <f>IF(AND(goulotte!CW44="D",goulotte!CX44="D"),"O","")</f>
        <v/>
      </c>
      <c r="CX44" s="51" t="str">
        <f>IF(AND(goulotte!CX44="D",goulotte!CY44="D"),"O","")</f>
        <v/>
      </c>
      <c r="CY44" s="51" t="str">
        <f>IF(AND(goulotte!CY44="D",goulotte!CZ44="D"),"O","")</f>
        <v/>
      </c>
      <c r="CZ44" s="51" t="str">
        <f>IF(AND(goulotte!CZ44="D",goulotte!DA44="D"),"O","")</f>
        <v/>
      </c>
      <c r="DA44" s="51" t="str">
        <f>IF(AND(goulotte!DA44="D",goulotte!DB44="D"),"O","")</f>
        <v/>
      </c>
      <c r="DB44" s="51" t="str">
        <f>IF(AND(goulotte!DB44="D",goulotte!DC44="D"),"O","")</f>
        <v/>
      </c>
      <c r="DC44" s="51" t="str">
        <f>IF(AND(goulotte!DC44="D",goulotte!DD44="D"),"O","")</f>
        <v/>
      </c>
      <c r="DD44" s="52" t="str">
        <f>IF(AND(goulotte!DD44="D",goulotte!DE44="D"),"O","")</f>
        <v/>
      </c>
      <c r="DE44" s="5" t="str">
        <f>IF(AND(goulotte!DE44="D",goulotte!DF44="D"),"O","")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IF(AND(goulotte!B45="D",goulotte!C45="D"),"O","")</f>
        <v/>
      </c>
      <c r="C45" s="50" t="str">
        <f>IF(AND(goulotte!C45="D",goulotte!D45="D"),"O","")</f>
        <v/>
      </c>
      <c r="D45" s="51" t="str">
        <f>IF(AND(goulotte!D45="D",goulotte!E45="D"),"O","")</f>
        <v/>
      </c>
      <c r="E45" s="51" t="str">
        <f>IF(AND(goulotte!E45="D",goulotte!F45="D"),"O","")</f>
        <v/>
      </c>
      <c r="F45" s="51" t="str">
        <f>IF(AND(goulotte!F45="D",goulotte!G45="D"),"O","")</f>
        <v/>
      </c>
      <c r="G45" s="51" t="str">
        <f>IF(AND(goulotte!G45="D",goulotte!H45="D"),"O","")</f>
        <v/>
      </c>
      <c r="H45" s="51" t="str">
        <f>IF(AND(goulotte!H45="D",goulotte!I45="D"),"O","")</f>
        <v/>
      </c>
      <c r="I45" s="51" t="str">
        <f>IF(AND(goulotte!I45="D",goulotte!J45="D"),"O","")</f>
        <v/>
      </c>
      <c r="J45" s="51" t="str">
        <f>IF(AND(goulotte!J45="D",goulotte!K45="D"),"O","")</f>
        <v/>
      </c>
      <c r="K45" s="51" t="str">
        <f>IF(AND(goulotte!K45="D",goulotte!L45="D"),"O","")</f>
        <v/>
      </c>
      <c r="L45" s="51" t="str">
        <f>IF(AND(goulotte!L45="D",goulotte!M45="D"),"O","")</f>
        <v/>
      </c>
      <c r="M45" s="51" t="str">
        <f>IF(AND(goulotte!M45="D",goulotte!N45="D"),"O","")</f>
        <v/>
      </c>
      <c r="N45" s="51" t="str">
        <f>IF(AND(goulotte!N45="D",goulotte!O45="D"),"O","")</f>
        <v/>
      </c>
      <c r="O45" s="51" t="str">
        <f>IF(AND(goulotte!O45="D",goulotte!P45="D"),"O","")</f>
        <v/>
      </c>
      <c r="P45" s="51" t="str">
        <f>IF(AND(goulotte!P45="D",goulotte!Q45="D"),"O","")</f>
        <v/>
      </c>
      <c r="Q45" s="51" t="str">
        <f>IF(AND(goulotte!Q45="D",goulotte!R45="D"),"O","")</f>
        <v/>
      </c>
      <c r="R45" s="51" t="str">
        <f>IF(AND(goulotte!R45="D",goulotte!S45="D"),"O","")</f>
        <v/>
      </c>
      <c r="S45" s="51" t="str">
        <f>IF(AND(goulotte!S45="D",goulotte!T45="D"),"O","")</f>
        <v/>
      </c>
      <c r="T45" s="51" t="str">
        <f>IF(AND(goulotte!T45="D",goulotte!U45="D"),"O","")</f>
        <v/>
      </c>
      <c r="U45" s="51" t="str">
        <f>IF(AND(goulotte!U45="D",goulotte!V45="D"),"O","")</f>
        <v/>
      </c>
      <c r="V45" s="51" t="str">
        <f>IF(AND(goulotte!V45="D",goulotte!W45="D"),"O","")</f>
        <v/>
      </c>
      <c r="W45" s="51" t="str">
        <f>IF(AND(goulotte!W45="D",goulotte!X45="D"),"O","")</f>
        <v/>
      </c>
      <c r="X45" s="51" t="str">
        <f>IF(AND(goulotte!X45="D",goulotte!Y45="D"),"O","")</f>
        <v/>
      </c>
      <c r="Y45" s="51" t="str">
        <f>IF(AND(goulotte!Y45="D",goulotte!Z45="D"),"O","")</f>
        <v/>
      </c>
      <c r="Z45" s="51" t="str">
        <f>IF(AND(goulotte!Z45="D",goulotte!AA45="D"),"O","")</f>
        <v/>
      </c>
      <c r="AA45" s="51" t="str">
        <f>IF(AND(goulotte!AA45="D",goulotte!AB45="D"),"O","")</f>
        <v/>
      </c>
      <c r="AB45" s="51" t="str">
        <f>IF(AND(goulotte!AB45="D",goulotte!AC45="D"),"O","")</f>
        <v/>
      </c>
      <c r="AC45" s="51" t="str">
        <f>IF(AND(goulotte!AC45="D",goulotte!AD45="D"),"O","")</f>
        <v/>
      </c>
      <c r="AD45" s="51" t="str">
        <f>IF(AND(goulotte!AD45="D",goulotte!AE45="D"),"O","")</f>
        <v/>
      </c>
      <c r="AE45" s="51" t="str">
        <f>IF(AND(goulotte!AE45="D",goulotte!AF45="D"),"O","")</f>
        <v/>
      </c>
      <c r="AF45" s="51" t="str">
        <f>IF(AND(goulotte!AF45="D",goulotte!AG45="D"),"O","")</f>
        <v/>
      </c>
      <c r="AG45" s="51" t="str">
        <f>IF(AND(goulotte!AG45="D",goulotte!AH45="D"),"O","")</f>
        <v/>
      </c>
      <c r="AH45" s="51" t="str">
        <f>IF(AND(goulotte!AH45="D",goulotte!AI45="D"),"O","")</f>
        <v/>
      </c>
      <c r="AI45" s="51" t="str">
        <f>IF(AND(goulotte!AI45="D",goulotte!AJ45="D"),"O","")</f>
        <v/>
      </c>
      <c r="AJ45" s="51" t="str">
        <f>IF(AND(goulotte!AJ45="D",goulotte!AK45="D"),"O","")</f>
        <v/>
      </c>
      <c r="AK45" s="51" t="str">
        <f>IF(AND(goulotte!AK45="D",goulotte!AL45="D"),"O","")</f>
        <v/>
      </c>
      <c r="AL45" s="51" t="str">
        <f>IF(AND(goulotte!AL45="D",goulotte!AM45="D"),"O","")</f>
        <v/>
      </c>
      <c r="AM45" s="51" t="str">
        <f>IF(AND(goulotte!AM45="D",goulotte!AN45="D"),"O","")</f>
        <v/>
      </c>
      <c r="AN45" s="51" t="str">
        <f>IF(AND(goulotte!AN45="D",goulotte!AO45="D"),"O","")</f>
        <v/>
      </c>
      <c r="AO45" s="51" t="str">
        <f>IF(AND(goulotte!AO45="D",goulotte!AP45="D"),"O","")</f>
        <v/>
      </c>
      <c r="AP45" s="51" t="str">
        <f>IF(AND(goulotte!AP45="D",goulotte!AQ45="D"),"O","")</f>
        <v/>
      </c>
      <c r="AQ45" s="51" t="str">
        <f>IF(AND(goulotte!AQ45="D",goulotte!AR45="D"),"O","")</f>
        <v/>
      </c>
      <c r="AR45" s="51" t="str">
        <f>IF(AND(goulotte!AR45="D",goulotte!AS45="D"),"O","")</f>
        <v/>
      </c>
      <c r="AS45" s="51" t="str">
        <f>IF(AND(goulotte!AS45="D",goulotte!AT45="D"),"O","")</f>
        <v/>
      </c>
      <c r="AT45" s="51" t="str">
        <f>IF(AND(goulotte!AT45="D",goulotte!AU45="D"),"O","")</f>
        <v/>
      </c>
      <c r="AU45" s="51" t="str">
        <f>IF(AND(goulotte!AU45="D",goulotte!AV45="D"),"O","")</f>
        <v/>
      </c>
      <c r="AV45" s="51" t="str">
        <f>IF(AND(goulotte!AV45="D",goulotte!AW45="D"),"O","")</f>
        <v/>
      </c>
      <c r="AW45" s="51" t="str">
        <f>IF(AND(goulotte!AW45="D",goulotte!AX45="D"),"O","")</f>
        <v/>
      </c>
      <c r="AX45" s="51" t="str">
        <f>IF(AND(goulotte!AX45="D",goulotte!AY45="D"),"O","")</f>
        <v/>
      </c>
      <c r="AY45" s="51" t="str">
        <f>IF(AND(goulotte!AY45="D",goulotte!AZ45="D"),"O","")</f>
        <v/>
      </c>
      <c r="AZ45" s="51" t="str">
        <f>IF(AND(goulotte!AZ45="D",goulotte!BA45="D"),"O","")</f>
        <v/>
      </c>
      <c r="BA45" s="51" t="str">
        <f>IF(AND(goulotte!BA45="D",goulotte!BB45="D"),"O","")</f>
        <v/>
      </c>
      <c r="BB45" s="51" t="str">
        <f>IF(AND(goulotte!BB45="D",goulotte!BC45="D"),"O","")</f>
        <v/>
      </c>
      <c r="BC45" s="51" t="str">
        <f>IF(AND(goulotte!BC45="D",goulotte!BD45="D"),"O","")</f>
        <v/>
      </c>
      <c r="BD45" s="51" t="str">
        <f>IF(AND(goulotte!BD45="D",goulotte!BE45="D"),"O","")</f>
        <v/>
      </c>
      <c r="BE45" s="51" t="str">
        <f>IF(AND(goulotte!BE45="D",goulotte!BF45="D"),"O","")</f>
        <v/>
      </c>
      <c r="BF45" s="51" t="str">
        <f>IF(AND(goulotte!BF45="D",goulotte!BG45="D"),"O","")</f>
        <v/>
      </c>
      <c r="BG45" s="51" t="str">
        <f>IF(AND(goulotte!BG45="D",goulotte!BH45="D"),"O","")</f>
        <v/>
      </c>
      <c r="BH45" s="51" t="str">
        <f>IF(AND(goulotte!BH45="D",goulotte!BI45="D"),"O","")</f>
        <v/>
      </c>
      <c r="BI45" s="51" t="str">
        <f>IF(AND(goulotte!BI45="D",goulotte!BJ45="D"),"O","")</f>
        <v/>
      </c>
      <c r="BJ45" s="51" t="str">
        <f>IF(AND(goulotte!BJ45="D",goulotte!BK45="D"),"O","")</f>
        <v/>
      </c>
      <c r="BK45" s="51" t="str">
        <f>IF(AND(goulotte!BK45="D",goulotte!BL45="D"),"O","")</f>
        <v/>
      </c>
      <c r="BL45" s="51" t="str">
        <f>IF(AND(goulotte!BL45="D",goulotte!BM45="D"),"O","")</f>
        <v/>
      </c>
      <c r="BM45" s="51" t="str">
        <f>IF(AND(goulotte!BM45="D",goulotte!BN45="D"),"O","")</f>
        <v/>
      </c>
      <c r="BN45" s="51" t="str">
        <f>IF(AND(goulotte!BN45="D",goulotte!BO45="D"),"O","")</f>
        <v/>
      </c>
      <c r="BO45" s="51" t="str">
        <f>IF(AND(goulotte!BO45="D",goulotte!BP45="D"),"O","")</f>
        <v/>
      </c>
      <c r="BP45" s="51" t="str">
        <f>IF(AND(goulotte!BP45="D",goulotte!BQ45="D"),"O","")</f>
        <v/>
      </c>
      <c r="BQ45" s="51" t="str">
        <f>IF(AND(goulotte!BQ45="D",goulotte!BR45="D"),"O","")</f>
        <v/>
      </c>
      <c r="BR45" s="51" t="str">
        <f>IF(AND(goulotte!BR45="D",goulotte!BS45="D"),"O","")</f>
        <v/>
      </c>
      <c r="BS45" s="51" t="str">
        <f>IF(AND(goulotte!BS45="D",goulotte!BT45="D"),"O","")</f>
        <v/>
      </c>
      <c r="BT45" s="51" t="str">
        <f>IF(AND(goulotte!BT45="D",goulotte!BU45="D"),"O","")</f>
        <v/>
      </c>
      <c r="BU45" s="51" t="str">
        <f>IF(AND(goulotte!BU45="D",goulotte!BV45="D"),"O","")</f>
        <v/>
      </c>
      <c r="BV45" s="51" t="str">
        <f>IF(AND(goulotte!BV45="D",goulotte!BW45="D"),"O","")</f>
        <v/>
      </c>
      <c r="BW45" s="51" t="str">
        <f>IF(AND(goulotte!BW45="D",goulotte!BX45="D"),"O","")</f>
        <v/>
      </c>
      <c r="BX45" s="51" t="str">
        <f>IF(AND(goulotte!BX45="D",goulotte!BY45="D"),"O","")</f>
        <v/>
      </c>
      <c r="BY45" s="51" t="str">
        <f>IF(AND(goulotte!BY45="D",goulotte!BZ45="D"),"O","")</f>
        <v/>
      </c>
      <c r="BZ45" s="51" t="str">
        <f>IF(AND(goulotte!BZ45="D",goulotte!CA45="D"),"O","")</f>
        <v/>
      </c>
      <c r="CA45" s="51" t="str">
        <f>IF(AND(goulotte!CA45="D",goulotte!CB45="D"),"O","")</f>
        <v/>
      </c>
      <c r="CB45" s="51" t="str">
        <f>IF(AND(goulotte!CB45="D",goulotte!CC45="D"),"O","")</f>
        <v/>
      </c>
      <c r="CC45" s="51" t="str">
        <f>IF(AND(goulotte!CC45="D",goulotte!CD45="D"),"O","")</f>
        <v/>
      </c>
      <c r="CD45" s="51" t="str">
        <f>IF(AND(goulotte!CD45="D",goulotte!CE45="D"),"O","")</f>
        <v/>
      </c>
      <c r="CE45" s="51" t="str">
        <f>IF(AND(goulotte!CE45="D",goulotte!CF45="D"),"O","")</f>
        <v/>
      </c>
      <c r="CF45" s="51" t="str">
        <f>IF(AND(goulotte!CF45="D",goulotte!CG45="D"),"O","")</f>
        <v/>
      </c>
      <c r="CG45" s="51" t="str">
        <f>IF(AND(goulotte!CG45="D",goulotte!CH45="D"),"O","")</f>
        <v/>
      </c>
      <c r="CH45" s="51" t="str">
        <f>IF(AND(goulotte!CH45="D",goulotte!CI45="D"),"O","")</f>
        <v/>
      </c>
      <c r="CI45" s="51" t="str">
        <f>IF(AND(goulotte!CI45="D",goulotte!CJ45="D"),"O","")</f>
        <v/>
      </c>
      <c r="CJ45" s="51" t="str">
        <f>IF(AND(goulotte!CJ45="D",goulotte!CK45="D"),"O","")</f>
        <v/>
      </c>
      <c r="CK45" s="51" t="str">
        <f>IF(AND(goulotte!CK45="D",goulotte!CL45="D"),"O","")</f>
        <v/>
      </c>
      <c r="CL45" s="51" t="str">
        <f>IF(AND(goulotte!CL45="D",goulotte!CM45="D"),"O","")</f>
        <v/>
      </c>
      <c r="CM45" s="51" t="str">
        <f>IF(AND(goulotte!CM45="D",goulotte!CN45="D"),"O","")</f>
        <v/>
      </c>
      <c r="CN45" s="51" t="str">
        <f>IF(AND(goulotte!CN45="D",goulotte!CO45="D"),"O","")</f>
        <v/>
      </c>
      <c r="CO45" s="51" t="str">
        <f>IF(AND(goulotte!CO45="D",goulotte!CP45="D"),"O","")</f>
        <v/>
      </c>
      <c r="CP45" s="51" t="str">
        <f>IF(AND(goulotte!CP45="D",goulotte!CQ45="D"),"O","")</f>
        <v/>
      </c>
      <c r="CQ45" s="51" t="str">
        <f>IF(AND(goulotte!CQ45="D",goulotte!CR45="D"),"O","")</f>
        <v/>
      </c>
      <c r="CR45" s="51" t="str">
        <f>IF(AND(goulotte!CR45="D",goulotte!CS45="D"),"O","")</f>
        <v/>
      </c>
      <c r="CS45" s="51" t="str">
        <f>IF(AND(goulotte!CS45="D",goulotte!CT45="D"),"O","")</f>
        <v/>
      </c>
      <c r="CT45" s="51" t="str">
        <f>IF(AND(goulotte!CT45="D",goulotte!CU45="D"),"O","")</f>
        <v/>
      </c>
      <c r="CU45" s="51" t="str">
        <f>IF(AND(goulotte!CU45="D",goulotte!CV45="D"),"O","")</f>
        <v/>
      </c>
      <c r="CV45" s="51" t="str">
        <f>IF(AND(goulotte!CV45="D",goulotte!CW45="D"),"O","")</f>
        <v/>
      </c>
      <c r="CW45" s="51" t="str">
        <f>IF(AND(goulotte!CW45="D",goulotte!CX45="D"),"O","")</f>
        <v/>
      </c>
      <c r="CX45" s="51" t="str">
        <f>IF(AND(goulotte!CX45="D",goulotte!CY45="D"),"O","")</f>
        <v/>
      </c>
      <c r="CY45" s="51" t="str">
        <f>IF(AND(goulotte!CY45="D",goulotte!CZ45="D"),"O","")</f>
        <v/>
      </c>
      <c r="CZ45" s="51" t="str">
        <f>IF(AND(goulotte!CZ45="D",goulotte!DA45="D"),"O","")</f>
        <v/>
      </c>
      <c r="DA45" s="51" t="str">
        <f>IF(AND(goulotte!DA45="D",goulotte!DB45="D"),"O","")</f>
        <v/>
      </c>
      <c r="DB45" s="51" t="str">
        <f>IF(AND(goulotte!DB45="D",goulotte!DC45="D"),"O","")</f>
        <v/>
      </c>
      <c r="DC45" s="51" t="str">
        <f>IF(AND(goulotte!DC45="D",goulotte!DD45="D"),"O","")</f>
        <v/>
      </c>
      <c r="DD45" s="52" t="str">
        <f>IF(AND(goulotte!DD45="D",goulotte!DE45="D"),"O","")</f>
        <v/>
      </c>
      <c r="DE45" s="5" t="str">
        <f>IF(AND(goulotte!DE45="D",goulotte!DF45="D"),"O","")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IF(AND(goulotte!B46="D",goulotte!C46="D"),"O","")</f>
        <v/>
      </c>
      <c r="C46" s="50" t="str">
        <f>IF(AND(goulotte!C46="D",goulotte!D46="D"),"O","")</f>
        <v/>
      </c>
      <c r="D46" s="51" t="str">
        <f>IF(AND(goulotte!D46="D",goulotte!E46="D"),"O","")</f>
        <v/>
      </c>
      <c r="E46" s="51" t="str">
        <f>IF(AND(goulotte!E46="D",goulotte!F46="D"),"O","")</f>
        <v/>
      </c>
      <c r="F46" s="51" t="str">
        <f>IF(AND(goulotte!F46="D",goulotte!G46="D"),"O","")</f>
        <v/>
      </c>
      <c r="G46" s="51" t="str">
        <f>IF(AND(goulotte!G46="D",goulotte!H46="D"),"O","")</f>
        <v/>
      </c>
      <c r="H46" s="51" t="str">
        <f>IF(AND(goulotte!H46="D",goulotte!I46="D"),"O","")</f>
        <v/>
      </c>
      <c r="I46" s="51" t="str">
        <f>IF(AND(goulotte!I46="D",goulotte!J46="D"),"O","")</f>
        <v/>
      </c>
      <c r="J46" s="51" t="str">
        <f>IF(AND(goulotte!J46="D",goulotte!K46="D"),"O","")</f>
        <v/>
      </c>
      <c r="K46" s="51" t="str">
        <f>IF(AND(goulotte!K46="D",goulotte!L46="D"),"O","")</f>
        <v/>
      </c>
      <c r="L46" s="51" t="str">
        <f>IF(AND(goulotte!L46="D",goulotte!M46="D"),"O","")</f>
        <v/>
      </c>
      <c r="M46" s="51" t="str">
        <f>IF(AND(goulotte!M46="D",goulotte!N46="D"),"O","")</f>
        <v/>
      </c>
      <c r="N46" s="51" t="str">
        <f>IF(AND(goulotte!N46="D",goulotte!O46="D"),"O","")</f>
        <v/>
      </c>
      <c r="O46" s="51" t="str">
        <f>IF(AND(goulotte!O46="D",goulotte!P46="D"),"O","")</f>
        <v/>
      </c>
      <c r="P46" s="51" t="str">
        <f>IF(AND(goulotte!P46="D",goulotte!Q46="D"),"O","")</f>
        <v/>
      </c>
      <c r="Q46" s="51" t="str">
        <f>IF(AND(goulotte!Q46="D",goulotte!R46="D"),"O","")</f>
        <v/>
      </c>
      <c r="R46" s="51" t="str">
        <f>IF(AND(goulotte!R46="D",goulotte!S46="D"),"O","")</f>
        <v/>
      </c>
      <c r="S46" s="51" t="str">
        <f>IF(AND(goulotte!S46="D",goulotte!T46="D"),"O","")</f>
        <v/>
      </c>
      <c r="T46" s="51" t="str">
        <f>IF(AND(goulotte!T46="D",goulotte!U46="D"),"O","")</f>
        <v/>
      </c>
      <c r="U46" s="51" t="str">
        <f>IF(AND(goulotte!U46="D",goulotte!V46="D"),"O","")</f>
        <v/>
      </c>
      <c r="V46" s="51" t="str">
        <f>IF(AND(goulotte!V46="D",goulotte!W46="D"),"O","")</f>
        <v/>
      </c>
      <c r="W46" s="51" t="str">
        <f>IF(AND(goulotte!W46="D",goulotte!X46="D"),"O","")</f>
        <v/>
      </c>
      <c r="X46" s="51" t="str">
        <f>IF(AND(goulotte!X46="D",goulotte!Y46="D"),"O","")</f>
        <v/>
      </c>
      <c r="Y46" s="51" t="str">
        <f>IF(AND(goulotte!Y46="D",goulotte!Z46="D"),"O","")</f>
        <v/>
      </c>
      <c r="Z46" s="51" t="str">
        <f>IF(AND(goulotte!Z46="D",goulotte!AA46="D"),"O","")</f>
        <v/>
      </c>
      <c r="AA46" s="51" t="str">
        <f>IF(AND(goulotte!AA46="D",goulotte!AB46="D"),"O","")</f>
        <v/>
      </c>
      <c r="AB46" s="51" t="str">
        <f>IF(AND(goulotte!AB46="D",goulotte!AC46="D"),"O","")</f>
        <v/>
      </c>
      <c r="AC46" s="51" t="str">
        <f>IF(AND(goulotte!AC46="D",goulotte!AD46="D"),"O","")</f>
        <v/>
      </c>
      <c r="AD46" s="51" t="str">
        <f>IF(AND(goulotte!AD46="D",goulotte!AE46="D"),"O","")</f>
        <v/>
      </c>
      <c r="AE46" s="51" t="str">
        <f>IF(AND(goulotte!AE46="D",goulotte!AF46="D"),"O","")</f>
        <v/>
      </c>
      <c r="AF46" s="51" t="str">
        <f>IF(AND(goulotte!AF46="D",goulotte!AG46="D"),"O","")</f>
        <v/>
      </c>
      <c r="AG46" s="51" t="str">
        <f>IF(AND(goulotte!AG46="D",goulotte!AH46="D"),"O","")</f>
        <v/>
      </c>
      <c r="AH46" s="51" t="str">
        <f>IF(AND(goulotte!AH46="D",goulotte!AI46="D"),"O","")</f>
        <v/>
      </c>
      <c r="AI46" s="51" t="str">
        <f>IF(AND(goulotte!AI46="D",goulotte!AJ46="D"),"O","")</f>
        <v/>
      </c>
      <c r="AJ46" s="51" t="str">
        <f>IF(AND(goulotte!AJ46="D",goulotte!AK46="D"),"O","")</f>
        <v/>
      </c>
      <c r="AK46" s="51" t="str">
        <f>IF(AND(goulotte!AK46="D",goulotte!AL46="D"),"O","")</f>
        <v/>
      </c>
      <c r="AL46" s="51" t="str">
        <f>IF(AND(goulotte!AL46="D",goulotte!AM46="D"),"O","")</f>
        <v/>
      </c>
      <c r="AM46" s="51" t="str">
        <f>IF(AND(goulotte!AM46="D",goulotte!AN46="D"),"O","")</f>
        <v/>
      </c>
      <c r="AN46" s="51" t="str">
        <f>IF(AND(goulotte!AN46="D",goulotte!AO46="D"),"O","")</f>
        <v/>
      </c>
      <c r="AO46" s="51" t="str">
        <f>IF(AND(goulotte!AO46="D",goulotte!AP46="D"),"O","")</f>
        <v/>
      </c>
      <c r="AP46" s="51" t="str">
        <f>IF(AND(goulotte!AP46="D",goulotte!AQ46="D"),"O","")</f>
        <v/>
      </c>
      <c r="AQ46" s="51" t="str">
        <f>IF(AND(goulotte!AQ46="D",goulotte!AR46="D"),"O","")</f>
        <v/>
      </c>
      <c r="AR46" s="51" t="str">
        <f>IF(AND(goulotte!AR46="D",goulotte!AS46="D"),"O","")</f>
        <v/>
      </c>
      <c r="AS46" s="51" t="str">
        <f>IF(AND(goulotte!AS46="D",goulotte!AT46="D"),"O","")</f>
        <v/>
      </c>
      <c r="AT46" s="51" t="str">
        <f>IF(AND(goulotte!AT46="D",goulotte!AU46="D"),"O","")</f>
        <v/>
      </c>
      <c r="AU46" s="51" t="str">
        <f>IF(AND(goulotte!AU46="D",goulotte!AV46="D"),"O","")</f>
        <v/>
      </c>
      <c r="AV46" s="51" t="str">
        <f>IF(AND(goulotte!AV46="D",goulotte!AW46="D"),"O","")</f>
        <v/>
      </c>
      <c r="AW46" s="51" t="str">
        <f>IF(AND(goulotte!AW46="D",goulotte!AX46="D"),"O","")</f>
        <v/>
      </c>
      <c r="AX46" s="51" t="str">
        <f>IF(AND(goulotte!AX46="D",goulotte!AY46="D"),"O","")</f>
        <v/>
      </c>
      <c r="AY46" s="51" t="str">
        <f>IF(AND(goulotte!AY46="D",goulotte!AZ46="D"),"O","")</f>
        <v/>
      </c>
      <c r="AZ46" s="51" t="str">
        <f>IF(AND(goulotte!AZ46="D",goulotte!BA46="D"),"O","")</f>
        <v/>
      </c>
      <c r="BA46" s="51" t="str">
        <f>IF(AND(goulotte!BA46="D",goulotte!BB46="D"),"O","")</f>
        <v/>
      </c>
      <c r="BB46" s="51" t="str">
        <f>IF(AND(goulotte!BB46="D",goulotte!BC46="D"),"O","")</f>
        <v/>
      </c>
      <c r="BC46" s="51" t="str">
        <f>IF(AND(goulotte!BC46="D",goulotte!BD46="D"),"O","")</f>
        <v/>
      </c>
      <c r="BD46" s="51" t="str">
        <f>IF(AND(goulotte!BD46="D",goulotte!BE46="D"),"O","")</f>
        <v/>
      </c>
      <c r="BE46" s="51" t="str">
        <f>IF(AND(goulotte!BE46="D",goulotte!BF46="D"),"O","")</f>
        <v/>
      </c>
      <c r="BF46" s="51" t="str">
        <f>IF(AND(goulotte!BF46="D",goulotte!BG46="D"),"O","")</f>
        <v/>
      </c>
      <c r="BG46" s="51" t="str">
        <f>IF(AND(goulotte!BG46="D",goulotte!BH46="D"),"O","")</f>
        <v/>
      </c>
      <c r="BH46" s="51" t="str">
        <f>IF(AND(goulotte!BH46="D",goulotte!BI46="D"),"O","")</f>
        <v/>
      </c>
      <c r="BI46" s="51" t="str">
        <f>IF(AND(goulotte!BI46="D",goulotte!BJ46="D"),"O","")</f>
        <v/>
      </c>
      <c r="BJ46" s="51" t="str">
        <f>IF(AND(goulotte!BJ46="D",goulotte!BK46="D"),"O","")</f>
        <v/>
      </c>
      <c r="BK46" s="51" t="str">
        <f>IF(AND(goulotte!BK46="D",goulotte!BL46="D"),"O","")</f>
        <v/>
      </c>
      <c r="BL46" s="51" t="str">
        <f>IF(AND(goulotte!BL46="D",goulotte!BM46="D"),"O","")</f>
        <v/>
      </c>
      <c r="BM46" s="51" t="str">
        <f>IF(AND(goulotte!BM46="D",goulotte!BN46="D"),"O","")</f>
        <v/>
      </c>
      <c r="BN46" s="51" t="str">
        <f>IF(AND(goulotte!BN46="D",goulotte!BO46="D"),"O","")</f>
        <v/>
      </c>
      <c r="BO46" s="51" t="str">
        <f>IF(AND(goulotte!BO46="D",goulotte!BP46="D"),"O","")</f>
        <v/>
      </c>
      <c r="BP46" s="51" t="str">
        <f>IF(AND(goulotte!BP46="D",goulotte!BQ46="D"),"O","")</f>
        <v/>
      </c>
      <c r="BQ46" s="51" t="str">
        <f>IF(AND(goulotte!BQ46="D",goulotte!BR46="D"),"O","")</f>
        <v/>
      </c>
      <c r="BR46" s="51" t="str">
        <f>IF(AND(goulotte!BR46="D",goulotte!BS46="D"),"O","")</f>
        <v/>
      </c>
      <c r="BS46" s="51" t="str">
        <f>IF(AND(goulotte!BS46="D",goulotte!BT46="D"),"O","")</f>
        <v/>
      </c>
      <c r="BT46" s="51" t="str">
        <f>IF(AND(goulotte!BT46="D",goulotte!BU46="D"),"O","")</f>
        <v/>
      </c>
      <c r="BU46" s="51" t="str">
        <f>IF(AND(goulotte!BU46="D",goulotte!BV46="D"),"O","")</f>
        <v/>
      </c>
      <c r="BV46" s="51" t="str">
        <f>IF(AND(goulotte!BV46="D",goulotte!BW46="D"),"O","")</f>
        <v/>
      </c>
      <c r="BW46" s="51" t="str">
        <f>IF(AND(goulotte!BW46="D",goulotte!BX46="D"),"O","")</f>
        <v/>
      </c>
      <c r="BX46" s="51" t="str">
        <f>IF(AND(goulotte!BX46="D",goulotte!BY46="D"),"O","")</f>
        <v/>
      </c>
      <c r="BY46" s="51" t="str">
        <f>IF(AND(goulotte!BY46="D",goulotte!BZ46="D"),"O","")</f>
        <v/>
      </c>
      <c r="BZ46" s="51" t="str">
        <f>IF(AND(goulotte!BZ46="D",goulotte!CA46="D"),"O","")</f>
        <v/>
      </c>
      <c r="CA46" s="51" t="str">
        <f>IF(AND(goulotte!CA46="D",goulotte!CB46="D"),"O","")</f>
        <v/>
      </c>
      <c r="CB46" s="51" t="str">
        <f>IF(AND(goulotte!CB46="D",goulotte!CC46="D"),"O","")</f>
        <v/>
      </c>
      <c r="CC46" s="51" t="str">
        <f>IF(AND(goulotte!CC46="D",goulotte!CD46="D"),"O","")</f>
        <v/>
      </c>
      <c r="CD46" s="51" t="str">
        <f>IF(AND(goulotte!CD46="D",goulotte!CE46="D"),"O","")</f>
        <v/>
      </c>
      <c r="CE46" s="51" t="str">
        <f>IF(AND(goulotte!CE46="D",goulotte!CF46="D"),"O","")</f>
        <v/>
      </c>
      <c r="CF46" s="51" t="str">
        <f>IF(AND(goulotte!CF46="D",goulotte!CG46="D"),"O","")</f>
        <v/>
      </c>
      <c r="CG46" s="51" t="str">
        <f>IF(AND(goulotte!CG46="D",goulotte!CH46="D"),"O","")</f>
        <v/>
      </c>
      <c r="CH46" s="51" t="str">
        <f>IF(AND(goulotte!CH46="D",goulotte!CI46="D"),"O","")</f>
        <v/>
      </c>
      <c r="CI46" s="51" t="str">
        <f>IF(AND(goulotte!CI46="D",goulotte!CJ46="D"),"O","")</f>
        <v/>
      </c>
      <c r="CJ46" s="51" t="str">
        <f>IF(AND(goulotte!CJ46="D",goulotte!CK46="D"),"O","")</f>
        <v/>
      </c>
      <c r="CK46" s="51" t="str">
        <f>IF(AND(goulotte!CK46="D",goulotte!CL46="D"),"O","")</f>
        <v/>
      </c>
      <c r="CL46" s="51" t="str">
        <f>IF(AND(goulotte!CL46="D",goulotte!CM46="D"),"O","")</f>
        <v/>
      </c>
      <c r="CM46" s="51" t="str">
        <f>IF(AND(goulotte!CM46="D",goulotte!CN46="D"),"O","")</f>
        <v/>
      </c>
      <c r="CN46" s="51" t="str">
        <f>IF(AND(goulotte!CN46="D",goulotte!CO46="D"),"O","")</f>
        <v/>
      </c>
      <c r="CO46" s="51" t="str">
        <f>IF(AND(goulotte!CO46="D",goulotte!CP46="D"),"O","")</f>
        <v/>
      </c>
      <c r="CP46" s="51" t="str">
        <f>IF(AND(goulotte!CP46="D",goulotte!CQ46="D"),"O","")</f>
        <v/>
      </c>
      <c r="CQ46" s="51" t="str">
        <f>IF(AND(goulotte!CQ46="D",goulotte!CR46="D"),"O","")</f>
        <v/>
      </c>
      <c r="CR46" s="51" t="str">
        <f>IF(AND(goulotte!CR46="D",goulotte!CS46="D"),"O","")</f>
        <v/>
      </c>
      <c r="CS46" s="51" t="str">
        <f>IF(AND(goulotte!CS46="D",goulotte!CT46="D"),"O","")</f>
        <v/>
      </c>
      <c r="CT46" s="51" t="str">
        <f>IF(AND(goulotte!CT46="D",goulotte!CU46="D"),"O","")</f>
        <v/>
      </c>
      <c r="CU46" s="51" t="str">
        <f>IF(AND(goulotte!CU46="D",goulotte!CV46="D"),"O","")</f>
        <v/>
      </c>
      <c r="CV46" s="51" t="str">
        <f>IF(AND(goulotte!CV46="D",goulotte!CW46="D"),"O","")</f>
        <v/>
      </c>
      <c r="CW46" s="51" t="str">
        <f>IF(AND(goulotte!CW46="D",goulotte!CX46="D"),"O","")</f>
        <v/>
      </c>
      <c r="CX46" s="51" t="str">
        <f>IF(AND(goulotte!CX46="D",goulotte!CY46="D"),"O","")</f>
        <v/>
      </c>
      <c r="CY46" s="51" t="str">
        <f>IF(AND(goulotte!CY46="D",goulotte!CZ46="D"),"O","")</f>
        <v/>
      </c>
      <c r="CZ46" s="51" t="str">
        <f>IF(AND(goulotte!CZ46="D",goulotte!DA46="D"),"O","")</f>
        <v/>
      </c>
      <c r="DA46" s="51" t="str">
        <f>IF(AND(goulotte!DA46="D",goulotte!DB46="D"),"O","")</f>
        <v/>
      </c>
      <c r="DB46" s="51" t="str">
        <f>IF(AND(goulotte!DB46="D",goulotte!DC46="D"),"O","")</f>
        <v/>
      </c>
      <c r="DC46" s="51" t="str">
        <f>IF(AND(goulotte!DC46="D",goulotte!DD46="D"),"O","")</f>
        <v/>
      </c>
      <c r="DD46" s="52" t="str">
        <f>IF(AND(goulotte!DD46="D",goulotte!DE46="D"),"O","")</f>
        <v/>
      </c>
      <c r="DE46" s="5" t="str">
        <f>IF(AND(goulotte!DE46="D",goulotte!DF46="D"),"O","")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IF(AND(goulotte!B47="D",goulotte!C47="D"),"O","")</f>
        <v/>
      </c>
      <c r="C47" s="50" t="str">
        <f>IF(AND(goulotte!C47="D",goulotte!D47="D"),"O","")</f>
        <v/>
      </c>
      <c r="D47" s="51" t="str">
        <f>IF(AND(goulotte!D47="D",goulotte!E47="D"),"O","")</f>
        <v/>
      </c>
      <c r="E47" s="51" t="str">
        <f>IF(AND(goulotte!E47="D",goulotte!F47="D"),"O","")</f>
        <v/>
      </c>
      <c r="F47" s="51" t="str">
        <f>IF(AND(goulotte!F47="D",goulotte!G47="D"),"O","")</f>
        <v/>
      </c>
      <c r="G47" s="51" t="str">
        <f>IF(AND(goulotte!G47="D",goulotte!H47="D"),"O","")</f>
        <v/>
      </c>
      <c r="H47" s="51" t="str">
        <f>IF(AND(goulotte!H47="D",goulotte!I47="D"),"O","")</f>
        <v/>
      </c>
      <c r="I47" s="51" t="str">
        <f>IF(AND(goulotte!I47="D",goulotte!J47="D"),"O","")</f>
        <v/>
      </c>
      <c r="J47" s="51" t="str">
        <f>IF(AND(goulotte!J47="D",goulotte!K47="D"),"O","")</f>
        <v/>
      </c>
      <c r="K47" s="51" t="str">
        <f>IF(AND(goulotte!K47="D",goulotte!L47="D"),"O","")</f>
        <v/>
      </c>
      <c r="L47" s="51" t="str">
        <f>IF(AND(goulotte!L47="D",goulotte!M47="D"),"O","")</f>
        <v/>
      </c>
      <c r="M47" s="51" t="str">
        <f>IF(AND(goulotte!M47="D",goulotte!N47="D"),"O","")</f>
        <v/>
      </c>
      <c r="N47" s="51" t="str">
        <f>IF(AND(goulotte!N47="D",goulotte!O47="D"),"O","")</f>
        <v/>
      </c>
      <c r="O47" s="51" t="str">
        <f>IF(AND(goulotte!O47="D",goulotte!P47="D"),"O","")</f>
        <v/>
      </c>
      <c r="P47" s="51" t="str">
        <f>IF(AND(goulotte!P47="D",goulotte!Q47="D"),"O","")</f>
        <v/>
      </c>
      <c r="Q47" s="51" t="str">
        <f>IF(AND(goulotte!Q47="D",goulotte!R47="D"),"O","")</f>
        <v/>
      </c>
      <c r="R47" s="51" t="str">
        <f>IF(AND(goulotte!R47="D",goulotte!S47="D"),"O","")</f>
        <v/>
      </c>
      <c r="S47" s="51" t="str">
        <f>IF(AND(goulotte!S47="D",goulotte!T47="D"),"O","")</f>
        <v/>
      </c>
      <c r="T47" s="51" t="str">
        <f>IF(AND(goulotte!T47="D",goulotte!U47="D"),"O","")</f>
        <v/>
      </c>
      <c r="U47" s="51" t="str">
        <f>IF(AND(goulotte!U47="D",goulotte!V47="D"),"O","")</f>
        <v/>
      </c>
      <c r="V47" s="51" t="str">
        <f>IF(AND(goulotte!V47="D",goulotte!W47="D"),"O","")</f>
        <v/>
      </c>
      <c r="W47" s="51" t="str">
        <f>IF(AND(goulotte!W47="D",goulotte!X47="D"),"O","")</f>
        <v/>
      </c>
      <c r="X47" s="51" t="str">
        <f>IF(AND(goulotte!X47="D",goulotte!Y47="D"),"O","")</f>
        <v/>
      </c>
      <c r="Y47" s="51" t="str">
        <f>IF(AND(goulotte!Y47="D",goulotte!Z47="D"),"O","")</f>
        <v/>
      </c>
      <c r="Z47" s="51" t="str">
        <f>IF(AND(goulotte!Z47="D",goulotte!AA47="D"),"O","")</f>
        <v/>
      </c>
      <c r="AA47" s="51" t="str">
        <f>IF(AND(goulotte!AA47="D",goulotte!AB47="D"),"O","")</f>
        <v/>
      </c>
      <c r="AB47" s="51" t="str">
        <f>IF(AND(goulotte!AB47="D",goulotte!AC47="D"),"O","")</f>
        <v/>
      </c>
      <c r="AC47" s="51" t="str">
        <f>IF(AND(goulotte!AC47="D",goulotte!AD47="D"),"O","")</f>
        <v/>
      </c>
      <c r="AD47" s="51" t="str">
        <f>IF(AND(goulotte!AD47="D",goulotte!AE47="D"),"O","")</f>
        <v/>
      </c>
      <c r="AE47" s="51" t="str">
        <f>IF(AND(goulotte!AE47="D",goulotte!AF47="D"),"O","")</f>
        <v/>
      </c>
      <c r="AF47" s="51" t="str">
        <f>IF(AND(goulotte!AF47="D",goulotte!AG47="D"),"O","")</f>
        <v/>
      </c>
      <c r="AG47" s="51" t="str">
        <f>IF(AND(goulotte!AG47="D",goulotte!AH47="D"),"O","")</f>
        <v/>
      </c>
      <c r="AH47" s="51" t="str">
        <f>IF(AND(goulotte!AH47="D",goulotte!AI47="D"),"O","")</f>
        <v/>
      </c>
      <c r="AI47" s="51" t="str">
        <f>IF(AND(goulotte!AI47="D",goulotte!AJ47="D"),"O","")</f>
        <v/>
      </c>
      <c r="AJ47" s="51" t="str">
        <f>IF(AND(goulotte!AJ47="D",goulotte!AK47="D"),"O","")</f>
        <v/>
      </c>
      <c r="AK47" s="51" t="str">
        <f>IF(AND(goulotte!AK47="D",goulotte!AL47="D"),"O","")</f>
        <v/>
      </c>
      <c r="AL47" s="51" t="str">
        <f>IF(AND(goulotte!AL47="D",goulotte!AM47="D"),"O","")</f>
        <v/>
      </c>
      <c r="AM47" s="51" t="str">
        <f>IF(AND(goulotte!AM47="D",goulotte!AN47="D"),"O","")</f>
        <v/>
      </c>
      <c r="AN47" s="51" t="str">
        <f>IF(AND(goulotte!AN47="D",goulotte!AO47="D"),"O","")</f>
        <v/>
      </c>
      <c r="AO47" s="51" t="str">
        <f>IF(AND(goulotte!AO47="D",goulotte!AP47="D"),"O","")</f>
        <v/>
      </c>
      <c r="AP47" s="51" t="str">
        <f>IF(AND(goulotte!AP47="D",goulotte!AQ47="D"),"O","")</f>
        <v/>
      </c>
      <c r="AQ47" s="51" t="str">
        <f>IF(AND(goulotte!AQ47="D",goulotte!AR47="D"),"O","")</f>
        <v/>
      </c>
      <c r="AR47" s="51" t="str">
        <f>IF(AND(goulotte!AR47="D",goulotte!AS47="D"),"O","")</f>
        <v/>
      </c>
      <c r="AS47" s="51" t="str">
        <f>IF(AND(goulotte!AS47="D",goulotte!AT47="D"),"O","")</f>
        <v/>
      </c>
      <c r="AT47" s="51" t="str">
        <f>IF(AND(goulotte!AT47="D",goulotte!AU47="D"),"O","")</f>
        <v/>
      </c>
      <c r="AU47" s="51" t="str">
        <f>IF(AND(goulotte!AU47="D",goulotte!AV47="D"),"O","")</f>
        <v/>
      </c>
      <c r="AV47" s="51" t="str">
        <f>IF(AND(goulotte!AV47="D",goulotte!AW47="D"),"O","")</f>
        <v/>
      </c>
      <c r="AW47" s="51" t="str">
        <f>IF(AND(goulotte!AW47="D",goulotte!AX47="D"),"O","")</f>
        <v/>
      </c>
      <c r="AX47" s="51" t="str">
        <f>IF(AND(goulotte!AX47="D",goulotte!AY47="D"),"O","")</f>
        <v/>
      </c>
      <c r="AY47" s="51" t="str">
        <f>IF(AND(goulotte!AY47="D",goulotte!AZ47="D"),"O","")</f>
        <v/>
      </c>
      <c r="AZ47" s="51" t="str">
        <f>IF(AND(goulotte!AZ47="D",goulotte!BA47="D"),"O","")</f>
        <v/>
      </c>
      <c r="BA47" s="51" t="str">
        <f>IF(AND(goulotte!BA47="D",goulotte!BB47="D"),"O","")</f>
        <v/>
      </c>
      <c r="BB47" s="51" t="str">
        <f>IF(AND(goulotte!BB47="D",goulotte!BC47="D"),"O","")</f>
        <v/>
      </c>
      <c r="BC47" s="51" t="str">
        <f>IF(AND(goulotte!BC47="D",goulotte!BD47="D"),"O","")</f>
        <v/>
      </c>
      <c r="BD47" s="51" t="str">
        <f>IF(AND(goulotte!BD47="D",goulotte!BE47="D"),"O","")</f>
        <v/>
      </c>
      <c r="BE47" s="51" t="str">
        <f>IF(AND(goulotte!BE47="D",goulotte!BF47="D"),"O","")</f>
        <v/>
      </c>
      <c r="BF47" s="51" t="str">
        <f>IF(AND(goulotte!BF47="D",goulotte!BG47="D"),"O","")</f>
        <v/>
      </c>
      <c r="BG47" s="51" t="str">
        <f>IF(AND(goulotte!BG47="D",goulotte!BH47="D"),"O","")</f>
        <v/>
      </c>
      <c r="BH47" s="51" t="str">
        <f>IF(AND(goulotte!BH47="D",goulotte!BI47="D"),"O","")</f>
        <v/>
      </c>
      <c r="BI47" s="51" t="str">
        <f>IF(AND(goulotte!BI47="D",goulotte!BJ47="D"),"O","")</f>
        <v/>
      </c>
      <c r="BJ47" s="51" t="str">
        <f>IF(AND(goulotte!BJ47="D",goulotte!BK47="D"),"O","")</f>
        <v/>
      </c>
      <c r="BK47" s="51" t="str">
        <f>IF(AND(goulotte!BK47="D",goulotte!BL47="D"),"O","")</f>
        <v/>
      </c>
      <c r="BL47" s="51" t="str">
        <f>IF(AND(goulotte!BL47="D",goulotte!BM47="D"),"O","")</f>
        <v/>
      </c>
      <c r="BM47" s="51" t="str">
        <f>IF(AND(goulotte!BM47="D",goulotte!BN47="D"),"O","")</f>
        <v/>
      </c>
      <c r="BN47" s="51" t="str">
        <f>IF(AND(goulotte!BN47="D",goulotte!BO47="D"),"O","")</f>
        <v/>
      </c>
      <c r="BO47" s="51" t="str">
        <f>IF(AND(goulotte!BO47="D",goulotte!BP47="D"),"O","")</f>
        <v/>
      </c>
      <c r="BP47" s="51" t="str">
        <f>IF(AND(goulotte!BP47="D",goulotte!BQ47="D"),"O","")</f>
        <v/>
      </c>
      <c r="BQ47" s="51" t="str">
        <f>IF(AND(goulotte!BQ47="D",goulotte!BR47="D"),"O","")</f>
        <v/>
      </c>
      <c r="BR47" s="51" t="str">
        <f>IF(AND(goulotte!BR47="D",goulotte!BS47="D"),"O","")</f>
        <v/>
      </c>
      <c r="BS47" s="51" t="str">
        <f>IF(AND(goulotte!BS47="D",goulotte!BT47="D"),"O","")</f>
        <v/>
      </c>
      <c r="BT47" s="51" t="str">
        <f>IF(AND(goulotte!BT47="D",goulotte!BU47="D"),"O","")</f>
        <v/>
      </c>
      <c r="BU47" s="51" t="str">
        <f>IF(AND(goulotte!BU47="D",goulotte!BV47="D"),"O","")</f>
        <v/>
      </c>
      <c r="BV47" s="51" t="str">
        <f>IF(AND(goulotte!BV47="D",goulotte!BW47="D"),"O","")</f>
        <v/>
      </c>
      <c r="BW47" s="51" t="str">
        <f>IF(AND(goulotte!BW47="D",goulotte!BX47="D"),"O","")</f>
        <v/>
      </c>
      <c r="BX47" s="51" t="str">
        <f>IF(AND(goulotte!BX47="D",goulotte!BY47="D"),"O","")</f>
        <v/>
      </c>
      <c r="BY47" s="51" t="str">
        <f>IF(AND(goulotte!BY47="D",goulotte!BZ47="D"),"O","")</f>
        <v/>
      </c>
      <c r="BZ47" s="51" t="str">
        <f>IF(AND(goulotte!BZ47="D",goulotte!CA47="D"),"O","")</f>
        <v/>
      </c>
      <c r="CA47" s="51" t="str">
        <f>IF(AND(goulotte!CA47="D",goulotte!CB47="D"),"O","")</f>
        <v/>
      </c>
      <c r="CB47" s="51" t="str">
        <f>IF(AND(goulotte!CB47="D",goulotte!CC47="D"),"O","")</f>
        <v/>
      </c>
      <c r="CC47" s="51" t="str">
        <f>IF(AND(goulotte!CC47="D",goulotte!CD47="D"),"O","")</f>
        <v/>
      </c>
      <c r="CD47" s="51" t="str">
        <f>IF(AND(goulotte!CD47="D",goulotte!CE47="D"),"O","")</f>
        <v/>
      </c>
      <c r="CE47" s="51" t="str">
        <f>IF(AND(goulotte!CE47="D",goulotte!CF47="D"),"O","")</f>
        <v/>
      </c>
      <c r="CF47" s="51" t="str">
        <f>IF(AND(goulotte!CF47="D",goulotte!CG47="D"),"O","")</f>
        <v/>
      </c>
      <c r="CG47" s="51" t="str">
        <f>IF(AND(goulotte!CG47="D",goulotte!CH47="D"),"O","")</f>
        <v/>
      </c>
      <c r="CH47" s="51" t="str">
        <f>IF(AND(goulotte!CH47="D",goulotte!CI47="D"),"O","")</f>
        <v/>
      </c>
      <c r="CI47" s="51" t="str">
        <f>IF(AND(goulotte!CI47="D",goulotte!CJ47="D"),"O","")</f>
        <v/>
      </c>
      <c r="CJ47" s="51" t="str">
        <f>IF(AND(goulotte!CJ47="D",goulotte!CK47="D"),"O","")</f>
        <v/>
      </c>
      <c r="CK47" s="51" t="str">
        <f>IF(AND(goulotte!CK47="D",goulotte!CL47="D"),"O","")</f>
        <v/>
      </c>
      <c r="CL47" s="51" t="str">
        <f>IF(AND(goulotte!CL47="D",goulotte!CM47="D"),"O","")</f>
        <v/>
      </c>
      <c r="CM47" s="51" t="str">
        <f>IF(AND(goulotte!CM47="D",goulotte!CN47="D"),"O","")</f>
        <v/>
      </c>
      <c r="CN47" s="51" t="str">
        <f>IF(AND(goulotte!CN47="D",goulotte!CO47="D"),"O","")</f>
        <v/>
      </c>
      <c r="CO47" s="51" t="str">
        <f>IF(AND(goulotte!CO47="D",goulotte!CP47="D"),"O","")</f>
        <v/>
      </c>
      <c r="CP47" s="51" t="str">
        <f>IF(AND(goulotte!CP47="D",goulotte!CQ47="D"),"O","")</f>
        <v/>
      </c>
      <c r="CQ47" s="51" t="str">
        <f>IF(AND(goulotte!CQ47="D",goulotte!CR47="D"),"O","")</f>
        <v/>
      </c>
      <c r="CR47" s="51" t="str">
        <f>IF(AND(goulotte!CR47="D",goulotte!CS47="D"),"O","")</f>
        <v/>
      </c>
      <c r="CS47" s="51" t="str">
        <f>IF(AND(goulotte!CS47="D",goulotte!CT47="D"),"O","")</f>
        <v/>
      </c>
      <c r="CT47" s="51" t="str">
        <f>IF(AND(goulotte!CT47="D",goulotte!CU47="D"),"O","")</f>
        <v/>
      </c>
      <c r="CU47" s="51" t="str">
        <f>IF(AND(goulotte!CU47="D",goulotte!CV47="D"),"O","")</f>
        <v/>
      </c>
      <c r="CV47" s="51" t="str">
        <f>IF(AND(goulotte!CV47="D",goulotte!CW47="D"),"O","")</f>
        <v/>
      </c>
      <c r="CW47" s="51" t="str">
        <f>IF(AND(goulotte!CW47="D",goulotte!CX47="D"),"O","")</f>
        <v/>
      </c>
      <c r="CX47" s="51" t="str">
        <f>IF(AND(goulotte!CX47="D",goulotte!CY47="D"),"O","")</f>
        <v/>
      </c>
      <c r="CY47" s="51" t="str">
        <f>IF(AND(goulotte!CY47="D",goulotte!CZ47="D"),"O","")</f>
        <v/>
      </c>
      <c r="CZ47" s="51" t="str">
        <f>IF(AND(goulotte!CZ47="D",goulotte!DA47="D"),"O","")</f>
        <v/>
      </c>
      <c r="DA47" s="51" t="str">
        <f>IF(AND(goulotte!DA47="D",goulotte!DB47="D"),"O","")</f>
        <v/>
      </c>
      <c r="DB47" s="51" t="str">
        <f>IF(AND(goulotte!DB47="D",goulotte!DC47="D"),"O","")</f>
        <v/>
      </c>
      <c r="DC47" s="51" t="str">
        <f>IF(AND(goulotte!DC47="D",goulotte!DD47="D"),"O","")</f>
        <v/>
      </c>
      <c r="DD47" s="52" t="str">
        <f>IF(AND(goulotte!DD47="D",goulotte!DE47="D"),"O","")</f>
        <v/>
      </c>
      <c r="DE47" s="5" t="str">
        <f>IF(AND(goulotte!DE47="D",goulotte!DF47="D"),"O","")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IF(AND(goulotte!B48="D",goulotte!C48="D"),"O","")</f>
        <v/>
      </c>
      <c r="C48" s="50" t="str">
        <f>IF(AND(goulotte!C48="D",goulotte!D48="D"),"O","")</f>
        <v/>
      </c>
      <c r="D48" s="51" t="str">
        <f>IF(AND(goulotte!D48="D",goulotte!E48="D"),"O","")</f>
        <v/>
      </c>
      <c r="E48" s="51" t="str">
        <f>IF(AND(goulotte!E48="D",goulotte!F48="D"),"O","")</f>
        <v/>
      </c>
      <c r="F48" s="51" t="str">
        <f>IF(AND(goulotte!F48="D",goulotte!G48="D"),"O","")</f>
        <v/>
      </c>
      <c r="G48" s="51" t="str">
        <f>IF(AND(goulotte!G48="D",goulotte!H48="D"),"O","")</f>
        <v/>
      </c>
      <c r="H48" s="51" t="str">
        <f>IF(AND(goulotte!H48="D",goulotte!I48="D"),"O","")</f>
        <v/>
      </c>
      <c r="I48" s="51" t="str">
        <f>IF(AND(goulotte!I48="D",goulotte!J48="D"),"O","")</f>
        <v/>
      </c>
      <c r="J48" s="51" t="str">
        <f>IF(AND(goulotte!J48="D",goulotte!K48="D"),"O","")</f>
        <v/>
      </c>
      <c r="K48" s="51" t="str">
        <f>IF(AND(goulotte!K48="D",goulotte!L48="D"),"O","")</f>
        <v/>
      </c>
      <c r="L48" s="51" t="str">
        <f>IF(AND(goulotte!L48="D",goulotte!M48="D"),"O","")</f>
        <v/>
      </c>
      <c r="M48" s="51" t="str">
        <f>IF(AND(goulotte!M48="D",goulotte!N48="D"),"O","")</f>
        <v/>
      </c>
      <c r="N48" s="51" t="str">
        <f>IF(AND(goulotte!N48="D",goulotte!O48="D"),"O","")</f>
        <v/>
      </c>
      <c r="O48" s="51" t="str">
        <f>IF(AND(goulotte!O48="D",goulotte!P48="D"),"O","")</f>
        <v/>
      </c>
      <c r="P48" s="51" t="str">
        <f>IF(AND(goulotte!P48="D",goulotte!Q48="D"),"O","")</f>
        <v/>
      </c>
      <c r="Q48" s="51" t="str">
        <f>IF(AND(goulotte!Q48="D",goulotte!R48="D"),"O","")</f>
        <v/>
      </c>
      <c r="R48" s="51" t="str">
        <f>IF(AND(goulotte!R48="D",goulotte!S48="D"),"O","")</f>
        <v/>
      </c>
      <c r="S48" s="51" t="str">
        <f>IF(AND(goulotte!S48="D",goulotte!T48="D"),"O","")</f>
        <v/>
      </c>
      <c r="T48" s="51" t="str">
        <f>IF(AND(goulotte!T48="D",goulotte!U48="D"),"O","")</f>
        <v/>
      </c>
      <c r="U48" s="51" t="str">
        <f>IF(AND(goulotte!U48="D",goulotte!V48="D"),"O","")</f>
        <v/>
      </c>
      <c r="V48" s="51" t="str">
        <f>IF(AND(goulotte!V48="D",goulotte!W48="D"),"O","")</f>
        <v/>
      </c>
      <c r="W48" s="51" t="str">
        <f>IF(AND(goulotte!W48="D",goulotte!X48="D"),"O","")</f>
        <v/>
      </c>
      <c r="X48" s="51" t="str">
        <f>IF(AND(goulotte!X48="D",goulotte!Y48="D"),"O","")</f>
        <v/>
      </c>
      <c r="Y48" s="51" t="str">
        <f>IF(AND(goulotte!Y48="D",goulotte!Z48="D"),"O","")</f>
        <v/>
      </c>
      <c r="Z48" s="51" t="str">
        <f>IF(AND(goulotte!Z48="D",goulotte!AA48="D"),"O","")</f>
        <v/>
      </c>
      <c r="AA48" s="51" t="str">
        <f>IF(AND(goulotte!AA48="D",goulotte!AB48="D"),"O","")</f>
        <v/>
      </c>
      <c r="AB48" s="51" t="str">
        <f>IF(AND(goulotte!AB48="D",goulotte!AC48="D"),"O","")</f>
        <v/>
      </c>
      <c r="AC48" s="51" t="str">
        <f>IF(AND(goulotte!AC48="D",goulotte!AD48="D"),"O","")</f>
        <v/>
      </c>
      <c r="AD48" s="51" t="str">
        <f>IF(AND(goulotte!AD48="D",goulotte!AE48="D"),"O","")</f>
        <v/>
      </c>
      <c r="AE48" s="51" t="str">
        <f>IF(AND(goulotte!AE48="D",goulotte!AF48="D"),"O","")</f>
        <v/>
      </c>
      <c r="AF48" s="51" t="str">
        <f>IF(AND(goulotte!AF48="D",goulotte!AG48="D"),"O","")</f>
        <v/>
      </c>
      <c r="AG48" s="51" t="str">
        <f>IF(AND(goulotte!AG48="D",goulotte!AH48="D"),"O","")</f>
        <v/>
      </c>
      <c r="AH48" s="51" t="str">
        <f>IF(AND(goulotte!AH48="D",goulotte!AI48="D"),"O","")</f>
        <v/>
      </c>
      <c r="AI48" s="51" t="str">
        <f>IF(AND(goulotte!AI48="D",goulotte!AJ48="D"),"O","")</f>
        <v/>
      </c>
      <c r="AJ48" s="51" t="str">
        <f>IF(AND(goulotte!AJ48="D",goulotte!AK48="D"),"O","")</f>
        <v/>
      </c>
      <c r="AK48" s="51" t="str">
        <f>IF(AND(goulotte!AK48="D",goulotte!AL48="D"),"O","")</f>
        <v/>
      </c>
      <c r="AL48" s="51" t="str">
        <f>IF(AND(goulotte!AL48="D",goulotte!AM48="D"),"O","")</f>
        <v/>
      </c>
      <c r="AM48" s="51" t="str">
        <f>IF(AND(goulotte!AM48="D",goulotte!AN48="D"),"O","")</f>
        <v/>
      </c>
      <c r="AN48" s="51" t="str">
        <f>IF(AND(goulotte!AN48="D",goulotte!AO48="D"),"O","")</f>
        <v/>
      </c>
      <c r="AO48" s="51" t="str">
        <f>IF(AND(goulotte!AO48="D",goulotte!AP48="D"),"O","")</f>
        <v/>
      </c>
      <c r="AP48" s="51" t="str">
        <f>IF(AND(goulotte!AP48="D",goulotte!AQ48="D"),"O","")</f>
        <v/>
      </c>
      <c r="AQ48" s="51" t="str">
        <f>IF(AND(goulotte!AQ48="D",goulotte!AR48="D"),"O","")</f>
        <v/>
      </c>
      <c r="AR48" s="51" t="str">
        <f>IF(AND(goulotte!AR48="D",goulotte!AS48="D"),"O","")</f>
        <v/>
      </c>
      <c r="AS48" s="51" t="str">
        <f>IF(AND(goulotte!AS48="D",goulotte!AT48="D"),"O","")</f>
        <v/>
      </c>
      <c r="AT48" s="51" t="str">
        <f>IF(AND(goulotte!AT48="D",goulotte!AU48="D"),"O","")</f>
        <v/>
      </c>
      <c r="AU48" s="51" t="str">
        <f>IF(AND(goulotte!AU48="D",goulotte!AV48="D"),"O","")</f>
        <v/>
      </c>
      <c r="AV48" s="51" t="str">
        <f>IF(AND(goulotte!AV48="D",goulotte!AW48="D"),"O","")</f>
        <v/>
      </c>
      <c r="AW48" s="51" t="str">
        <f>IF(AND(goulotte!AW48="D",goulotte!AX48="D"),"O","")</f>
        <v/>
      </c>
      <c r="AX48" s="51" t="str">
        <f>IF(AND(goulotte!AX48="D",goulotte!AY48="D"),"O","")</f>
        <v/>
      </c>
      <c r="AY48" s="51" t="str">
        <f>IF(AND(goulotte!AY48="D",goulotte!AZ48="D"),"O","")</f>
        <v/>
      </c>
      <c r="AZ48" s="51" t="str">
        <f>IF(AND(goulotte!AZ48="D",goulotte!BA48="D"),"O","")</f>
        <v/>
      </c>
      <c r="BA48" s="51" t="str">
        <f>IF(AND(goulotte!BA48="D",goulotte!BB48="D"),"O","")</f>
        <v/>
      </c>
      <c r="BB48" s="51" t="str">
        <f>IF(AND(goulotte!BB48="D",goulotte!BC48="D"),"O","")</f>
        <v/>
      </c>
      <c r="BC48" s="51" t="str">
        <f>IF(AND(goulotte!BC48="D",goulotte!BD48="D"),"O","")</f>
        <v/>
      </c>
      <c r="BD48" s="51" t="str">
        <f>IF(AND(goulotte!BD48="D",goulotte!BE48="D"),"O","")</f>
        <v/>
      </c>
      <c r="BE48" s="51" t="str">
        <f>IF(AND(goulotte!BE48="D",goulotte!BF48="D"),"O","")</f>
        <v/>
      </c>
      <c r="BF48" s="51" t="str">
        <f>IF(AND(goulotte!BF48="D",goulotte!BG48="D"),"O","")</f>
        <v/>
      </c>
      <c r="BG48" s="51" t="str">
        <f>IF(AND(goulotte!BG48="D",goulotte!BH48="D"),"O","")</f>
        <v/>
      </c>
      <c r="BH48" s="51" t="str">
        <f>IF(AND(goulotte!BH48="D",goulotte!BI48="D"),"O","")</f>
        <v/>
      </c>
      <c r="BI48" s="51" t="str">
        <f>IF(AND(goulotte!BI48="D",goulotte!BJ48="D"),"O","")</f>
        <v/>
      </c>
      <c r="BJ48" s="51" t="str">
        <f>IF(AND(goulotte!BJ48="D",goulotte!BK48="D"),"O","")</f>
        <v/>
      </c>
      <c r="BK48" s="51" t="str">
        <f>IF(AND(goulotte!BK48="D",goulotte!BL48="D"),"O","")</f>
        <v/>
      </c>
      <c r="BL48" s="51" t="str">
        <f>IF(AND(goulotte!BL48="D",goulotte!BM48="D"),"O","")</f>
        <v/>
      </c>
      <c r="BM48" s="51" t="str">
        <f>IF(AND(goulotte!BM48="D",goulotte!BN48="D"),"O","")</f>
        <v/>
      </c>
      <c r="BN48" s="51" t="str">
        <f>IF(AND(goulotte!BN48="D",goulotte!BO48="D"),"O","")</f>
        <v/>
      </c>
      <c r="BO48" s="51" t="str">
        <f>IF(AND(goulotte!BO48="D",goulotte!BP48="D"),"O","")</f>
        <v/>
      </c>
      <c r="BP48" s="51" t="str">
        <f>IF(AND(goulotte!BP48="D",goulotte!BQ48="D"),"O","")</f>
        <v/>
      </c>
      <c r="BQ48" s="51" t="str">
        <f>IF(AND(goulotte!BQ48="D",goulotte!BR48="D"),"O","")</f>
        <v/>
      </c>
      <c r="BR48" s="51" t="str">
        <f>IF(AND(goulotte!BR48="D",goulotte!BS48="D"),"O","")</f>
        <v/>
      </c>
      <c r="BS48" s="51" t="str">
        <f>IF(AND(goulotte!BS48="D",goulotte!BT48="D"),"O","")</f>
        <v/>
      </c>
      <c r="BT48" s="51" t="str">
        <f>IF(AND(goulotte!BT48="D",goulotte!BU48="D"),"O","")</f>
        <v/>
      </c>
      <c r="BU48" s="51" t="str">
        <f>IF(AND(goulotte!BU48="D",goulotte!BV48="D"),"O","")</f>
        <v/>
      </c>
      <c r="BV48" s="51" t="str">
        <f>IF(AND(goulotte!BV48="D",goulotte!BW48="D"),"O","")</f>
        <v/>
      </c>
      <c r="BW48" s="51" t="str">
        <f>IF(AND(goulotte!BW48="D",goulotte!BX48="D"),"O","")</f>
        <v/>
      </c>
      <c r="BX48" s="51" t="str">
        <f>IF(AND(goulotte!BX48="D",goulotte!BY48="D"),"O","")</f>
        <v/>
      </c>
      <c r="BY48" s="51" t="str">
        <f>IF(AND(goulotte!BY48="D",goulotte!BZ48="D"),"O","")</f>
        <v/>
      </c>
      <c r="BZ48" s="51" t="str">
        <f>IF(AND(goulotte!BZ48="D",goulotte!CA48="D"),"O","")</f>
        <v/>
      </c>
      <c r="CA48" s="51" t="str">
        <f>IF(AND(goulotte!CA48="D",goulotte!CB48="D"),"O","")</f>
        <v/>
      </c>
      <c r="CB48" s="51" t="str">
        <f>IF(AND(goulotte!CB48="D",goulotte!CC48="D"),"O","")</f>
        <v/>
      </c>
      <c r="CC48" s="51" t="str">
        <f>IF(AND(goulotte!CC48="D",goulotte!CD48="D"),"O","")</f>
        <v/>
      </c>
      <c r="CD48" s="51" t="str">
        <f>IF(AND(goulotte!CD48="D",goulotte!CE48="D"),"O","")</f>
        <v/>
      </c>
      <c r="CE48" s="51" t="str">
        <f>IF(AND(goulotte!CE48="D",goulotte!CF48="D"),"O","")</f>
        <v/>
      </c>
      <c r="CF48" s="51" t="str">
        <f>IF(AND(goulotte!CF48="D",goulotte!CG48="D"),"O","")</f>
        <v/>
      </c>
      <c r="CG48" s="51" t="str">
        <f>IF(AND(goulotte!CG48="D",goulotte!CH48="D"),"O","")</f>
        <v/>
      </c>
      <c r="CH48" s="51" t="str">
        <f>IF(AND(goulotte!CH48="D",goulotte!CI48="D"),"O","")</f>
        <v/>
      </c>
      <c r="CI48" s="51" t="str">
        <f>IF(AND(goulotte!CI48="D",goulotte!CJ48="D"),"O","")</f>
        <v/>
      </c>
      <c r="CJ48" s="51" t="str">
        <f>IF(AND(goulotte!CJ48="D",goulotte!CK48="D"),"O","")</f>
        <v/>
      </c>
      <c r="CK48" s="51" t="str">
        <f>IF(AND(goulotte!CK48="D",goulotte!CL48="D"),"O","")</f>
        <v/>
      </c>
      <c r="CL48" s="51" t="str">
        <f>IF(AND(goulotte!CL48="D",goulotte!CM48="D"),"O","")</f>
        <v/>
      </c>
      <c r="CM48" s="51" t="str">
        <f>IF(AND(goulotte!CM48="D",goulotte!CN48="D"),"O","")</f>
        <v/>
      </c>
      <c r="CN48" s="51" t="str">
        <f>IF(AND(goulotte!CN48="D",goulotte!CO48="D"),"O","")</f>
        <v/>
      </c>
      <c r="CO48" s="51" t="str">
        <f>IF(AND(goulotte!CO48="D",goulotte!CP48="D"),"O","")</f>
        <v/>
      </c>
      <c r="CP48" s="51" t="str">
        <f>IF(AND(goulotte!CP48="D",goulotte!CQ48="D"),"O","")</f>
        <v/>
      </c>
      <c r="CQ48" s="51" t="str">
        <f>IF(AND(goulotte!CQ48="D",goulotte!CR48="D"),"O","")</f>
        <v/>
      </c>
      <c r="CR48" s="51" t="str">
        <f>IF(AND(goulotte!CR48="D",goulotte!CS48="D"),"O","")</f>
        <v/>
      </c>
      <c r="CS48" s="51" t="str">
        <f>IF(AND(goulotte!CS48="D",goulotte!CT48="D"),"O","")</f>
        <v/>
      </c>
      <c r="CT48" s="51" t="str">
        <f>IF(AND(goulotte!CT48="D",goulotte!CU48="D"),"O","")</f>
        <v/>
      </c>
      <c r="CU48" s="51" t="str">
        <f>IF(AND(goulotte!CU48="D",goulotte!CV48="D"),"O","")</f>
        <v/>
      </c>
      <c r="CV48" s="51" t="str">
        <f>IF(AND(goulotte!CV48="D",goulotte!CW48="D"),"O","")</f>
        <v/>
      </c>
      <c r="CW48" s="51" t="str">
        <f>IF(AND(goulotte!CW48="D",goulotte!CX48="D"),"O","")</f>
        <v/>
      </c>
      <c r="CX48" s="51" t="str">
        <f>IF(AND(goulotte!CX48="D",goulotte!CY48="D"),"O","")</f>
        <v/>
      </c>
      <c r="CY48" s="51" t="str">
        <f>IF(AND(goulotte!CY48="D",goulotte!CZ48="D"),"O","")</f>
        <v/>
      </c>
      <c r="CZ48" s="51" t="str">
        <f>IF(AND(goulotte!CZ48="D",goulotte!DA48="D"),"O","")</f>
        <v/>
      </c>
      <c r="DA48" s="51" t="str">
        <f>IF(AND(goulotte!DA48="D",goulotte!DB48="D"),"O","")</f>
        <v/>
      </c>
      <c r="DB48" s="51" t="str">
        <f>IF(AND(goulotte!DB48="D",goulotte!DC48="D"),"O","")</f>
        <v/>
      </c>
      <c r="DC48" s="51" t="str">
        <f>IF(AND(goulotte!DC48="D",goulotte!DD48="D"),"O","")</f>
        <v/>
      </c>
      <c r="DD48" s="52" t="str">
        <f>IF(AND(goulotte!DD48="D",goulotte!DE48="D"),"O","")</f>
        <v/>
      </c>
      <c r="DE48" s="5" t="str">
        <f>IF(AND(goulotte!DE48="D",goulotte!DF48="D"),"O","")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IF(AND(goulotte!B49="D",goulotte!C49="D"),"O","")</f>
        <v/>
      </c>
      <c r="C49" s="50" t="str">
        <f>IF(AND(goulotte!C49="D",goulotte!D49="D"),"O","")</f>
        <v/>
      </c>
      <c r="D49" s="51" t="str">
        <f>IF(AND(goulotte!D49="D",goulotte!E49="D"),"O","")</f>
        <v/>
      </c>
      <c r="E49" s="51" t="str">
        <f>IF(AND(goulotte!E49="D",goulotte!F49="D"),"O","")</f>
        <v/>
      </c>
      <c r="F49" s="51" t="str">
        <f>IF(AND(goulotte!F49="D",goulotte!G49="D"),"O","")</f>
        <v/>
      </c>
      <c r="G49" s="51" t="str">
        <f>IF(AND(goulotte!G49="D",goulotte!H49="D"),"O","")</f>
        <v/>
      </c>
      <c r="H49" s="51" t="str">
        <f>IF(AND(goulotte!H49="D",goulotte!I49="D"),"O","")</f>
        <v/>
      </c>
      <c r="I49" s="51" t="str">
        <f>IF(AND(goulotte!I49="D",goulotte!J49="D"),"O","")</f>
        <v/>
      </c>
      <c r="J49" s="51" t="str">
        <f>IF(AND(goulotte!J49="D",goulotte!K49="D"),"O","")</f>
        <v/>
      </c>
      <c r="K49" s="51" t="str">
        <f>IF(AND(goulotte!K49="D",goulotte!L49="D"),"O","")</f>
        <v/>
      </c>
      <c r="L49" s="51" t="str">
        <f>IF(AND(goulotte!L49="D",goulotte!M49="D"),"O","")</f>
        <v/>
      </c>
      <c r="M49" s="51" t="str">
        <f>IF(AND(goulotte!M49="D",goulotte!N49="D"),"O","")</f>
        <v/>
      </c>
      <c r="N49" s="51" t="str">
        <f>IF(AND(goulotte!N49="D",goulotte!O49="D"),"O","")</f>
        <v/>
      </c>
      <c r="O49" s="51" t="str">
        <f>IF(AND(goulotte!O49="D",goulotte!P49="D"),"O","")</f>
        <v/>
      </c>
      <c r="P49" s="51" t="str">
        <f>IF(AND(goulotte!P49="D",goulotte!Q49="D"),"O","")</f>
        <v/>
      </c>
      <c r="Q49" s="51" t="str">
        <f>IF(AND(goulotte!Q49="D",goulotte!R49="D"),"O","")</f>
        <v/>
      </c>
      <c r="R49" s="51" t="str">
        <f>IF(AND(goulotte!R49="D",goulotte!S49="D"),"O","")</f>
        <v/>
      </c>
      <c r="S49" s="51" t="str">
        <f>IF(AND(goulotte!S49="D",goulotte!T49="D"),"O","")</f>
        <v/>
      </c>
      <c r="T49" s="51" t="str">
        <f>IF(AND(goulotte!T49="D",goulotte!U49="D"),"O","")</f>
        <v/>
      </c>
      <c r="U49" s="51" t="str">
        <f>IF(AND(goulotte!U49="D",goulotte!V49="D"),"O","")</f>
        <v/>
      </c>
      <c r="V49" s="51" t="str">
        <f>IF(AND(goulotte!V49="D",goulotte!W49="D"),"O","")</f>
        <v/>
      </c>
      <c r="W49" s="51" t="str">
        <f>IF(AND(goulotte!W49="D",goulotte!X49="D"),"O","")</f>
        <v/>
      </c>
      <c r="X49" s="51" t="str">
        <f>IF(AND(goulotte!X49="D",goulotte!Y49="D"),"O","")</f>
        <v/>
      </c>
      <c r="Y49" s="51" t="str">
        <f>IF(AND(goulotte!Y49="D",goulotte!Z49="D"),"O","")</f>
        <v/>
      </c>
      <c r="Z49" s="51" t="str">
        <f>IF(AND(goulotte!Z49="D",goulotte!AA49="D"),"O","")</f>
        <v/>
      </c>
      <c r="AA49" s="51" t="str">
        <f>IF(AND(goulotte!AA49="D",goulotte!AB49="D"),"O","")</f>
        <v/>
      </c>
      <c r="AB49" s="51" t="str">
        <f>IF(AND(goulotte!AB49="D",goulotte!AC49="D"),"O","")</f>
        <v/>
      </c>
      <c r="AC49" s="51" t="str">
        <f>IF(AND(goulotte!AC49="D",goulotte!AD49="D"),"O","")</f>
        <v/>
      </c>
      <c r="AD49" s="51" t="str">
        <f>IF(AND(goulotte!AD49="D",goulotte!AE49="D"),"O","")</f>
        <v/>
      </c>
      <c r="AE49" s="51" t="str">
        <f>IF(AND(goulotte!AE49="D",goulotte!AF49="D"),"O","")</f>
        <v/>
      </c>
      <c r="AF49" s="51" t="str">
        <f>IF(AND(goulotte!AF49="D",goulotte!AG49="D"),"O","")</f>
        <v/>
      </c>
      <c r="AG49" s="51" t="str">
        <f>IF(AND(goulotte!AG49="D",goulotte!AH49="D"),"O","")</f>
        <v/>
      </c>
      <c r="AH49" s="51" t="str">
        <f>IF(AND(goulotte!AH49="D",goulotte!AI49="D"),"O","")</f>
        <v/>
      </c>
      <c r="AI49" s="51" t="str">
        <f>IF(AND(goulotte!AI49="D",goulotte!AJ49="D"),"O","")</f>
        <v/>
      </c>
      <c r="AJ49" s="51" t="str">
        <f>IF(AND(goulotte!AJ49="D",goulotte!AK49="D"),"O","")</f>
        <v/>
      </c>
      <c r="AK49" s="51" t="str">
        <f>IF(AND(goulotte!AK49="D",goulotte!AL49="D"),"O","")</f>
        <v/>
      </c>
      <c r="AL49" s="51" t="str">
        <f>IF(AND(goulotte!AL49="D",goulotte!AM49="D"),"O","")</f>
        <v/>
      </c>
      <c r="AM49" s="51" t="str">
        <f>IF(AND(goulotte!AM49="D",goulotte!AN49="D"),"O","")</f>
        <v/>
      </c>
      <c r="AN49" s="51" t="str">
        <f>IF(AND(goulotte!AN49="D",goulotte!AO49="D"),"O","")</f>
        <v/>
      </c>
      <c r="AO49" s="51" t="str">
        <f>IF(AND(goulotte!AO49="D",goulotte!AP49="D"),"O","")</f>
        <v/>
      </c>
      <c r="AP49" s="51" t="str">
        <f>IF(AND(goulotte!AP49="D",goulotte!AQ49="D"),"O","")</f>
        <v/>
      </c>
      <c r="AQ49" s="51" t="str">
        <f>IF(AND(goulotte!AQ49="D",goulotte!AR49="D"),"O","")</f>
        <v/>
      </c>
      <c r="AR49" s="51" t="str">
        <f>IF(AND(goulotte!AR49="D",goulotte!AS49="D"),"O","")</f>
        <v/>
      </c>
      <c r="AS49" s="51" t="str">
        <f>IF(AND(goulotte!AS49="D",goulotte!AT49="D"),"O","")</f>
        <v/>
      </c>
      <c r="AT49" s="51" t="str">
        <f>IF(AND(goulotte!AT49="D",goulotte!AU49="D"),"O","")</f>
        <v/>
      </c>
      <c r="AU49" s="51" t="str">
        <f>IF(AND(goulotte!AU49="D",goulotte!AV49="D"),"O","")</f>
        <v/>
      </c>
      <c r="AV49" s="51" t="str">
        <f>IF(AND(goulotte!AV49="D",goulotte!AW49="D"),"O","")</f>
        <v/>
      </c>
      <c r="AW49" s="51" t="str">
        <f>IF(AND(goulotte!AW49="D",goulotte!AX49="D"),"O","")</f>
        <v/>
      </c>
      <c r="AX49" s="51" t="str">
        <f>IF(AND(goulotte!AX49="D",goulotte!AY49="D"),"O","")</f>
        <v/>
      </c>
      <c r="AY49" s="51" t="str">
        <f>IF(AND(goulotte!AY49="D",goulotte!AZ49="D"),"O","")</f>
        <v/>
      </c>
      <c r="AZ49" s="51" t="str">
        <f>IF(AND(goulotte!AZ49="D",goulotte!BA49="D"),"O","")</f>
        <v/>
      </c>
      <c r="BA49" s="51" t="str">
        <f>IF(AND(goulotte!BA49="D",goulotte!BB49="D"),"O","")</f>
        <v/>
      </c>
      <c r="BB49" s="51" t="str">
        <f>IF(AND(goulotte!BB49="D",goulotte!BC49="D"),"O","")</f>
        <v/>
      </c>
      <c r="BC49" s="51" t="str">
        <f>IF(AND(goulotte!BC49="D",goulotte!BD49="D"),"O","")</f>
        <v/>
      </c>
      <c r="BD49" s="51" t="str">
        <f>IF(AND(goulotte!BD49="D",goulotte!BE49="D"),"O","")</f>
        <v/>
      </c>
      <c r="BE49" s="51" t="str">
        <f>IF(AND(goulotte!BE49="D",goulotte!BF49="D"),"O","")</f>
        <v/>
      </c>
      <c r="BF49" s="51" t="str">
        <f>IF(AND(goulotte!BF49="D",goulotte!BG49="D"),"O","")</f>
        <v/>
      </c>
      <c r="BG49" s="51" t="str">
        <f>IF(AND(goulotte!BG49="D",goulotte!BH49="D"),"O","")</f>
        <v/>
      </c>
      <c r="BH49" s="51" t="str">
        <f>IF(AND(goulotte!BH49="D",goulotte!BI49="D"),"O","")</f>
        <v/>
      </c>
      <c r="BI49" s="51" t="str">
        <f>IF(AND(goulotte!BI49="D",goulotte!BJ49="D"),"O","")</f>
        <v/>
      </c>
      <c r="BJ49" s="51" t="str">
        <f>IF(AND(goulotte!BJ49="D",goulotte!BK49="D"),"O","")</f>
        <v/>
      </c>
      <c r="BK49" s="51" t="str">
        <f>IF(AND(goulotte!BK49="D",goulotte!BL49="D"),"O","")</f>
        <v/>
      </c>
      <c r="BL49" s="51" t="str">
        <f>IF(AND(goulotte!BL49="D",goulotte!BM49="D"),"O","")</f>
        <v/>
      </c>
      <c r="BM49" s="51" t="str">
        <f>IF(AND(goulotte!BM49="D",goulotte!BN49="D"),"O","")</f>
        <v/>
      </c>
      <c r="BN49" s="51" t="str">
        <f>IF(AND(goulotte!BN49="D",goulotte!BO49="D"),"O","")</f>
        <v/>
      </c>
      <c r="BO49" s="51" t="str">
        <f>IF(AND(goulotte!BO49="D",goulotte!BP49="D"),"O","")</f>
        <v/>
      </c>
      <c r="BP49" s="51" t="str">
        <f>IF(AND(goulotte!BP49="D",goulotte!BQ49="D"),"O","")</f>
        <v/>
      </c>
      <c r="BQ49" s="51" t="str">
        <f>IF(AND(goulotte!BQ49="D",goulotte!BR49="D"),"O","")</f>
        <v/>
      </c>
      <c r="BR49" s="51" t="str">
        <f>IF(AND(goulotte!BR49="D",goulotte!BS49="D"),"O","")</f>
        <v/>
      </c>
      <c r="BS49" s="51" t="str">
        <f>IF(AND(goulotte!BS49="D",goulotte!BT49="D"),"O","")</f>
        <v/>
      </c>
      <c r="BT49" s="51" t="str">
        <f>IF(AND(goulotte!BT49="D",goulotte!BU49="D"),"O","")</f>
        <v/>
      </c>
      <c r="BU49" s="51" t="str">
        <f>IF(AND(goulotte!BU49="D",goulotte!BV49="D"),"O","")</f>
        <v/>
      </c>
      <c r="BV49" s="51" t="str">
        <f>IF(AND(goulotte!BV49="D",goulotte!BW49="D"),"O","")</f>
        <v/>
      </c>
      <c r="BW49" s="51" t="str">
        <f>IF(AND(goulotte!BW49="D",goulotte!BX49="D"),"O","")</f>
        <v/>
      </c>
      <c r="BX49" s="51" t="str">
        <f>IF(AND(goulotte!BX49="D",goulotte!BY49="D"),"O","")</f>
        <v/>
      </c>
      <c r="BY49" s="51" t="str">
        <f>IF(AND(goulotte!BY49="D",goulotte!BZ49="D"),"O","")</f>
        <v/>
      </c>
      <c r="BZ49" s="51" t="str">
        <f>IF(AND(goulotte!BZ49="D",goulotte!CA49="D"),"O","")</f>
        <v/>
      </c>
      <c r="CA49" s="51" t="str">
        <f>IF(AND(goulotte!CA49="D",goulotte!CB49="D"),"O","")</f>
        <v/>
      </c>
      <c r="CB49" s="51" t="str">
        <f>IF(AND(goulotte!CB49="D",goulotte!CC49="D"),"O","")</f>
        <v/>
      </c>
      <c r="CC49" s="51" t="str">
        <f>IF(AND(goulotte!CC49="D",goulotte!CD49="D"),"O","")</f>
        <v/>
      </c>
      <c r="CD49" s="51" t="str">
        <f>IF(AND(goulotte!CD49="D",goulotte!CE49="D"),"O","")</f>
        <v/>
      </c>
      <c r="CE49" s="51" t="str">
        <f>IF(AND(goulotte!CE49="D",goulotte!CF49="D"),"O","")</f>
        <v/>
      </c>
      <c r="CF49" s="51" t="str">
        <f>IF(AND(goulotte!CF49="D",goulotte!CG49="D"),"O","")</f>
        <v/>
      </c>
      <c r="CG49" s="51" t="str">
        <f>IF(AND(goulotte!CG49="D",goulotte!CH49="D"),"O","")</f>
        <v/>
      </c>
      <c r="CH49" s="51" t="str">
        <f>IF(AND(goulotte!CH49="D",goulotte!CI49="D"),"O","")</f>
        <v/>
      </c>
      <c r="CI49" s="51" t="str">
        <f>IF(AND(goulotte!CI49="D",goulotte!CJ49="D"),"O","")</f>
        <v/>
      </c>
      <c r="CJ49" s="51" t="str">
        <f>IF(AND(goulotte!CJ49="D",goulotte!CK49="D"),"O","")</f>
        <v/>
      </c>
      <c r="CK49" s="51" t="str">
        <f>IF(AND(goulotte!CK49="D",goulotte!CL49="D"),"O","")</f>
        <v/>
      </c>
      <c r="CL49" s="51" t="str">
        <f>IF(AND(goulotte!CL49="D",goulotte!CM49="D"),"O","")</f>
        <v/>
      </c>
      <c r="CM49" s="51" t="str">
        <f>IF(AND(goulotte!CM49="D",goulotte!CN49="D"),"O","")</f>
        <v/>
      </c>
      <c r="CN49" s="51" t="str">
        <f>IF(AND(goulotte!CN49="D",goulotte!CO49="D"),"O","")</f>
        <v/>
      </c>
      <c r="CO49" s="51" t="str">
        <f>IF(AND(goulotte!CO49="D",goulotte!CP49="D"),"O","")</f>
        <v/>
      </c>
      <c r="CP49" s="51" t="str">
        <f>IF(AND(goulotte!CP49="D",goulotte!CQ49="D"),"O","")</f>
        <v/>
      </c>
      <c r="CQ49" s="51" t="str">
        <f>IF(AND(goulotte!CQ49="D",goulotte!CR49="D"),"O","")</f>
        <v/>
      </c>
      <c r="CR49" s="51" t="str">
        <f>IF(AND(goulotte!CR49="D",goulotte!CS49="D"),"O","")</f>
        <v/>
      </c>
      <c r="CS49" s="51" t="str">
        <f>IF(AND(goulotte!CS49="D",goulotte!CT49="D"),"O","")</f>
        <v/>
      </c>
      <c r="CT49" s="51" t="str">
        <f>IF(AND(goulotte!CT49="D",goulotte!CU49="D"),"O","")</f>
        <v/>
      </c>
      <c r="CU49" s="51" t="str">
        <f>IF(AND(goulotte!CU49="D",goulotte!CV49="D"),"O","")</f>
        <v/>
      </c>
      <c r="CV49" s="51" t="str">
        <f>IF(AND(goulotte!CV49="D",goulotte!CW49="D"),"O","")</f>
        <v/>
      </c>
      <c r="CW49" s="51" t="str">
        <f>IF(AND(goulotte!CW49="D",goulotte!CX49="D"),"O","")</f>
        <v/>
      </c>
      <c r="CX49" s="51" t="str">
        <f>IF(AND(goulotte!CX49="D",goulotte!CY49="D"),"O","")</f>
        <v/>
      </c>
      <c r="CY49" s="51" t="str">
        <f>IF(AND(goulotte!CY49="D",goulotte!CZ49="D"),"O","")</f>
        <v/>
      </c>
      <c r="CZ49" s="51" t="str">
        <f>IF(AND(goulotte!CZ49="D",goulotte!DA49="D"),"O","")</f>
        <v/>
      </c>
      <c r="DA49" s="51" t="str">
        <f>IF(AND(goulotte!DA49="D",goulotte!DB49="D"),"O","")</f>
        <v/>
      </c>
      <c r="DB49" s="51" t="str">
        <f>IF(AND(goulotte!DB49="D",goulotte!DC49="D"),"O","")</f>
        <v/>
      </c>
      <c r="DC49" s="51" t="str">
        <f>IF(AND(goulotte!DC49="D",goulotte!DD49="D"),"O","")</f>
        <v/>
      </c>
      <c r="DD49" s="52" t="str">
        <f>IF(AND(goulotte!DD49="D",goulotte!DE49="D"),"O","")</f>
        <v/>
      </c>
      <c r="DE49" s="5" t="str">
        <f>IF(AND(goulotte!DE49="D",goulotte!DF49="D"),"O","")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IF(AND(goulotte!B50="D",goulotte!C50="D"),"O","")</f>
        <v/>
      </c>
      <c r="C50" s="50" t="str">
        <f>IF(AND(goulotte!C50="D",goulotte!D50="D"),"O","")</f>
        <v/>
      </c>
      <c r="D50" s="51" t="str">
        <f>IF(AND(goulotte!D50="D",goulotte!E50="D"),"O","")</f>
        <v/>
      </c>
      <c r="E50" s="51" t="str">
        <f>IF(AND(goulotte!E50="D",goulotte!F50="D"),"O","")</f>
        <v/>
      </c>
      <c r="F50" s="51" t="str">
        <f>IF(AND(goulotte!F50="D",goulotte!G50="D"),"O","")</f>
        <v/>
      </c>
      <c r="G50" s="51" t="str">
        <f>IF(AND(goulotte!G50="D",goulotte!H50="D"),"O","")</f>
        <v/>
      </c>
      <c r="H50" s="51" t="str">
        <f>IF(AND(goulotte!H50="D",goulotte!I50="D"),"O","")</f>
        <v/>
      </c>
      <c r="I50" s="51" t="str">
        <f>IF(AND(goulotte!I50="D",goulotte!J50="D"),"O","")</f>
        <v/>
      </c>
      <c r="J50" s="51" t="str">
        <f>IF(AND(goulotte!J50="D",goulotte!K50="D"),"O","")</f>
        <v/>
      </c>
      <c r="K50" s="51" t="str">
        <f>IF(AND(goulotte!K50="D",goulotte!L50="D"),"O","")</f>
        <v/>
      </c>
      <c r="L50" s="51" t="str">
        <f>IF(AND(goulotte!L50="D",goulotte!M50="D"),"O","")</f>
        <v/>
      </c>
      <c r="M50" s="51" t="str">
        <f>IF(AND(goulotte!M50="D",goulotte!N50="D"),"O","")</f>
        <v/>
      </c>
      <c r="N50" s="51" t="str">
        <f>IF(AND(goulotte!N50="D",goulotte!O50="D"),"O","")</f>
        <v/>
      </c>
      <c r="O50" s="51" t="str">
        <f>IF(AND(goulotte!O50="D",goulotte!P50="D"),"O","")</f>
        <v/>
      </c>
      <c r="P50" s="51" t="str">
        <f>IF(AND(goulotte!P50="D",goulotte!Q50="D"),"O","")</f>
        <v/>
      </c>
      <c r="Q50" s="51" t="str">
        <f>IF(AND(goulotte!Q50="D",goulotte!R50="D"),"O","")</f>
        <v/>
      </c>
      <c r="R50" s="51" t="str">
        <f>IF(AND(goulotte!R50="D",goulotte!S50="D"),"O","")</f>
        <v/>
      </c>
      <c r="S50" s="51" t="str">
        <f>IF(AND(goulotte!S50="D",goulotte!T50="D"),"O","")</f>
        <v/>
      </c>
      <c r="T50" s="51" t="str">
        <f>IF(AND(goulotte!T50="D",goulotte!U50="D"),"O","")</f>
        <v/>
      </c>
      <c r="U50" s="51" t="str">
        <f>IF(AND(goulotte!U50="D",goulotte!V50="D"),"O","")</f>
        <v/>
      </c>
      <c r="V50" s="51" t="str">
        <f>IF(AND(goulotte!V50="D",goulotte!W50="D"),"O","")</f>
        <v/>
      </c>
      <c r="W50" s="51" t="str">
        <f>IF(AND(goulotte!W50="D",goulotte!X50="D"),"O","")</f>
        <v/>
      </c>
      <c r="X50" s="51" t="str">
        <f>IF(AND(goulotte!X50="D",goulotte!Y50="D"),"O","")</f>
        <v/>
      </c>
      <c r="Y50" s="51" t="str">
        <f>IF(AND(goulotte!Y50="D",goulotte!Z50="D"),"O","")</f>
        <v/>
      </c>
      <c r="Z50" s="51" t="str">
        <f>IF(AND(goulotte!Z50="D",goulotte!AA50="D"),"O","")</f>
        <v/>
      </c>
      <c r="AA50" s="51" t="str">
        <f>IF(AND(goulotte!AA50="D",goulotte!AB50="D"),"O","")</f>
        <v/>
      </c>
      <c r="AB50" s="51" t="str">
        <f>IF(AND(goulotte!AB50="D",goulotte!AC50="D"),"O","")</f>
        <v/>
      </c>
      <c r="AC50" s="51" t="str">
        <f>IF(AND(goulotte!AC50="D",goulotte!AD50="D"),"O","")</f>
        <v/>
      </c>
      <c r="AD50" s="51" t="str">
        <f>IF(AND(goulotte!AD50="D",goulotte!AE50="D"),"O","")</f>
        <v/>
      </c>
      <c r="AE50" s="51" t="str">
        <f>IF(AND(goulotte!AE50="D",goulotte!AF50="D"),"O","")</f>
        <v/>
      </c>
      <c r="AF50" s="51" t="str">
        <f>IF(AND(goulotte!AF50="D",goulotte!AG50="D"),"O","")</f>
        <v/>
      </c>
      <c r="AG50" s="51" t="str">
        <f>IF(AND(goulotte!AG50="D",goulotte!AH50="D"),"O","")</f>
        <v/>
      </c>
      <c r="AH50" s="51" t="str">
        <f>IF(AND(goulotte!AH50="D",goulotte!AI50="D"),"O","")</f>
        <v/>
      </c>
      <c r="AI50" s="51" t="str">
        <f>IF(AND(goulotte!AI50="D",goulotte!AJ50="D"),"O","")</f>
        <v/>
      </c>
      <c r="AJ50" s="51" t="str">
        <f>IF(AND(goulotte!AJ50="D",goulotte!AK50="D"),"O","")</f>
        <v/>
      </c>
      <c r="AK50" s="51" t="str">
        <f>IF(AND(goulotte!AK50="D",goulotte!AL50="D"),"O","")</f>
        <v/>
      </c>
      <c r="AL50" s="51" t="str">
        <f>IF(AND(goulotte!AL50="D",goulotte!AM50="D"),"O","")</f>
        <v/>
      </c>
      <c r="AM50" s="51" t="str">
        <f>IF(AND(goulotte!AM50="D",goulotte!AN50="D"),"O","")</f>
        <v/>
      </c>
      <c r="AN50" s="51" t="str">
        <f>IF(AND(goulotte!AN50="D",goulotte!AO50="D"),"O","")</f>
        <v/>
      </c>
      <c r="AO50" s="51" t="str">
        <f>IF(AND(goulotte!AO50="D",goulotte!AP50="D"),"O","")</f>
        <v/>
      </c>
      <c r="AP50" s="51" t="str">
        <f>IF(AND(goulotte!AP50="D",goulotte!AQ50="D"),"O","")</f>
        <v/>
      </c>
      <c r="AQ50" s="51" t="str">
        <f>IF(AND(goulotte!AQ50="D",goulotte!AR50="D"),"O","")</f>
        <v/>
      </c>
      <c r="AR50" s="51" t="str">
        <f>IF(AND(goulotte!AR50="D",goulotte!AS50="D"),"O","")</f>
        <v/>
      </c>
      <c r="AS50" s="51" t="str">
        <f>IF(AND(goulotte!AS50="D",goulotte!AT50="D"),"O","")</f>
        <v/>
      </c>
      <c r="AT50" s="51" t="str">
        <f>IF(AND(goulotte!AT50="D",goulotte!AU50="D"),"O","")</f>
        <v/>
      </c>
      <c r="AU50" s="51" t="str">
        <f>IF(AND(goulotte!AU50="D",goulotte!AV50="D"),"O","")</f>
        <v/>
      </c>
      <c r="AV50" s="51" t="str">
        <f>IF(AND(goulotte!AV50="D",goulotte!AW50="D"),"O","")</f>
        <v/>
      </c>
      <c r="AW50" s="51" t="str">
        <f>IF(AND(goulotte!AW50="D",goulotte!AX50="D"),"O","")</f>
        <v/>
      </c>
      <c r="AX50" s="51" t="str">
        <f>IF(AND(goulotte!AX50="D",goulotte!AY50="D"),"O","")</f>
        <v/>
      </c>
      <c r="AY50" s="51" t="str">
        <f>IF(AND(goulotte!AY50="D",goulotte!AZ50="D"),"O","")</f>
        <v/>
      </c>
      <c r="AZ50" s="51" t="str">
        <f>IF(AND(goulotte!AZ50="D",goulotte!BA50="D"),"O","")</f>
        <v/>
      </c>
      <c r="BA50" s="51" t="str">
        <f>IF(AND(goulotte!BA50="D",goulotte!BB50="D"),"O","")</f>
        <v/>
      </c>
      <c r="BB50" s="51" t="str">
        <f>IF(AND(goulotte!BB50="D",goulotte!BC50="D"),"O","")</f>
        <v/>
      </c>
      <c r="BC50" s="51" t="str">
        <f>IF(AND(goulotte!BC50="D",goulotte!BD50="D"),"O","")</f>
        <v/>
      </c>
      <c r="BD50" s="51" t="str">
        <f>IF(AND(goulotte!BD50="D",goulotte!BE50="D"),"O","")</f>
        <v/>
      </c>
      <c r="BE50" s="51" t="str">
        <f>IF(AND(goulotte!BE50="D",goulotte!BF50="D"),"O","")</f>
        <v/>
      </c>
      <c r="BF50" s="51" t="str">
        <f>IF(AND(goulotte!BF50="D",goulotte!BG50="D"),"O","")</f>
        <v/>
      </c>
      <c r="BG50" s="51" t="str">
        <f>IF(AND(goulotte!BG50="D",goulotte!BH50="D"),"O","")</f>
        <v/>
      </c>
      <c r="BH50" s="51" t="str">
        <f>IF(AND(goulotte!BH50="D",goulotte!BI50="D"),"O","")</f>
        <v/>
      </c>
      <c r="BI50" s="51" t="str">
        <f>IF(AND(goulotte!BI50="D",goulotte!BJ50="D"),"O","")</f>
        <v/>
      </c>
      <c r="BJ50" s="51" t="str">
        <f>IF(AND(goulotte!BJ50="D",goulotte!BK50="D"),"O","")</f>
        <v/>
      </c>
      <c r="BK50" s="51" t="str">
        <f>IF(AND(goulotte!BK50="D",goulotte!BL50="D"),"O","")</f>
        <v/>
      </c>
      <c r="BL50" s="51" t="str">
        <f>IF(AND(goulotte!BL50="D",goulotte!BM50="D"),"O","")</f>
        <v/>
      </c>
      <c r="BM50" s="51" t="str">
        <f>IF(AND(goulotte!BM50="D",goulotte!BN50="D"),"O","")</f>
        <v/>
      </c>
      <c r="BN50" s="51" t="str">
        <f>IF(AND(goulotte!BN50="D",goulotte!BO50="D"),"O","")</f>
        <v/>
      </c>
      <c r="BO50" s="51" t="str">
        <f>IF(AND(goulotte!BO50="D",goulotte!BP50="D"),"O","")</f>
        <v/>
      </c>
      <c r="BP50" s="51" t="str">
        <f>IF(AND(goulotte!BP50="D",goulotte!BQ50="D"),"O","")</f>
        <v/>
      </c>
      <c r="BQ50" s="51" t="str">
        <f>IF(AND(goulotte!BQ50="D",goulotte!BR50="D"),"O","")</f>
        <v/>
      </c>
      <c r="BR50" s="51" t="str">
        <f>IF(AND(goulotte!BR50="D",goulotte!BS50="D"),"O","")</f>
        <v/>
      </c>
      <c r="BS50" s="51" t="str">
        <f>IF(AND(goulotte!BS50="D",goulotte!BT50="D"),"O","")</f>
        <v/>
      </c>
      <c r="BT50" s="51" t="str">
        <f>IF(AND(goulotte!BT50="D",goulotte!BU50="D"),"O","")</f>
        <v/>
      </c>
      <c r="BU50" s="51" t="str">
        <f>IF(AND(goulotte!BU50="D",goulotte!BV50="D"),"O","")</f>
        <v/>
      </c>
      <c r="BV50" s="51" t="str">
        <f>IF(AND(goulotte!BV50="D",goulotte!BW50="D"),"O","")</f>
        <v/>
      </c>
      <c r="BW50" s="51" t="str">
        <f>IF(AND(goulotte!BW50="D",goulotte!BX50="D"),"O","")</f>
        <v/>
      </c>
      <c r="BX50" s="51" t="str">
        <f>IF(AND(goulotte!BX50="D",goulotte!BY50="D"),"O","")</f>
        <v/>
      </c>
      <c r="BY50" s="51" t="str">
        <f>IF(AND(goulotte!BY50="D",goulotte!BZ50="D"),"O","")</f>
        <v/>
      </c>
      <c r="BZ50" s="51" t="str">
        <f>IF(AND(goulotte!BZ50="D",goulotte!CA50="D"),"O","")</f>
        <v/>
      </c>
      <c r="CA50" s="51" t="str">
        <f>IF(AND(goulotte!CA50="D",goulotte!CB50="D"),"O","")</f>
        <v/>
      </c>
      <c r="CB50" s="51" t="str">
        <f>IF(AND(goulotte!CB50="D",goulotte!CC50="D"),"O","")</f>
        <v/>
      </c>
      <c r="CC50" s="51" t="str">
        <f>IF(AND(goulotte!CC50="D",goulotte!CD50="D"),"O","")</f>
        <v/>
      </c>
      <c r="CD50" s="51" t="str">
        <f>IF(AND(goulotte!CD50="D",goulotte!CE50="D"),"O","")</f>
        <v/>
      </c>
      <c r="CE50" s="51" t="str">
        <f>IF(AND(goulotte!CE50="D",goulotte!CF50="D"),"O","")</f>
        <v/>
      </c>
      <c r="CF50" s="51" t="str">
        <f>IF(AND(goulotte!CF50="D",goulotte!CG50="D"),"O","")</f>
        <v/>
      </c>
      <c r="CG50" s="51" t="str">
        <f>IF(AND(goulotte!CG50="D",goulotte!CH50="D"),"O","")</f>
        <v/>
      </c>
      <c r="CH50" s="51" t="str">
        <f>IF(AND(goulotte!CH50="D",goulotte!CI50="D"),"O","")</f>
        <v/>
      </c>
      <c r="CI50" s="51" t="str">
        <f>IF(AND(goulotte!CI50="D",goulotte!CJ50="D"),"O","")</f>
        <v/>
      </c>
      <c r="CJ50" s="51" t="str">
        <f>IF(AND(goulotte!CJ50="D",goulotte!CK50="D"),"O","")</f>
        <v/>
      </c>
      <c r="CK50" s="51" t="str">
        <f>IF(AND(goulotte!CK50="D",goulotte!CL50="D"),"O","")</f>
        <v/>
      </c>
      <c r="CL50" s="51" t="str">
        <f>IF(AND(goulotte!CL50="D",goulotte!CM50="D"),"O","")</f>
        <v/>
      </c>
      <c r="CM50" s="51" t="str">
        <f>IF(AND(goulotte!CM50="D",goulotte!CN50="D"),"O","")</f>
        <v/>
      </c>
      <c r="CN50" s="51" t="str">
        <f>IF(AND(goulotte!CN50="D",goulotte!CO50="D"),"O","")</f>
        <v/>
      </c>
      <c r="CO50" s="51" t="str">
        <f>IF(AND(goulotte!CO50="D",goulotte!CP50="D"),"O","")</f>
        <v/>
      </c>
      <c r="CP50" s="51" t="str">
        <f>IF(AND(goulotte!CP50="D",goulotte!CQ50="D"),"O","")</f>
        <v/>
      </c>
      <c r="CQ50" s="51" t="str">
        <f>IF(AND(goulotte!CQ50="D",goulotte!CR50="D"),"O","")</f>
        <v/>
      </c>
      <c r="CR50" s="51" t="str">
        <f>IF(AND(goulotte!CR50="D",goulotte!CS50="D"),"O","")</f>
        <v/>
      </c>
      <c r="CS50" s="51" t="str">
        <f>IF(AND(goulotte!CS50="D",goulotte!CT50="D"),"O","")</f>
        <v/>
      </c>
      <c r="CT50" s="51" t="str">
        <f>IF(AND(goulotte!CT50="D",goulotte!CU50="D"),"O","")</f>
        <v/>
      </c>
      <c r="CU50" s="51" t="str">
        <f>IF(AND(goulotte!CU50="D",goulotte!CV50="D"),"O","")</f>
        <v/>
      </c>
      <c r="CV50" s="51" t="str">
        <f>IF(AND(goulotte!CV50="D",goulotte!CW50="D"),"O","")</f>
        <v/>
      </c>
      <c r="CW50" s="51" t="str">
        <f>IF(AND(goulotte!CW50="D",goulotte!CX50="D"),"O","")</f>
        <v/>
      </c>
      <c r="CX50" s="51" t="str">
        <f>IF(AND(goulotte!CX50="D",goulotte!CY50="D"),"O","")</f>
        <v/>
      </c>
      <c r="CY50" s="51" t="str">
        <f>IF(AND(goulotte!CY50="D",goulotte!CZ50="D"),"O","")</f>
        <v/>
      </c>
      <c r="CZ50" s="51" t="str">
        <f>IF(AND(goulotte!CZ50="D",goulotte!DA50="D"),"O","")</f>
        <v/>
      </c>
      <c r="DA50" s="51" t="str">
        <f>IF(AND(goulotte!DA50="D",goulotte!DB50="D"),"O","")</f>
        <v/>
      </c>
      <c r="DB50" s="51" t="str">
        <f>IF(AND(goulotte!DB50="D",goulotte!DC50="D"),"O","")</f>
        <v/>
      </c>
      <c r="DC50" s="51" t="str">
        <f>IF(AND(goulotte!DC50="D",goulotte!DD50="D"),"O","")</f>
        <v/>
      </c>
      <c r="DD50" s="52" t="str">
        <f>IF(AND(goulotte!DD50="D",goulotte!DE50="D"),"O","")</f>
        <v/>
      </c>
      <c r="DE50" s="5" t="str">
        <f>IF(AND(goulotte!DE50="D",goulotte!DF50="D"),"O","")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IF(AND(goulotte!B51="D",goulotte!C51="D"),"O","")</f>
        <v/>
      </c>
      <c r="C51" s="50" t="str">
        <f>IF(AND(goulotte!C51="D",goulotte!D51="D"),"O","")</f>
        <v/>
      </c>
      <c r="D51" s="51" t="str">
        <f>IF(AND(goulotte!D51="D",goulotte!E51="D"),"O","")</f>
        <v/>
      </c>
      <c r="E51" s="51" t="str">
        <f>IF(AND(goulotte!E51="D",goulotte!F51="D"),"O","")</f>
        <v/>
      </c>
      <c r="F51" s="51" t="str">
        <f>IF(AND(goulotte!F51="D",goulotte!G51="D"),"O","")</f>
        <v/>
      </c>
      <c r="G51" s="51" t="str">
        <f>IF(AND(goulotte!G51="D",goulotte!H51="D"),"O","")</f>
        <v/>
      </c>
      <c r="H51" s="51" t="str">
        <f>IF(AND(goulotte!H51="D",goulotte!I51="D"),"O","")</f>
        <v/>
      </c>
      <c r="I51" s="51" t="str">
        <f>IF(AND(goulotte!I51="D",goulotte!J51="D"),"O","")</f>
        <v/>
      </c>
      <c r="J51" s="51" t="str">
        <f>IF(AND(goulotte!J51="D",goulotte!K51="D"),"O","")</f>
        <v/>
      </c>
      <c r="K51" s="51" t="str">
        <f>IF(AND(goulotte!K51="D",goulotte!L51="D"),"O","")</f>
        <v/>
      </c>
      <c r="L51" s="51" t="str">
        <f>IF(AND(goulotte!L51="D",goulotte!M51="D"),"O","")</f>
        <v/>
      </c>
      <c r="M51" s="51" t="str">
        <f>IF(AND(goulotte!M51="D",goulotte!N51="D"),"O","")</f>
        <v/>
      </c>
      <c r="N51" s="51" t="str">
        <f>IF(AND(goulotte!N51="D",goulotte!O51="D"),"O","")</f>
        <v/>
      </c>
      <c r="O51" s="51" t="str">
        <f>IF(AND(goulotte!O51="D",goulotte!P51="D"),"O","")</f>
        <v/>
      </c>
      <c r="P51" s="51" t="str">
        <f>IF(AND(goulotte!P51="D",goulotte!Q51="D"),"O","")</f>
        <v/>
      </c>
      <c r="Q51" s="51" t="str">
        <f>IF(AND(goulotte!Q51="D",goulotte!R51="D"),"O","")</f>
        <v/>
      </c>
      <c r="R51" s="51" t="str">
        <f>IF(AND(goulotte!R51="D",goulotte!S51="D"),"O","")</f>
        <v/>
      </c>
      <c r="S51" s="51" t="str">
        <f>IF(AND(goulotte!S51="D",goulotte!T51="D"),"O","")</f>
        <v/>
      </c>
      <c r="T51" s="51" t="str">
        <f>IF(AND(goulotte!T51="D",goulotte!U51="D"),"O","")</f>
        <v/>
      </c>
      <c r="U51" s="51" t="str">
        <f>IF(AND(goulotte!U51="D",goulotte!V51="D"),"O","")</f>
        <v/>
      </c>
      <c r="V51" s="51" t="str">
        <f>IF(AND(goulotte!V51="D",goulotte!W51="D"),"O","")</f>
        <v/>
      </c>
      <c r="W51" s="51" t="str">
        <f>IF(AND(goulotte!W51="D",goulotte!X51="D"),"O","")</f>
        <v/>
      </c>
      <c r="X51" s="51" t="str">
        <f>IF(AND(goulotte!X51="D",goulotte!Y51="D"),"O","")</f>
        <v/>
      </c>
      <c r="Y51" s="51" t="str">
        <f>IF(AND(goulotte!Y51="D",goulotte!Z51="D"),"O","")</f>
        <v/>
      </c>
      <c r="Z51" s="51" t="str">
        <f>IF(AND(goulotte!Z51="D",goulotte!AA51="D"),"O","")</f>
        <v/>
      </c>
      <c r="AA51" s="51" t="str">
        <f>IF(AND(goulotte!AA51="D",goulotte!AB51="D"),"O","")</f>
        <v/>
      </c>
      <c r="AB51" s="51" t="str">
        <f>IF(AND(goulotte!AB51="D",goulotte!AC51="D"),"O","")</f>
        <v/>
      </c>
      <c r="AC51" s="51" t="str">
        <f>IF(AND(goulotte!AC51="D",goulotte!AD51="D"),"O","")</f>
        <v/>
      </c>
      <c r="AD51" s="51" t="str">
        <f>IF(AND(goulotte!AD51="D",goulotte!AE51="D"),"O","")</f>
        <v/>
      </c>
      <c r="AE51" s="51" t="str">
        <f>IF(AND(goulotte!AE51="D",goulotte!AF51="D"),"O","")</f>
        <v/>
      </c>
      <c r="AF51" s="51" t="str">
        <f>IF(AND(goulotte!AF51="D",goulotte!AG51="D"),"O","")</f>
        <v/>
      </c>
      <c r="AG51" s="51" t="str">
        <f>IF(AND(goulotte!AG51="D",goulotte!AH51="D"),"O","")</f>
        <v/>
      </c>
      <c r="AH51" s="51" t="str">
        <f>IF(AND(goulotte!AH51="D",goulotte!AI51="D"),"O","")</f>
        <v/>
      </c>
      <c r="AI51" s="51" t="str">
        <f>IF(AND(goulotte!AI51="D",goulotte!AJ51="D"),"O","")</f>
        <v/>
      </c>
      <c r="AJ51" s="51" t="str">
        <f>IF(AND(goulotte!AJ51="D",goulotte!AK51="D"),"O","")</f>
        <v/>
      </c>
      <c r="AK51" s="51" t="str">
        <f>IF(AND(goulotte!AK51="D",goulotte!AL51="D"),"O","")</f>
        <v/>
      </c>
      <c r="AL51" s="51" t="str">
        <f>IF(AND(goulotte!AL51="D",goulotte!AM51="D"),"O","")</f>
        <v/>
      </c>
      <c r="AM51" s="51" t="str">
        <f>IF(AND(goulotte!AM51="D",goulotte!AN51="D"),"O","")</f>
        <v/>
      </c>
      <c r="AN51" s="51" t="str">
        <f>IF(AND(goulotte!AN51="D",goulotte!AO51="D"),"O","")</f>
        <v/>
      </c>
      <c r="AO51" s="51" t="str">
        <f>IF(AND(goulotte!AO51="D",goulotte!AP51="D"),"O","")</f>
        <v/>
      </c>
      <c r="AP51" s="51" t="str">
        <f>IF(AND(goulotte!AP51="D",goulotte!AQ51="D"),"O","")</f>
        <v/>
      </c>
      <c r="AQ51" s="51" t="str">
        <f>IF(AND(goulotte!AQ51="D",goulotte!AR51="D"),"O","")</f>
        <v/>
      </c>
      <c r="AR51" s="51" t="str">
        <f>IF(AND(goulotte!AR51="D",goulotte!AS51="D"),"O","")</f>
        <v/>
      </c>
      <c r="AS51" s="51" t="str">
        <f>IF(AND(goulotte!AS51="D",goulotte!AT51="D"),"O","")</f>
        <v/>
      </c>
      <c r="AT51" s="51" t="str">
        <f>IF(AND(goulotte!AT51="D",goulotte!AU51="D"),"O","")</f>
        <v/>
      </c>
      <c r="AU51" s="51" t="str">
        <f>IF(AND(goulotte!AU51="D",goulotte!AV51="D"),"O","")</f>
        <v/>
      </c>
      <c r="AV51" s="51" t="str">
        <f>IF(AND(goulotte!AV51="D",goulotte!AW51="D"),"O","")</f>
        <v/>
      </c>
      <c r="AW51" s="51" t="str">
        <f>IF(AND(goulotte!AW51="D",goulotte!AX51="D"),"O","")</f>
        <v/>
      </c>
      <c r="AX51" s="51" t="str">
        <f>IF(AND(goulotte!AX51="D",goulotte!AY51="D"),"O","")</f>
        <v/>
      </c>
      <c r="AY51" s="51" t="str">
        <f>IF(AND(goulotte!AY51="D",goulotte!AZ51="D"),"O","")</f>
        <v/>
      </c>
      <c r="AZ51" s="51" t="str">
        <f>IF(AND(goulotte!AZ51="D",goulotte!BA51="D"),"O","")</f>
        <v/>
      </c>
      <c r="BA51" s="51" t="str">
        <f>IF(AND(goulotte!BA51="D",goulotte!BB51="D"),"O","")</f>
        <v/>
      </c>
      <c r="BB51" s="51" t="str">
        <f>IF(AND(goulotte!BB51="D",goulotte!BC51="D"),"O","")</f>
        <v/>
      </c>
      <c r="BC51" s="51" t="str">
        <f>IF(AND(goulotte!BC51="D",goulotte!BD51="D"),"O","")</f>
        <v/>
      </c>
      <c r="BD51" s="51" t="str">
        <f>IF(AND(goulotte!BD51="D",goulotte!BE51="D"),"O","")</f>
        <v/>
      </c>
      <c r="BE51" s="51" t="str">
        <f>IF(AND(goulotte!BE51="D",goulotte!BF51="D"),"O","")</f>
        <v/>
      </c>
      <c r="BF51" s="51" t="str">
        <f>IF(AND(goulotte!BF51="D",goulotte!BG51="D"),"O","")</f>
        <v/>
      </c>
      <c r="BG51" s="51" t="str">
        <f>IF(AND(goulotte!BG51="D",goulotte!BH51="D"),"O","")</f>
        <v/>
      </c>
      <c r="BH51" s="51" t="str">
        <f>IF(AND(goulotte!BH51="D",goulotte!BI51="D"),"O","")</f>
        <v/>
      </c>
      <c r="BI51" s="51" t="str">
        <f>IF(AND(goulotte!BI51="D",goulotte!BJ51="D"),"O","")</f>
        <v/>
      </c>
      <c r="BJ51" s="51" t="str">
        <f>IF(AND(goulotte!BJ51="D",goulotte!BK51="D"),"O","")</f>
        <v/>
      </c>
      <c r="BK51" s="51" t="str">
        <f>IF(AND(goulotte!BK51="D",goulotte!BL51="D"),"O","")</f>
        <v/>
      </c>
      <c r="BL51" s="51" t="str">
        <f>IF(AND(goulotte!BL51="D",goulotte!BM51="D"),"O","")</f>
        <v/>
      </c>
      <c r="BM51" s="51" t="str">
        <f>IF(AND(goulotte!BM51="D",goulotte!BN51="D"),"O","")</f>
        <v/>
      </c>
      <c r="BN51" s="51" t="str">
        <f>IF(AND(goulotte!BN51="D",goulotte!BO51="D"),"O","")</f>
        <v/>
      </c>
      <c r="BO51" s="51" t="str">
        <f>IF(AND(goulotte!BO51="D",goulotte!BP51="D"),"O","")</f>
        <v/>
      </c>
      <c r="BP51" s="51" t="str">
        <f>IF(AND(goulotte!BP51="D",goulotte!BQ51="D"),"O","")</f>
        <v/>
      </c>
      <c r="BQ51" s="51" t="str">
        <f>IF(AND(goulotte!BQ51="D",goulotte!BR51="D"),"O","")</f>
        <v/>
      </c>
      <c r="BR51" s="51" t="str">
        <f>IF(AND(goulotte!BR51="D",goulotte!BS51="D"),"O","")</f>
        <v/>
      </c>
      <c r="BS51" s="51" t="str">
        <f>IF(AND(goulotte!BS51="D",goulotte!BT51="D"),"O","")</f>
        <v/>
      </c>
      <c r="BT51" s="51" t="str">
        <f>IF(AND(goulotte!BT51="D",goulotte!BU51="D"),"O","")</f>
        <v/>
      </c>
      <c r="BU51" s="51" t="str">
        <f>IF(AND(goulotte!BU51="D",goulotte!BV51="D"),"O","")</f>
        <v/>
      </c>
      <c r="BV51" s="51" t="str">
        <f>IF(AND(goulotte!BV51="D",goulotte!BW51="D"),"O","")</f>
        <v/>
      </c>
      <c r="BW51" s="51" t="str">
        <f>IF(AND(goulotte!BW51="D",goulotte!BX51="D"),"O","")</f>
        <v/>
      </c>
      <c r="BX51" s="51" t="str">
        <f>IF(AND(goulotte!BX51="D",goulotte!BY51="D"),"O","")</f>
        <v/>
      </c>
      <c r="BY51" s="51" t="str">
        <f>IF(AND(goulotte!BY51="D",goulotte!BZ51="D"),"O","")</f>
        <v/>
      </c>
      <c r="BZ51" s="51" t="str">
        <f>IF(AND(goulotte!BZ51="D",goulotte!CA51="D"),"O","")</f>
        <v/>
      </c>
      <c r="CA51" s="51" t="str">
        <f>IF(AND(goulotte!CA51="D",goulotte!CB51="D"),"O","")</f>
        <v/>
      </c>
      <c r="CB51" s="51" t="str">
        <f>IF(AND(goulotte!CB51="D",goulotte!CC51="D"),"O","")</f>
        <v/>
      </c>
      <c r="CC51" s="51" t="str">
        <f>IF(AND(goulotte!CC51="D",goulotte!CD51="D"),"O","")</f>
        <v/>
      </c>
      <c r="CD51" s="51" t="str">
        <f>IF(AND(goulotte!CD51="D",goulotte!CE51="D"),"O","")</f>
        <v/>
      </c>
      <c r="CE51" s="51" t="str">
        <f>IF(AND(goulotte!CE51="D",goulotte!CF51="D"),"O","")</f>
        <v/>
      </c>
      <c r="CF51" s="51" t="str">
        <f>IF(AND(goulotte!CF51="D",goulotte!CG51="D"),"O","")</f>
        <v/>
      </c>
      <c r="CG51" s="51" t="str">
        <f>IF(AND(goulotte!CG51="D",goulotte!CH51="D"),"O","")</f>
        <v/>
      </c>
      <c r="CH51" s="51" t="str">
        <f>IF(AND(goulotte!CH51="D",goulotte!CI51="D"),"O","")</f>
        <v/>
      </c>
      <c r="CI51" s="51" t="str">
        <f>IF(AND(goulotte!CI51="D",goulotte!CJ51="D"),"O","")</f>
        <v/>
      </c>
      <c r="CJ51" s="51" t="str">
        <f>IF(AND(goulotte!CJ51="D",goulotte!CK51="D"),"O","")</f>
        <v/>
      </c>
      <c r="CK51" s="51" t="str">
        <f>IF(AND(goulotte!CK51="D",goulotte!CL51="D"),"O","")</f>
        <v/>
      </c>
      <c r="CL51" s="51" t="str">
        <f>IF(AND(goulotte!CL51="D",goulotte!CM51="D"),"O","")</f>
        <v/>
      </c>
      <c r="CM51" s="51" t="str">
        <f>IF(AND(goulotte!CM51="D",goulotte!CN51="D"),"O","")</f>
        <v/>
      </c>
      <c r="CN51" s="51" t="str">
        <f>IF(AND(goulotte!CN51="D",goulotte!CO51="D"),"O","")</f>
        <v/>
      </c>
      <c r="CO51" s="51" t="str">
        <f>IF(AND(goulotte!CO51="D",goulotte!CP51="D"),"O","")</f>
        <v/>
      </c>
      <c r="CP51" s="51" t="str">
        <f>IF(AND(goulotte!CP51="D",goulotte!CQ51="D"),"O","")</f>
        <v/>
      </c>
      <c r="CQ51" s="51" t="str">
        <f>IF(AND(goulotte!CQ51="D",goulotte!CR51="D"),"O","")</f>
        <v/>
      </c>
      <c r="CR51" s="51" t="str">
        <f>IF(AND(goulotte!CR51="D",goulotte!CS51="D"),"O","")</f>
        <v/>
      </c>
      <c r="CS51" s="51" t="str">
        <f>IF(AND(goulotte!CS51="D",goulotte!CT51="D"),"O","")</f>
        <v/>
      </c>
      <c r="CT51" s="51" t="str">
        <f>IF(AND(goulotte!CT51="D",goulotte!CU51="D"),"O","")</f>
        <v/>
      </c>
      <c r="CU51" s="51" t="str">
        <f>IF(AND(goulotte!CU51="D",goulotte!CV51="D"),"O","")</f>
        <v/>
      </c>
      <c r="CV51" s="51" t="str">
        <f>IF(AND(goulotte!CV51="D",goulotte!CW51="D"),"O","")</f>
        <v/>
      </c>
      <c r="CW51" s="51" t="str">
        <f>IF(AND(goulotte!CW51="D",goulotte!CX51="D"),"O","")</f>
        <v/>
      </c>
      <c r="CX51" s="51" t="str">
        <f>IF(AND(goulotte!CX51="D",goulotte!CY51="D"),"O","")</f>
        <v/>
      </c>
      <c r="CY51" s="51" t="str">
        <f>IF(AND(goulotte!CY51="D",goulotte!CZ51="D"),"O","")</f>
        <v/>
      </c>
      <c r="CZ51" s="51" t="str">
        <f>IF(AND(goulotte!CZ51="D",goulotte!DA51="D"),"O","")</f>
        <v/>
      </c>
      <c r="DA51" s="51" t="str">
        <f>IF(AND(goulotte!DA51="D",goulotte!DB51="D"),"O","")</f>
        <v/>
      </c>
      <c r="DB51" s="51" t="str">
        <f>IF(AND(goulotte!DB51="D",goulotte!DC51="D"),"O","")</f>
        <v/>
      </c>
      <c r="DC51" s="51" t="str">
        <f>IF(AND(goulotte!DC51="D",goulotte!DD51="D"),"O","")</f>
        <v/>
      </c>
      <c r="DD51" s="52" t="str">
        <f>IF(AND(goulotte!DD51="D",goulotte!DE51="D"),"O","")</f>
        <v/>
      </c>
      <c r="DE51" s="5" t="str">
        <f>IF(AND(goulotte!DE51="D",goulotte!DF51="D"),"O","")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IF(AND(goulotte!B52="D",goulotte!C52="D"),"O","")</f>
        <v/>
      </c>
      <c r="C52" s="7" t="str">
        <f>IF(AND(goulotte!C52="D",goulotte!D52="D"),"O","")</f>
        <v/>
      </c>
      <c r="D52" s="7" t="str">
        <f>IF(AND(goulotte!D52="D",goulotte!E52="D"),"O","")</f>
        <v/>
      </c>
      <c r="E52" s="7" t="str">
        <f>IF(AND(goulotte!E52="D",goulotte!F52="D"),"O","")</f>
        <v/>
      </c>
      <c r="F52" s="7" t="str">
        <f>IF(AND(goulotte!F52="D",goulotte!G52="D"),"O","")</f>
        <v/>
      </c>
      <c r="G52" s="7" t="str">
        <f>IF(AND(goulotte!G52="D",goulotte!H52="D"),"O","")</f>
        <v/>
      </c>
      <c r="H52" s="7" t="str">
        <f>IF(AND(goulotte!H52="D",goulotte!I52="D"),"O","")</f>
        <v/>
      </c>
      <c r="I52" s="7" t="str">
        <f>IF(AND(goulotte!I52="D",goulotte!J52="D"),"O","")</f>
        <v/>
      </c>
      <c r="J52" s="7" t="str">
        <f>IF(AND(goulotte!J52="D",goulotte!K52="D"),"O","")</f>
        <v/>
      </c>
      <c r="K52" s="7" t="str">
        <f>IF(AND(goulotte!K52="D",goulotte!L52="D"),"O","")</f>
        <v/>
      </c>
      <c r="L52" s="7" t="str">
        <f>IF(AND(goulotte!L52="D",goulotte!M52="D"),"O","")</f>
        <v/>
      </c>
      <c r="M52" s="7" t="str">
        <f>IF(AND(goulotte!M52="D",goulotte!N52="D"),"O","")</f>
        <v/>
      </c>
      <c r="N52" s="7" t="str">
        <f>IF(AND(goulotte!N52="D",goulotte!O52="D"),"O","")</f>
        <v/>
      </c>
      <c r="O52" s="7" t="str">
        <f>IF(AND(goulotte!O52="D",goulotte!P52="D"),"O","")</f>
        <v/>
      </c>
      <c r="P52" s="7" t="str">
        <f>IF(AND(goulotte!P52="D",goulotte!Q52="D"),"O","")</f>
        <v/>
      </c>
      <c r="Q52" s="7" t="str">
        <f>IF(AND(goulotte!Q52="D",goulotte!R52="D"),"O","")</f>
        <v/>
      </c>
      <c r="R52" s="7" t="str">
        <f>IF(AND(goulotte!R52="D",goulotte!S52="D"),"O","")</f>
        <v/>
      </c>
      <c r="S52" s="7" t="str">
        <f>IF(AND(goulotte!S52="D",goulotte!T52="D"),"O","")</f>
        <v/>
      </c>
      <c r="T52" s="7" t="str">
        <f>IF(AND(goulotte!T52="D",goulotte!U52="D"),"O","")</f>
        <v/>
      </c>
      <c r="U52" s="7" t="str">
        <f>IF(AND(goulotte!U52="D",goulotte!V52="D"),"O","")</f>
        <v/>
      </c>
      <c r="V52" s="7" t="str">
        <f>IF(AND(goulotte!V52="D",goulotte!W52="D"),"O","")</f>
        <v/>
      </c>
      <c r="W52" s="7" t="str">
        <f>IF(AND(goulotte!W52="D",goulotte!X52="D"),"O","")</f>
        <v/>
      </c>
      <c r="X52" s="7" t="str">
        <f>IF(AND(goulotte!X52="D",goulotte!Y52="D"),"O","")</f>
        <v/>
      </c>
      <c r="Y52" s="7" t="str">
        <f>IF(AND(goulotte!Y52="D",goulotte!Z52="D"),"O","")</f>
        <v/>
      </c>
      <c r="Z52" s="7" t="str">
        <f>IF(AND(goulotte!Z52="D",goulotte!AA52="D"),"O","")</f>
        <v/>
      </c>
      <c r="AA52" s="7" t="str">
        <f>IF(AND(goulotte!AA52="D",goulotte!AB52="D"),"O","")</f>
        <v/>
      </c>
      <c r="AB52" s="7" t="str">
        <f>IF(AND(goulotte!AB52="D",goulotte!AC52="D"),"O","")</f>
        <v/>
      </c>
      <c r="AC52" s="7" t="str">
        <f>IF(AND(goulotte!AC52="D",goulotte!AD52="D"),"O","")</f>
        <v/>
      </c>
      <c r="AD52" s="7" t="str">
        <f>IF(AND(goulotte!AD52="D",goulotte!AE52="D"),"O","")</f>
        <v/>
      </c>
      <c r="AE52" s="7" t="str">
        <f>IF(AND(goulotte!AE52="D",goulotte!AF52="D"),"O","")</f>
        <v/>
      </c>
      <c r="AF52" s="7" t="str">
        <f>IF(AND(goulotte!AF52="D",goulotte!AG52="D"),"O","")</f>
        <v/>
      </c>
      <c r="AG52" s="7" t="str">
        <f>IF(AND(goulotte!AG52="D",goulotte!AH52="D"),"O","")</f>
        <v/>
      </c>
      <c r="AH52" s="7" t="str">
        <f>IF(AND(goulotte!AH52="D",goulotte!AI52="D"),"O","")</f>
        <v/>
      </c>
      <c r="AI52" s="7" t="str">
        <f>IF(AND(goulotte!AI52="D",goulotte!AJ52="D"),"O","")</f>
        <v/>
      </c>
      <c r="AJ52" s="7" t="str">
        <f>IF(AND(goulotte!AJ52="D",goulotte!AK52="D"),"O","")</f>
        <v/>
      </c>
      <c r="AK52" s="7" t="str">
        <f>IF(AND(goulotte!AK52="D",goulotte!AL52="D"),"O","")</f>
        <v/>
      </c>
      <c r="AL52" s="7" t="str">
        <f>IF(AND(goulotte!AL52="D",goulotte!AM52="D"),"O","")</f>
        <v/>
      </c>
      <c r="AM52" s="7" t="str">
        <f>IF(AND(goulotte!AM52="D",goulotte!AN52="D"),"O","")</f>
        <v/>
      </c>
      <c r="AN52" s="7" t="str">
        <f>IF(AND(goulotte!AN52="D",goulotte!AO52="D"),"O","")</f>
        <v/>
      </c>
      <c r="AO52" s="7" t="str">
        <f>IF(AND(goulotte!AO52="D",goulotte!AP52="D"),"O","")</f>
        <v/>
      </c>
      <c r="AP52" s="7" t="str">
        <f>IF(AND(goulotte!AP52="D",goulotte!AQ52="D"),"O","")</f>
        <v/>
      </c>
      <c r="AQ52" s="7" t="str">
        <f>IF(AND(goulotte!AQ52="D",goulotte!AR52="D"),"O","")</f>
        <v/>
      </c>
      <c r="AR52" s="7" t="str">
        <f>IF(AND(goulotte!AR52="D",goulotte!AS52="D"),"O","")</f>
        <v/>
      </c>
      <c r="AS52" s="7" t="str">
        <f>IF(AND(goulotte!AS52="D",goulotte!AT52="D"),"O","")</f>
        <v/>
      </c>
      <c r="AT52" s="7" t="str">
        <f>IF(AND(goulotte!AT52="D",goulotte!AU52="D"),"O","")</f>
        <v/>
      </c>
      <c r="AU52" s="7" t="str">
        <f>IF(AND(goulotte!AU52="D",goulotte!AV52="D"),"O","")</f>
        <v/>
      </c>
      <c r="AV52" s="7" t="str">
        <f>IF(AND(goulotte!AV52="D",goulotte!AW52="D"),"O","")</f>
        <v/>
      </c>
      <c r="AW52" s="7" t="str">
        <f>IF(AND(goulotte!AW52="D",goulotte!AX52="D"),"O","")</f>
        <v/>
      </c>
      <c r="AX52" s="7" t="str">
        <f>IF(AND(goulotte!AX52="D",goulotte!AY52="D"),"O","")</f>
        <v/>
      </c>
      <c r="AY52" s="7" t="str">
        <f>IF(AND(goulotte!AY52="D",goulotte!AZ52="D"),"O","")</f>
        <v/>
      </c>
      <c r="AZ52" s="7" t="str">
        <f>IF(AND(goulotte!AZ52="D",goulotte!BA52="D"),"O","")</f>
        <v/>
      </c>
      <c r="BA52" s="7" t="str">
        <f>IF(AND(goulotte!BA52="D",goulotte!BB52="D"),"O","")</f>
        <v/>
      </c>
      <c r="BB52" s="7" t="str">
        <f>IF(AND(goulotte!BB52="D",goulotte!BC52="D"),"O","")</f>
        <v/>
      </c>
      <c r="BC52" s="7" t="str">
        <f>IF(AND(goulotte!BC52="D",goulotte!BD52="D"),"O","")</f>
        <v/>
      </c>
      <c r="BD52" s="7" t="str">
        <f>IF(AND(goulotte!BD52="D",goulotte!BE52="D"),"O","")</f>
        <v/>
      </c>
      <c r="BE52" s="7" t="str">
        <f>IF(AND(goulotte!BE52="D",goulotte!BF52="D"),"O","")</f>
        <v/>
      </c>
      <c r="BF52" s="7" t="str">
        <f>IF(AND(goulotte!BF52="D",goulotte!BG52="D"),"O","")</f>
        <v/>
      </c>
      <c r="BG52" s="7" t="str">
        <f>IF(AND(goulotte!BG52="D",goulotte!BH52="D"),"O","")</f>
        <v/>
      </c>
      <c r="BH52" s="7" t="str">
        <f>IF(AND(goulotte!BH52="D",goulotte!BI52="D"),"O","")</f>
        <v/>
      </c>
      <c r="BI52" s="7" t="str">
        <f>IF(AND(goulotte!BI52="D",goulotte!BJ52="D"),"O","")</f>
        <v/>
      </c>
      <c r="BJ52" s="7" t="str">
        <f>IF(AND(goulotte!BJ52="D",goulotte!BK52="D"),"O","")</f>
        <v/>
      </c>
      <c r="BK52" s="7" t="str">
        <f>IF(AND(goulotte!BK52="D",goulotte!BL52="D"),"O","")</f>
        <v/>
      </c>
      <c r="BL52" s="7" t="str">
        <f>IF(AND(goulotte!BL52="D",goulotte!BM52="D"),"O","")</f>
        <v/>
      </c>
      <c r="BM52" s="7" t="str">
        <f>IF(AND(goulotte!BM52="D",goulotte!BN52="D"),"O","")</f>
        <v/>
      </c>
      <c r="BN52" s="7" t="str">
        <f>IF(AND(goulotte!BN52="D",goulotte!BO52="D"),"O","")</f>
        <v/>
      </c>
      <c r="BO52" s="7" t="str">
        <f>IF(AND(goulotte!BO52="D",goulotte!BP52="D"),"O","")</f>
        <v/>
      </c>
      <c r="BP52" s="7" t="str">
        <f>IF(AND(goulotte!BP52="D",goulotte!BQ52="D"),"O","")</f>
        <v/>
      </c>
      <c r="BQ52" s="7" t="str">
        <f>IF(AND(goulotte!BQ52="D",goulotte!BR52="D"),"O","")</f>
        <v/>
      </c>
      <c r="BR52" s="7" t="str">
        <f>IF(AND(goulotte!BR52="D",goulotte!BS52="D"),"O","")</f>
        <v/>
      </c>
      <c r="BS52" s="7" t="str">
        <f>IF(AND(goulotte!BS52="D",goulotte!BT52="D"),"O","")</f>
        <v/>
      </c>
      <c r="BT52" s="7" t="str">
        <f>IF(AND(goulotte!BT52="D",goulotte!BU52="D"),"O","")</f>
        <v/>
      </c>
      <c r="BU52" s="7" t="str">
        <f>IF(AND(goulotte!BU52="D",goulotte!BV52="D"),"O","")</f>
        <v/>
      </c>
      <c r="BV52" s="7" t="str">
        <f>IF(AND(goulotte!BV52="D",goulotte!BW52="D"),"O","")</f>
        <v/>
      </c>
      <c r="BW52" s="7" t="str">
        <f>IF(AND(goulotte!BW52="D",goulotte!BX52="D"),"O","")</f>
        <v/>
      </c>
      <c r="BX52" s="7" t="str">
        <f>IF(AND(goulotte!BX52="D",goulotte!BY52="D"),"O","")</f>
        <v/>
      </c>
      <c r="BY52" s="7" t="str">
        <f>IF(AND(goulotte!BY52="D",goulotte!BZ52="D"),"O","")</f>
        <v/>
      </c>
      <c r="BZ52" s="7" t="str">
        <f>IF(AND(goulotte!BZ52="D",goulotte!CA52="D"),"O","")</f>
        <v/>
      </c>
      <c r="CA52" s="7" t="str">
        <f>IF(AND(goulotte!CA52="D",goulotte!CB52="D"),"O","")</f>
        <v/>
      </c>
      <c r="CB52" s="7" t="str">
        <f>IF(AND(goulotte!CB52="D",goulotte!CC52="D"),"O","")</f>
        <v/>
      </c>
      <c r="CC52" s="7" t="str">
        <f>IF(AND(goulotte!CC52="D",goulotte!CD52="D"),"O","")</f>
        <v/>
      </c>
      <c r="CD52" s="7" t="str">
        <f>IF(AND(goulotte!CD52="D",goulotte!CE52="D"),"O","")</f>
        <v/>
      </c>
      <c r="CE52" s="7" t="str">
        <f>IF(AND(goulotte!CE52="D",goulotte!CF52="D"),"O","")</f>
        <v/>
      </c>
      <c r="CF52" s="7" t="str">
        <f>IF(AND(goulotte!CF52="D",goulotte!CG52="D"),"O","")</f>
        <v/>
      </c>
      <c r="CG52" s="7" t="str">
        <f>IF(AND(goulotte!CG52="D",goulotte!CH52="D"),"O","")</f>
        <v/>
      </c>
      <c r="CH52" s="7" t="str">
        <f>IF(AND(goulotte!CH52="D",goulotte!CI52="D"),"O","")</f>
        <v/>
      </c>
      <c r="CI52" s="7" t="str">
        <f>IF(AND(goulotte!CI52="D",goulotte!CJ52="D"),"O","")</f>
        <v/>
      </c>
      <c r="CJ52" s="7" t="str">
        <f>IF(AND(goulotte!CJ52="D",goulotte!CK52="D"),"O","")</f>
        <v/>
      </c>
      <c r="CK52" s="7" t="str">
        <f>IF(AND(goulotte!CK52="D",goulotte!CL52="D"),"O","")</f>
        <v/>
      </c>
      <c r="CL52" s="7" t="str">
        <f>IF(AND(goulotte!CL52="D",goulotte!CM52="D"),"O","")</f>
        <v/>
      </c>
      <c r="CM52" s="7" t="str">
        <f>IF(AND(goulotte!CM52="D",goulotte!CN52="D"),"O","")</f>
        <v/>
      </c>
      <c r="CN52" s="7" t="str">
        <f>IF(AND(goulotte!CN52="D",goulotte!CO52="D"),"O","")</f>
        <v/>
      </c>
      <c r="CO52" s="7" t="str">
        <f>IF(AND(goulotte!CO52="D",goulotte!CP52="D"),"O","")</f>
        <v/>
      </c>
      <c r="CP52" s="7" t="str">
        <f>IF(AND(goulotte!CP52="D",goulotte!CQ52="D"),"O","")</f>
        <v/>
      </c>
      <c r="CQ52" s="7" t="str">
        <f>IF(AND(goulotte!CQ52="D",goulotte!CR52="D"),"O","")</f>
        <v/>
      </c>
      <c r="CR52" s="7" t="str">
        <f>IF(AND(goulotte!CR52="D",goulotte!CS52="D"),"O","")</f>
        <v/>
      </c>
      <c r="CS52" s="7" t="str">
        <f>IF(AND(goulotte!CS52="D",goulotte!CT52="D"),"O","")</f>
        <v/>
      </c>
      <c r="CT52" s="7" t="str">
        <f>IF(AND(goulotte!CT52="D",goulotte!CU52="D"),"O","")</f>
        <v/>
      </c>
      <c r="CU52" s="7" t="str">
        <f>IF(AND(goulotte!CU52="D",goulotte!CV52="D"),"O","")</f>
        <v/>
      </c>
      <c r="CV52" s="7" t="str">
        <f>IF(AND(goulotte!CV52="D",goulotte!CW52="D"),"O","")</f>
        <v/>
      </c>
      <c r="CW52" s="7" t="str">
        <f>IF(AND(goulotte!CW52="D",goulotte!CX52="D"),"O","")</f>
        <v/>
      </c>
      <c r="CX52" s="7" t="str">
        <f>IF(AND(goulotte!CX52="D",goulotte!CY52="D"),"O","")</f>
        <v/>
      </c>
      <c r="CY52" s="7" t="str">
        <f>IF(AND(goulotte!CY52="D",goulotte!CZ52="D"),"O","")</f>
        <v/>
      </c>
      <c r="CZ52" s="7" t="str">
        <f>IF(AND(goulotte!CZ52="D",goulotte!DA52="D"),"O","")</f>
        <v/>
      </c>
      <c r="DA52" s="7" t="str">
        <f>IF(AND(goulotte!DA52="D",goulotte!DB52="D"),"O","")</f>
        <v/>
      </c>
      <c r="DB52" s="7" t="str">
        <f>IF(AND(goulotte!DB52="D",goulotte!DC52="D"),"O","")</f>
        <v/>
      </c>
      <c r="DC52" s="7" t="str">
        <f>IF(AND(goulotte!DC52="D",goulotte!DD52="D"),"O","")</f>
        <v/>
      </c>
      <c r="DD52" s="43" t="str">
        <f>IF(AND(goulotte!DD52="D",goulotte!DE52="D"),"O","")</f>
        <v/>
      </c>
      <c r="DE52" s="8" t="str">
        <f>IF(AND(goulotte!DE52="D",goulotte!DF52="D"),"O","")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17:Q24 BR17:BS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4:Q11 B30:EP52">
    <cfRule type="containsText" dxfId="119" priority="24" stopIfTrue="1" operator="containsText" text="P-F-H">
      <formula>NOT(ISERROR(SEARCH("P-F-H",B4)))</formula>
    </cfRule>
  </conditionalFormatting>
  <conditionalFormatting sqref="S4:AI11 AZ4:AZ11 BQ4:BS11">
    <cfRule type="containsText" dxfId="118" priority="23" stopIfTrue="1" operator="containsText" text="P-F-H">
      <formula>NOT(ISERROR(SEARCH("P-F-H",S4)))</formula>
    </cfRule>
  </conditionalFormatting>
  <conditionalFormatting sqref="B17:Q24 S17:AH24 BR17:BS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4:Q11 S4:AH11 AJ4:AY11 BA4:BP11 B17:Q24 S17:AH24 AJ17:AY24 BA17:BP24 B30:DE52">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R12" sqref="R12"/>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2" ht="21" customHeight="1" x14ac:dyDescent="0.35">
      <c r="B1" t="s">
        <v>47</v>
      </c>
    </row>
    <row r="2" spans="1:72"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72"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2"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35">
      <c r="A12" s="11"/>
      <c r="R12">
        <f>SUM(R4:R11)</f>
        <v>0</v>
      </c>
      <c r="AI12">
        <f>SUM(AI4:AI11)</f>
        <v>0</v>
      </c>
      <c r="AZ12">
        <f>SUM(AZ4:AZ11)</f>
        <v>0</v>
      </c>
      <c r="BQ12">
        <f>SUM(BQ4:BQ11)</f>
        <v>0</v>
      </c>
    </row>
    <row r="13" spans="1:72" ht="21" customHeight="1" x14ac:dyDescent="0.35">
      <c r="A13" s="11"/>
    </row>
    <row r="14" spans="1:72" ht="21" customHeight="1" x14ac:dyDescent="0.35">
      <c r="A14" s="11"/>
    </row>
    <row r="15" spans="1:72"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row>
    <row r="16" spans="1:72"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R9" sqref="R9"/>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1" ht="21" customHeight="1" x14ac:dyDescent="0.35">
      <c r="B1" t="s">
        <v>47</v>
      </c>
    </row>
    <row r="2" spans="1:71"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71"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35">
      <c r="A12" s="11"/>
      <c r="R12">
        <f>SUM(R4:R11)</f>
        <v>0</v>
      </c>
      <c r="AI12">
        <f>SUM(AI4:AI11)</f>
        <v>0</v>
      </c>
      <c r="AZ12">
        <f>SUM(AZ4:AZ11)</f>
        <v>0</v>
      </c>
      <c r="BQ12">
        <f>SUM(BQ4:BQ11)</f>
        <v>0</v>
      </c>
    </row>
    <row r="13" spans="1:71" ht="21" customHeight="1" x14ac:dyDescent="0.35">
      <c r="A13" s="11"/>
    </row>
    <row r="14" spans="1:71" ht="21" customHeight="1" x14ac:dyDescent="0.35">
      <c r="A14" s="11"/>
    </row>
    <row r="15" spans="1:71"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row>
    <row r="16" spans="1:71"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s="126">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92" t="s">
        <v>10</v>
      </c>
      <c r="C2" s="392"/>
      <c r="D2" s="392"/>
      <c r="E2" s="392"/>
      <c r="F2" s="392"/>
      <c r="G2" s="392"/>
      <c r="H2" s="392"/>
      <c r="I2" s="392"/>
      <c r="J2" s="392"/>
      <c r="K2" s="392"/>
      <c r="L2" s="392"/>
      <c r="M2" s="392"/>
      <c r="N2" s="392"/>
      <c r="O2" s="392"/>
      <c r="P2" s="392"/>
      <c r="Q2" s="392"/>
      <c r="S2" s="392" t="s">
        <v>11</v>
      </c>
      <c r="T2" s="392"/>
      <c r="U2" s="392"/>
      <c r="V2" s="392"/>
      <c r="W2" s="392"/>
      <c r="X2" s="392"/>
      <c r="Y2" s="392"/>
      <c r="Z2" s="392"/>
      <c r="AA2" s="392"/>
      <c r="AB2" s="392"/>
      <c r="AC2" s="392"/>
      <c r="AD2" s="392"/>
      <c r="AE2" s="392"/>
      <c r="AF2" s="392"/>
      <c r="AG2" s="392"/>
      <c r="AH2" s="392"/>
      <c r="AI2" s="61"/>
      <c r="AJ2" s="392" t="s">
        <v>12</v>
      </c>
      <c r="AK2" s="392"/>
      <c r="AL2" s="392"/>
      <c r="AM2" s="392"/>
      <c r="AN2" s="392"/>
      <c r="AO2" s="392"/>
      <c r="AP2" s="392"/>
      <c r="AQ2" s="392"/>
      <c r="AR2" s="392"/>
      <c r="AS2" s="392"/>
      <c r="AT2" s="392"/>
      <c r="AU2" s="392"/>
      <c r="AV2" s="392"/>
      <c r="AW2" s="392"/>
      <c r="AX2" s="392"/>
      <c r="AY2" s="392"/>
      <c r="AZ2" s="61"/>
      <c r="BA2" s="392" t="s">
        <v>13</v>
      </c>
      <c r="BB2" s="392"/>
      <c r="BC2" s="392"/>
      <c r="BD2" s="392"/>
      <c r="BE2" s="392"/>
      <c r="BF2" s="392"/>
      <c r="BG2" s="392"/>
      <c r="BH2" s="392"/>
      <c r="BI2" s="392"/>
      <c r="BJ2" s="392"/>
      <c r="BK2" s="392"/>
      <c r="BL2" s="392"/>
      <c r="BM2" s="392"/>
      <c r="BN2" s="392"/>
      <c r="BO2" s="392"/>
      <c r="BP2" s="392"/>
      <c r="BQ2" s="61"/>
      <c r="BR2" s="61"/>
      <c r="BS2" s="61"/>
    </row>
    <row r="3" spans="1:71" ht="21" customHeight="1" thickBot="1" x14ac:dyDescent="0.4">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4">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3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3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3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3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3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4">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4">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92" t="s">
        <v>14</v>
      </c>
      <c r="C15" s="392"/>
      <c r="D15" s="392"/>
      <c r="E15" s="392"/>
      <c r="F15" s="392"/>
      <c r="G15" s="392"/>
      <c r="H15" s="392"/>
      <c r="I15" s="392"/>
      <c r="J15" s="392"/>
      <c r="K15" s="392"/>
      <c r="L15" s="392"/>
      <c r="M15" s="392"/>
      <c r="N15" s="392"/>
      <c r="O15" s="392"/>
      <c r="P15" s="392"/>
      <c r="Q15" s="392"/>
      <c r="S15" s="392" t="s">
        <v>15</v>
      </c>
      <c r="T15" s="392"/>
      <c r="U15" s="392"/>
      <c r="V15" s="392"/>
      <c r="W15" s="392"/>
      <c r="X15" s="392"/>
      <c r="Y15" s="392"/>
      <c r="Z15" s="392"/>
      <c r="AA15" s="392"/>
      <c r="AB15" s="392"/>
      <c r="AC15" s="392"/>
      <c r="AD15" s="392"/>
      <c r="AE15" s="392"/>
      <c r="AF15" s="392"/>
      <c r="AG15" s="392"/>
      <c r="AH15" s="392"/>
      <c r="AI15" s="61"/>
      <c r="AJ15" s="392" t="s">
        <v>16</v>
      </c>
      <c r="AK15" s="392"/>
      <c r="AL15" s="392"/>
      <c r="AM15" s="392"/>
      <c r="AN15" s="392"/>
      <c r="AO15" s="392"/>
      <c r="AP15" s="392"/>
      <c r="AQ15" s="392"/>
      <c r="AR15" s="392"/>
      <c r="AS15" s="392"/>
      <c r="AT15" s="392"/>
      <c r="AU15" s="392"/>
      <c r="AV15" s="392"/>
      <c r="AW15" s="392"/>
      <c r="AX15" s="392"/>
      <c r="AY15" s="392"/>
      <c r="AZ15" s="61"/>
      <c r="BA15" s="392" t="s">
        <v>35</v>
      </c>
      <c r="BB15" s="392"/>
      <c r="BC15" s="392"/>
      <c r="BD15" s="392"/>
      <c r="BE15" s="392"/>
      <c r="BF15" s="392"/>
      <c r="BG15" s="392"/>
      <c r="BH15" s="392"/>
      <c r="BI15" s="392"/>
      <c r="BJ15" s="392"/>
      <c r="BK15" s="392"/>
      <c r="BL15" s="392"/>
      <c r="BM15" s="392"/>
      <c r="BN15" s="392"/>
      <c r="BO15" s="392"/>
      <c r="BP15" s="392"/>
      <c r="BQ15" s="61"/>
      <c r="BR15" s="61"/>
      <c r="BS15" s="61"/>
    </row>
    <row r="16" spans="1:71" ht="21" customHeight="1" thickBot="1" x14ac:dyDescent="0.4">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4">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3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3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3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3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3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4">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4">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35"/>
    <row r="26" spans="2:146" ht="21" customHeight="1" x14ac:dyDescent="0.35"/>
    <row r="27" spans="2:146" ht="21" customHeight="1" x14ac:dyDescent="0.35"/>
    <row r="28" spans="2:146" ht="21" customHeight="1" x14ac:dyDescent="0.35">
      <c r="B28" s="392" t="s">
        <v>36</v>
      </c>
      <c r="C28" s="392"/>
      <c r="D28" s="392"/>
      <c r="E28" s="392"/>
      <c r="F28" s="392"/>
      <c r="G28" s="392"/>
      <c r="H28" s="392"/>
      <c r="I28" s="392"/>
      <c r="J28" s="392"/>
      <c r="K28" s="392"/>
      <c r="L28" s="392"/>
      <c r="M28" s="392"/>
      <c r="N28" s="392"/>
      <c r="O28" s="392"/>
      <c r="P28" s="392"/>
      <c r="Q28" s="392"/>
    </row>
    <row r="29" spans="2:146" ht="21" customHeight="1" thickBot="1" x14ac:dyDescent="0.4">
      <c r="B29" s="159"/>
      <c r="C29" s="159"/>
      <c r="D29" s="159"/>
      <c r="E29" s="159"/>
      <c r="F29" s="159"/>
      <c r="G29" s="159"/>
      <c r="H29" s="159"/>
      <c r="I29" s="159"/>
      <c r="J29" s="159"/>
      <c r="K29" s="159"/>
      <c r="L29" s="159"/>
      <c r="M29" s="159"/>
      <c r="N29" s="159"/>
      <c r="O29" s="159"/>
      <c r="P29" s="159"/>
      <c r="Q29" s="159"/>
    </row>
    <row r="30" spans="2:146" ht="21" customHeight="1" thickBot="1" x14ac:dyDescent="0.4">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AR173"/>
  <sheetViews>
    <sheetView showGridLines="0" showZeros="0" tabSelected="1" zoomScale="70" zoomScaleNormal="70" workbookViewId="0">
      <pane xSplit="6" ySplit="9" topLeftCell="G10" activePane="bottomRight" state="frozen"/>
      <selection pane="topRight" activeCell="F1" sqref="F1"/>
      <selection pane="bottomLeft" activeCell="A8" sqref="A8"/>
      <selection pane="bottomRight" activeCell="P52" sqref="P52"/>
    </sheetView>
  </sheetViews>
  <sheetFormatPr baseColWidth="10" defaultColWidth="9.1796875" defaultRowHeight="15" customHeight="1" x14ac:dyDescent="0.35"/>
  <cols>
    <col min="1" max="1" width="6.1796875" style="59" customWidth="1"/>
    <col min="2" max="2" width="20.1796875" style="60" bestFit="1" customWidth="1"/>
    <col min="3" max="3" width="17.26953125" style="319" customWidth="1"/>
    <col min="4" max="4" width="47" style="60" customWidth="1"/>
    <col min="5" max="6" width="9.453125" style="60" customWidth="1"/>
    <col min="7" max="14" width="12.7265625" style="60" customWidth="1"/>
    <col min="15" max="15" width="17.54296875" style="60" customWidth="1"/>
    <col min="16" max="16" width="1.7265625" style="60" customWidth="1"/>
    <col min="17" max="17" width="14.26953125" style="60" customWidth="1"/>
    <col min="18" max="18" width="7.81640625" style="60" customWidth="1"/>
    <col min="19" max="19" width="8" style="60" customWidth="1"/>
    <col min="20" max="25" width="12.7265625" style="207" hidden="1" customWidth="1"/>
    <col min="26" max="28" width="12.7265625" style="60" hidden="1" customWidth="1"/>
    <col min="29" max="29" width="10.7265625" style="60" hidden="1" customWidth="1"/>
    <col min="30" max="38" width="12.7265625" style="60" hidden="1" customWidth="1"/>
    <col min="39" max="16384" width="9.1796875" style="60"/>
  </cols>
  <sheetData>
    <row r="1" spans="1:38" ht="30" customHeight="1" thickBot="1" x14ac:dyDescent="0.4">
      <c r="B1" s="174" t="s">
        <v>736</v>
      </c>
      <c r="C1" s="174"/>
      <c r="D1" s="400" t="str">
        <f>traduction!A5</f>
        <v>FORMAT EASY ROOF METAL PORTRAIT</v>
      </c>
      <c r="E1" s="400"/>
      <c r="F1" s="400"/>
      <c r="G1" s="400"/>
      <c r="H1" s="400"/>
      <c r="I1" s="400"/>
      <c r="J1" s="400"/>
      <c r="K1" s="400"/>
      <c r="L1" s="400"/>
      <c r="M1" s="400"/>
      <c r="N1" s="400"/>
      <c r="O1" s="400"/>
      <c r="P1" s="400"/>
      <c r="Q1" s="400"/>
      <c r="R1" s="400"/>
      <c r="AF1"/>
    </row>
    <row r="2" spans="1:38" ht="25.5" customHeight="1" thickBot="1" x14ac:dyDescent="0.4">
      <c r="B2" s="401" t="str">
        <f>traduction!$A$6</f>
        <v>Nomenclature pour EASY ROOF METAL (portrait)</v>
      </c>
      <c r="C2" s="402"/>
      <c r="D2" s="403"/>
      <c r="E2" s="403"/>
      <c r="F2" s="403"/>
      <c r="G2" s="403"/>
      <c r="H2" s="403"/>
      <c r="I2" s="403"/>
      <c r="J2" s="403"/>
      <c r="K2" s="403"/>
      <c r="L2" s="403"/>
      <c r="M2" s="403"/>
      <c r="N2" s="403"/>
      <c r="O2" s="403"/>
      <c r="P2" s="404"/>
      <c r="Q2" s="403"/>
      <c r="R2" s="405"/>
      <c r="AF2"/>
    </row>
    <row r="3" spans="1:38" ht="25" customHeight="1" thickBot="1" x14ac:dyDescent="0.4">
      <c r="B3" s="401" t="str">
        <f>traduction!$A$8</f>
        <v>Nombre de kits</v>
      </c>
      <c r="C3" s="402"/>
      <c r="D3" s="402"/>
      <c r="E3" s="402"/>
      <c r="F3" s="408"/>
      <c r="G3" s="75">
        <v>1</v>
      </c>
      <c r="H3" s="75">
        <v>1</v>
      </c>
      <c r="I3" s="75">
        <v>1</v>
      </c>
      <c r="J3" s="75">
        <v>1</v>
      </c>
      <c r="K3" s="75">
        <v>1</v>
      </c>
      <c r="L3" s="75">
        <v>1</v>
      </c>
      <c r="M3" s="75">
        <v>1</v>
      </c>
      <c r="N3" s="75">
        <v>1</v>
      </c>
      <c r="O3" s="75">
        <v>1</v>
      </c>
      <c r="P3" s="77"/>
      <c r="Q3" s="419" t="str">
        <f>traduction!A9</f>
        <v>VOTRE COMMANDE</v>
      </c>
      <c r="R3" s="422"/>
      <c r="AG3" s="186"/>
      <c r="AH3" s="186"/>
      <c r="AI3" s="186"/>
    </row>
    <row r="4" spans="1:38" ht="25" customHeight="1" thickBot="1" x14ac:dyDescent="0.4">
      <c r="B4" s="401" t="str">
        <f>traduction!$A$144</f>
        <v>Epaisseur module</v>
      </c>
      <c r="C4" s="402"/>
      <c r="D4" s="402"/>
      <c r="E4" s="402"/>
      <c r="F4" s="408"/>
      <c r="G4" s="150" t="s">
        <v>729</v>
      </c>
      <c r="H4" s="150" t="s">
        <v>729</v>
      </c>
      <c r="I4" s="150" t="s">
        <v>729</v>
      </c>
      <c r="J4" s="150" t="s">
        <v>729</v>
      </c>
      <c r="K4" s="150" t="s">
        <v>729</v>
      </c>
      <c r="L4" s="150" t="s">
        <v>729</v>
      </c>
      <c r="M4" s="150" t="s">
        <v>730</v>
      </c>
      <c r="N4" s="150" t="s">
        <v>729</v>
      </c>
      <c r="O4" s="150" t="s">
        <v>729</v>
      </c>
      <c r="P4" s="151"/>
      <c r="Q4" s="420"/>
      <c r="R4" s="423"/>
      <c r="AG4" s="186"/>
      <c r="AH4" s="186"/>
      <c r="AI4" s="186"/>
    </row>
    <row r="5" spans="1:38" s="180" customFormat="1" ht="25" customHeight="1" thickBot="1" x14ac:dyDescent="0.4">
      <c r="A5" s="59"/>
      <c r="B5" s="401" t="str">
        <f>traduction!$A$145</f>
        <v>Longueur module</v>
      </c>
      <c r="C5" s="402"/>
      <c r="D5" s="402"/>
      <c r="E5" s="402"/>
      <c r="F5" s="408"/>
      <c r="G5" s="150">
        <v>1755</v>
      </c>
      <c r="H5" s="150">
        <v>1650</v>
      </c>
      <c r="I5" s="150">
        <v>1650</v>
      </c>
      <c r="J5" s="150">
        <v>1650</v>
      </c>
      <c r="K5" s="150">
        <v>1650</v>
      </c>
      <c r="L5" s="150">
        <v>1650</v>
      </c>
      <c r="M5" s="150">
        <v>1650</v>
      </c>
      <c r="N5" s="150">
        <v>1650</v>
      </c>
      <c r="O5" s="150">
        <v>1650</v>
      </c>
      <c r="P5" s="151"/>
      <c r="Q5" s="420"/>
      <c r="R5" s="423"/>
      <c r="T5" s="207"/>
      <c r="U5" s="207"/>
      <c r="V5" s="207"/>
      <c r="W5" s="207"/>
      <c r="X5" s="207"/>
      <c r="Y5" s="207"/>
      <c r="AG5" s="186"/>
      <c r="AH5" s="186"/>
      <c r="AI5" s="186"/>
    </row>
    <row r="6" spans="1:38" ht="25" customHeight="1" thickBot="1" x14ac:dyDescent="0.4">
      <c r="B6" s="401" t="str">
        <f>traduction!$A$146</f>
        <v>Largeur module</v>
      </c>
      <c r="C6" s="402"/>
      <c r="D6" s="402"/>
      <c r="E6" s="402"/>
      <c r="F6" s="408"/>
      <c r="G6" s="150">
        <v>1048</v>
      </c>
      <c r="H6" s="150">
        <v>1023</v>
      </c>
      <c r="I6" s="150">
        <v>1023</v>
      </c>
      <c r="J6" s="150">
        <v>1023</v>
      </c>
      <c r="K6" s="150">
        <v>1023</v>
      </c>
      <c r="L6" s="150">
        <v>1023</v>
      </c>
      <c r="M6" s="150">
        <v>1023</v>
      </c>
      <c r="N6" s="150">
        <v>1023</v>
      </c>
      <c r="O6" s="150">
        <v>1023</v>
      </c>
      <c r="P6" s="151"/>
      <c r="Q6" s="421"/>
      <c r="R6" s="424"/>
      <c r="AG6" s="186"/>
      <c r="AH6" s="186"/>
      <c r="AI6" s="186"/>
    </row>
    <row r="7" spans="1:38" s="186" customFormat="1" ht="25" customHeight="1" thickBot="1" x14ac:dyDescent="0.4">
      <c r="A7" s="59"/>
      <c r="B7" s="401" t="str">
        <f>traduction!$A$179</f>
        <v>Pente de la toiture</v>
      </c>
      <c r="C7" s="402"/>
      <c r="D7" s="402"/>
      <c r="E7" s="402"/>
      <c r="F7" s="408"/>
      <c r="G7" s="150" t="s">
        <v>624</v>
      </c>
      <c r="H7" s="150" t="s">
        <v>624</v>
      </c>
      <c r="I7" s="150" t="s">
        <v>624</v>
      </c>
      <c r="J7" s="150" t="s">
        <v>624</v>
      </c>
      <c r="K7" s="150" t="s">
        <v>624</v>
      </c>
      <c r="L7" s="150" t="s">
        <v>624</v>
      </c>
      <c r="M7" s="150" t="s">
        <v>624</v>
      </c>
      <c r="N7" s="150" t="s">
        <v>624</v>
      </c>
      <c r="O7" s="150" t="s">
        <v>624</v>
      </c>
      <c r="P7" s="151"/>
      <c r="Q7" s="425"/>
      <c r="R7" s="152"/>
      <c r="T7" s="401" t="s">
        <v>533</v>
      </c>
      <c r="U7" s="402"/>
      <c r="V7" s="402"/>
      <c r="W7" s="402"/>
      <c r="X7" s="402"/>
      <c r="Y7" s="402"/>
      <c r="Z7" s="402"/>
      <c r="AA7" s="402"/>
      <c r="AB7" s="408"/>
      <c r="AD7" s="401" t="s">
        <v>534</v>
      </c>
      <c r="AE7" s="402"/>
      <c r="AF7" s="402"/>
      <c r="AG7" s="402"/>
      <c r="AH7" s="402"/>
      <c r="AI7" s="402"/>
      <c r="AJ7" s="402"/>
      <c r="AK7" s="402"/>
      <c r="AL7" s="408"/>
    </row>
    <row r="8" spans="1:38" ht="21" customHeight="1" x14ac:dyDescent="0.35">
      <c r="B8" s="406" t="str">
        <f>traduction!A10</f>
        <v>Référence</v>
      </c>
      <c r="C8" s="409" t="str">
        <f>traduction!A218</f>
        <v>Référence historique</v>
      </c>
      <c r="D8" s="406" t="str">
        <f>traduction!A11</f>
        <v>Nomenclature pièces</v>
      </c>
      <c r="E8" s="406"/>
      <c r="F8" s="406" t="str">
        <f>traduction!A12</f>
        <v>Poids en g</v>
      </c>
      <c r="G8" s="406" t="str">
        <f>traduction!A13</f>
        <v>Champ PV 1</v>
      </c>
      <c r="H8" s="406" t="str">
        <f>traduction!A14</f>
        <v>Champ PV 2</v>
      </c>
      <c r="I8" s="406" t="str">
        <f>traduction!A15</f>
        <v>Champ PV 3</v>
      </c>
      <c r="J8" s="406" t="str">
        <f>traduction!A16</f>
        <v>Champ PV 4</v>
      </c>
      <c r="K8" s="406" t="str">
        <f>traduction!A17</f>
        <v>Champ PV 5</v>
      </c>
      <c r="L8" s="406" t="str">
        <f>traduction!A18</f>
        <v>Champ PV 6</v>
      </c>
      <c r="M8" s="406" t="str">
        <f>traduction!A19</f>
        <v>Champ PV 7</v>
      </c>
      <c r="N8" s="406" t="str">
        <f>traduction!A20</f>
        <v>Champ PV 8</v>
      </c>
      <c r="O8" s="406" t="str">
        <f>traduction!A21</f>
        <v>Champ PV 9</v>
      </c>
      <c r="P8" s="78"/>
      <c r="Q8" s="426" t="str">
        <f>traduction!$A$27</f>
        <v>Complément</v>
      </c>
      <c r="R8" s="406" t="str">
        <f>traduction!A28</f>
        <v>Total</v>
      </c>
      <c r="T8" s="406" t="str">
        <f>G8</f>
        <v>Champ PV 1</v>
      </c>
      <c r="U8" s="406" t="str">
        <f>H8</f>
        <v>Champ PV 2</v>
      </c>
      <c r="V8" s="406" t="str">
        <f>I8</f>
        <v>Champ PV 3</v>
      </c>
      <c r="W8" s="406" t="str">
        <f>J8</f>
        <v>Champ PV 4</v>
      </c>
      <c r="X8" s="406" t="str">
        <f>K8</f>
        <v>Champ PV 5</v>
      </c>
      <c r="Y8" s="406" t="str">
        <f>L8</f>
        <v>Champ PV 6</v>
      </c>
      <c r="Z8" s="406" t="str">
        <f>M8</f>
        <v>Champ PV 7</v>
      </c>
      <c r="AA8" s="406" t="str">
        <f>N8</f>
        <v>Champ PV 8</v>
      </c>
      <c r="AB8" s="406" t="str">
        <f>O8</f>
        <v>Champ PV 9</v>
      </c>
      <c r="AD8" s="406" t="str">
        <f>T8</f>
        <v>Champ PV 1</v>
      </c>
      <c r="AE8" s="406" t="str">
        <f t="shared" ref="AE8:AL8" si="0">U8</f>
        <v>Champ PV 2</v>
      </c>
      <c r="AF8" s="406" t="str">
        <f t="shared" si="0"/>
        <v>Champ PV 3</v>
      </c>
      <c r="AG8" s="406" t="str">
        <f t="shared" si="0"/>
        <v>Champ PV 4</v>
      </c>
      <c r="AH8" s="406" t="str">
        <f t="shared" si="0"/>
        <v>Champ PV 5</v>
      </c>
      <c r="AI8" s="406" t="str">
        <f t="shared" si="0"/>
        <v>Champ PV 6</v>
      </c>
      <c r="AJ8" s="406" t="str">
        <f t="shared" si="0"/>
        <v>Champ PV 7</v>
      </c>
      <c r="AK8" s="406" t="str">
        <f t="shared" si="0"/>
        <v>Champ PV 8</v>
      </c>
      <c r="AL8" s="406" t="str">
        <f t="shared" si="0"/>
        <v>Champ PV 9</v>
      </c>
    </row>
    <row r="9" spans="1:38" ht="21" customHeight="1" thickBot="1" x14ac:dyDescent="0.4">
      <c r="B9" s="407"/>
      <c r="C9" s="410"/>
      <c r="D9" s="407"/>
      <c r="E9" s="407"/>
      <c r="F9" s="407"/>
      <c r="G9" s="407"/>
      <c r="H9" s="407"/>
      <c r="I9" s="407"/>
      <c r="J9" s="407"/>
      <c r="K9" s="407"/>
      <c r="L9" s="407"/>
      <c r="M9" s="407"/>
      <c r="N9" s="407"/>
      <c r="O9" s="407"/>
      <c r="P9" s="78"/>
      <c r="Q9" s="427"/>
      <c r="R9" s="407"/>
      <c r="S9" s="224"/>
      <c r="T9" s="407"/>
      <c r="U9" s="407"/>
      <c r="V9" s="407"/>
      <c r="W9" s="407"/>
      <c r="X9" s="407"/>
      <c r="Y9" s="407"/>
      <c r="Z9" s="407"/>
      <c r="AA9" s="407"/>
      <c r="AB9" s="407"/>
      <c r="AD9" s="407"/>
      <c r="AE9" s="407"/>
      <c r="AF9" s="407"/>
      <c r="AG9" s="407"/>
      <c r="AH9" s="407"/>
      <c r="AI9" s="407"/>
      <c r="AJ9" s="407"/>
      <c r="AK9" s="407"/>
      <c r="AL9" s="407"/>
    </row>
    <row r="10" spans="1:38" ht="21" customHeight="1" x14ac:dyDescent="0.35">
      <c r="B10" s="327" t="s">
        <v>651</v>
      </c>
      <c r="C10" s="328" t="s">
        <v>679</v>
      </c>
      <c r="D10" s="225" t="str">
        <f>traduction!A189</f>
        <v>ERM GOULOTTE BRUTE</v>
      </c>
      <c r="E10" s="74" t="s">
        <v>43</v>
      </c>
      <c r="F10" s="74">
        <v>1167</v>
      </c>
      <c r="G10" s="181">
        <f>IF(G4="30-34",0,goulotte!Q11)</f>
        <v>0</v>
      </c>
      <c r="H10" s="181">
        <f>IF(H4="30-34",0,goulotte!AH11)</f>
        <v>0</v>
      </c>
      <c r="I10" s="181">
        <f>IF(I4="30-34",0,goulotte!AY11)</f>
        <v>0</v>
      </c>
      <c r="J10" s="181">
        <f>IF(J4="30-34",0,goulotte!BP11)</f>
        <v>0</v>
      </c>
      <c r="K10" s="181">
        <f>IF(K4="30-34",0,goulotte!Q24)</f>
        <v>0</v>
      </c>
      <c r="L10" s="181">
        <f>IF(L4="30-34",0,goulotte!AH24)</f>
        <v>0</v>
      </c>
      <c r="M10" s="181">
        <f>IF(M4="30-34",0,goulotte!AY24)</f>
        <v>0</v>
      </c>
      <c r="N10" s="181">
        <f>IF(N4="30-34",0,goulotte!BP24)</f>
        <v>0</v>
      </c>
      <c r="O10" s="181">
        <f>IF(O4="30-34",0,goulotte!DE52)</f>
        <v>0</v>
      </c>
      <c r="P10" s="66"/>
      <c r="Q10" s="168"/>
      <c r="R10" s="205">
        <f>G10*$G$3+H10*$H$3+I10*$I$3+J10*$J$3+K10*$K$3+L10*$L$3+M10*$M$3+N10*$N$3+O10*$O$3+Q10</f>
        <v>0</v>
      </c>
      <c r="T10" s="181" t="e">
        <f>#REF!*G10</f>
        <v>#REF!</v>
      </c>
      <c r="U10" s="181" t="e">
        <f>#REF!*H10</f>
        <v>#REF!</v>
      </c>
      <c r="V10" s="181" t="e">
        <f>#REF!*I10</f>
        <v>#REF!</v>
      </c>
      <c r="W10" s="181" t="e">
        <f>#REF!*J10</f>
        <v>#REF!</v>
      </c>
      <c r="X10" s="181" t="e">
        <f>#REF!*K10</f>
        <v>#REF!</v>
      </c>
      <c r="Y10" s="181" t="e">
        <f>#REF!*L10</f>
        <v>#REF!</v>
      </c>
      <c r="Z10" s="181" t="e">
        <f>#REF!*M10</f>
        <v>#REF!</v>
      </c>
      <c r="AA10" s="181" t="e">
        <f>#REF!*N10</f>
        <v>#REF!</v>
      </c>
      <c r="AB10" s="181" t="e">
        <f>#REF!*O10</f>
        <v>#REF!</v>
      </c>
      <c r="AD10" s="181">
        <f>F10*G10</f>
        <v>0</v>
      </c>
      <c r="AE10" s="181">
        <f>F10*H10</f>
        <v>0</v>
      </c>
      <c r="AF10" s="181">
        <f>F10*I10</f>
        <v>0</v>
      </c>
      <c r="AG10" s="181">
        <f>F10*J10</f>
        <v>0</v>
      </c>
      <c r="AH10" s="181">
        <f>F10*K10</f>
        <v>0</v>
      </c>
      <c r="AI10" s="181">
        <f>F10*L10</f>
        <v>0</v>
      </c>
      <c r="AJ10" s="181">
        <f>F10*M10</f>
        <v>0</v>
      </c>
      <c r="AK10" s="181">
        <f>F10*N10</f>
        <v>0</v>
      </c>
      <c r="AL10" s="181">
        <f>F10*O10</f>
        <v>0</v>
      </c>
    </row>
    <row r="11" spans="1:38" s="334" customFormat="1" ht="21" customHeight="1" x14ac:dyDescent="0.35">
      <c r="A11" s="59"/>
      <c r="B11" s="333" t="s">
        <v>727</v>
      </c>
      <c r="C11" s="335" t="str">
        <f>traduction!A220</f>
        <v>Dispo 06/2022</v>
      </c>
      <c r="D11" s="225" t="str">
        <f>traduction!A219</f>
        <v>ERM GOULOUTTE BRUTE HAUTEUR 18.3MM</v>
      </c>
      <c r="E11" s="74" t="s">
        <v>43</v>
      </c>
      <c r="F11" s="74">
        <v>1140</v>
      </c>
      <c r="G11" s="181">
        <f>IF(G4="30-34",goulotte!Q11,0)</f>
        <v>0</v>
      </c>
      <c r="H11" s="181">
        <f>IF(H4="30-34",goulotte!AH11,0)</f>
        <v>0</v>
      </c>
      <c r="I11" s="181">
        <f>IF(I4="30-34",goulotte!AY11,0)</f>
        <v>0</v>
      </c>
      <c r="J11" s="181">
        <f>IF(J4="30-34",goulotte!BP11,0)</f>
        <v>0</v>
      </c>
      <c r="K11" s="181">
        <f>IF(K4="30-34",goulotte!Q24,0)</f>
        <v>0</v>
      </c>
      <c r="L11" s="181">
        <f>IF(L4="30-34",goulotte!AH24,0)</f>
        <v>0</v>
      </c>
      <c r="M11" s="181">
        <f>IF(M4="30-34",goulotte!AY24,0)</f>
        <v>0</v>
      </c>
      <c r="N11" s="181">
        <f>IF(N4="30-34",goulotte!BP24,0)</f>
        <v>0</v>
      </c>
      <c r="O11" s="181">
        <f>IF(O4="30-34",goulotte!DE52,0)</f>
        <v>0</v>
      </c>
      <c r="P11" s="66"/>
      <c r="Q11" s="187"/>
      <c r="R11" s="205">
        <f>G11*$G$3+H11*$H$3+I11*$I$3+J11*$J$3+K11*$K$3+L11*$L$3+M11*$M$3+N11*$N$3+O11*$O$3+Q11</f>
        <v>0</v>
      </c>
      <c r="T11" s="181"/>
      <c r="U11" s="181"/>
      <c r="V11" s="181"/>
      <c r="W11" s="181"/>
      <c r="X11" s="181"/>
      <c r="Y11" s="181"/>
      <c r="Z11" s="181"/>
      <c r="AA11" s="181"/>
      <c r="AB11" s="181"/>
      <c r="AD11" s="181"/>
      <c r="AE11" s="181"/>
      <c r="AF11" s="181"/>
      <c r="AG11" s="181"/>
      <c r="AH11" s="181"/>
      <c r="AI11" s="181"/>
      <c r="AJ11" s="181"/>
      <c r="AK11" s="181"/>
      <c r="AL11" s="181"/>
    </row>
    <row r="12" spans="1:38" s="185" customFormat="1" ht="21" customHeight="1" x14ac:dyDescent="0.35">
      <c r="A12" s="59"/>
      <c r="B12" s="320" t="s">
        <v>711</v>
      </c>
      <c r="C12" s="324" t="s">
        <v>680</v>
      </c>
      <c r="D12" s="225" t="str">
        <f>traduction!A190</f>
        <v>ERM GOULOTTE SUP BRUTE</v>
      </c>
      <c r="E12" s="74"/>
      <c r="F12" s="74">
        <v>123</v>
      </c>
      <c r="G12" s="181">
        <f>'goulotte sup'!B12</f>
        <v>0</v>
      </c>
      <c r="H12" s="181">
        <f>'goulotte sup'!S12</f>
        <v>0</v>
      </c>
      <c r="I12" s="181">
        <f>'goulotte sup'!AJ12</f>
        <v>0</v>
      </c>
      <c r="J12" s="181">
        <f>'goulotte sup'!BA12</f>
        <v>0</v>
      </c>
      <c r="K12" s="181">
        <f>'goulotte sup'!B25</f>
        <v>0</v>
      </c>
      <c r="L12" s="181">
        <f>'goulotte sup'!S25</f>
        <v>0</v>
      </c>
      <c r="M12" s="181">
        <f>'goulotte sup'!AJ25</f>
        <v>0</v>
      </c>
      <c r="N12" s="181">
        <f>'goulotte sup'!BA25</f>
        <v>0</v>
      </c>
      <c r="O12" s="181">
        <f>'goulotte sup'!B53</f>
        <v>0</v>
      </c>
      <c r="P12" s="66"/>
      <c r="Q12" s="187"/>
      <c r="R12" s="205">
        <f>G12*$G$3+H12*$H$3+I12*$I$3+J12*$J$3+K12*$K$3+L12*$L$3+M12*$M$3+N12*$N$3+O12*$O$3+Q12</f>
        <v>0</v>
      </c>
      <c r="S12" s="186"/>
      <c r="T12" s="181" t="e">
        <f>#REF!*G12</f>
        <v>#REF!</v>
      </c>
      <c r="U12" s="181" t="e">
        <f>#REF!*H12</f>
        <v>#REF!</v>
      </c>
      <c r="V12" s="181" t="e">
        <f>#REF!*I12</f>
        <v>#REF!</v>
      </c>
      <c r="W12" s="181" t="e">
        <f>#REF!*J12</f>
        <v>#REF!</v>
      </c>
      <c r="X12" s="181" t="e">
        <f>#REF!*K12</f>
        <v>#REF!</v>
      </c>
      <c r="Y12" s="181" t="e">
        <f>#REF!*L12</f>
        <v>#REF!</v>
      </c>
      <c r="Z12" s="181" t="e">
        <f>#REF!*M12</f>
        <v>#REF!</v>
      </c>
      <c r="AA12" s="181" t="e">
        <f>#REF!*N12</f>
        <v>#REF!</v>
      </c>
      <c r="AB12" s="181" t="e">
        <f>#REF!*O12</f>
        <v>#REF!</v>
      </c>
      <c r="AD12" s="181">
        <f>F12*G12</f>
        <v>0</v>
      </c>
      <c r="AE12" s="181">
        <f>F12*H12</f>
        <v>0</v>
      </c>
      <c r="AF12" s="181">
        <f>F12*I12</f>
        <v>0</v>
      </c>
      <c r="AG12" s="181">
        <f>F12*J12</f>
        <v>0</v>
      </c>
      <c r="AH12" s="181">
        <f>F12*K12</f>
        <v>0</v>
      </c>
      <c r="AI12" s="181">
        <f>F12*L12</f>
        <v>0</v>
      </c>
      <c r="AJ12" s="181">
        <f>F12*M12</f>
        <v>0</v>
      </c>
      <c r="AK12" s="181">
        <f>F12*N12</f>
        <v>0</v>
      </c>
      <c r="AL12" s="181">
        <f>F12*O12</f>
        <v>0</v>
      </c>
    </row>
    <row r="13" spans="1:38" s="312" customFormat="1" ht="21" customHeight="1" x14ac:dyDescent="0.35">
      <c r="A13" s="59"/>
      <c r="B13" s="333" t="s">
        <v>715</v>
      </c>
      <c r="C13" s="324" t="s">
        <v>681</v>
      </c>
      <c r="D13" s="225" t="str">
        <f>traduction!A213</f>
        <v>ERM GOULOTTE PYRAMIDE</v>
      </c>
      <c r="E13" s="74"/>
      <c r="F13" s="74"/>
      <c r="G13" s="181">
        <f>'goulotte pyramide'!B12</f>
        <v>0</v>
      </c>
      <c r="H13" s="181">
        <f>'goulotte pyramide'!S12</f>
        <v>0</v>
      </c>
      <c r="I13" s="181">
        <f>'goulotte pyramide'!AJ12</f>
        <v>0</v>
      </c>
      <c r="J13" s="181">
        <f>'goulotte pyramide'!BA12</f>
        <v>0</v>
      </c>
      <c r="K13" s="181">
        <f>'goulotte pyramide'!B25</f>
        <v>0</v>
      </c>
      <c r="L13" s="181">
        <f>'goulotte pyramide'!S25</f>
        <v>0</v>
      </c>
      <c r="M13" s="181">
        <f>'goulotte pyramide'!AJ25</f>
        <v>0</v>
      </c>
      <c r="N13" s="181">
        <f>'goulotte pyramide'!BA25</f>
        <v>0</v>
      </c>
      <c r="O13" s="181">
        <f>'goulotte pyramide'!B53</f>
        <v>0</v>
      </c>
      <c r="P13" s="66"/>
      <c r="Q13" s="187"/>
      <c r="R13" s="205">
        <f>G13*$G$3+H13*$H$3+I13*$I$3+J13*$J$3+K13*$K$3+L13*$L$3+M13*$M$3+N13*$N$3+O13*$O$3+Q13</f>
        <v>0</v>
      </c>
      <c r="T13" s="181"/>
      <c r="U13" s="181"/>
      <c r="V13" s="181"/>
      <c r="W13" s="181"/>
      <c r="X13" s="181"/>
      <c r="Y13" s="181"/>
      <c r="Z13" s="181"/>
      <c r="AA13" s="181"/>
      <c r="AB13" s="181"/>
      <c r="AD13" s="181"/>
      <c r="AE13" s="181"/>
      <c r="AF13" s="181"/>
      <c r="AG13" s="181"/>
      <c r="AH13" s="181"/>
      <c r="AI13" s="181"/>
      <c r="AJ13" s="181"/>
      <c r="AK13" s="181"/>
      <c r="AL13" s="181"/>
    </row>
    <row r="14" spans="1:38" s="185" customFormat="1" ht="21" customHeight="1" x14ac:dyDescent="0.35">
      <c r="A14" s="59"/>
      <c r="B14" s="320" t="s">
        <v>650</v>
      </c>
      <c r="C14" s="324" t="s">
        <v>682</v>
      </c>
      <c r="D14" s="225" t="str">
        <f>traduction!A191</f>
        <v>ERM GRILLE BASSE portrait 7022</v>
      </c>
      <c r="E14" s="74"/>
      <c r="F14" s="74">
        <v>212</v>
      </c>
      <c r="G14" s="181">
        <f>structure!B12*2</f>
        <v>0</v>
      </c>
      <c r="H14" s="181">
        <f>structure!S12*2</f>
        <v>0</v>
      </c>
      <c r="I14" s="181">
        <f>structure!AJ12*2</f>
        <v>0</v>
      </c>
      <c r="J14" s="181">
        <f>structure!BA12*2</f>
        <v>0</v>
      </c>
      <c r="K14" s="181">
        <f>structure!B25*2</f>
        <v>0</v>
      </c>
      <c r="L14" s="181">
        <f>structure!S25*2</f>
        <v>0</v>
      </c>
      <c r="M14" s="181">
        <f>structure!AJ25*2</f>
        <v>0</v>
      </c>
      <c r="N14" s="181">
        <f>structure!BA25*2</f>
        <v>0</v>
      </c>
      <c r="O14" s="181">
        <f>structure!B53*2</f>
        <v>0</v>
      </c>
      <c r="P14" s="66"/>
      <c r="Q14" s="187"/>
      <c r="R14" s="205">
        <f t="shared" ref="R14:R31" si="1">G14*$G$3+H14*$H$3+I14*$I$3+J14*$J$3+K14*$K$3+L14*$L$3+M14*$M$3+N14*$N$3+O14*$O$3+Q14</f>
        <v>0</v>
      </c>
      <c r="S14" s="207"/>
      <c r="T14" s="181" t="e">
        <f>#REF!*G14</f>
        <v>#REF!</v>
      </c>
      <c r="U14" s="181" t="e">
        <f>#REF!*H14</f>
        <v>#REF!</v>
      </c>
      <c r="V14" s="181" t="e">
        <f>#REF!*I14</f>
        <v>#REF!</v>
      </c>
      <c r="W14" s="181" t="e">
        <f>#REF!*J14</f>
        <v>#REF!</v>
      </c>
      <c r="X14" s="181" t="e">
        <f>#REF!*K14</f>
        <v>#REF!</v>
      </c>
      <c r="Y14" s="181" t="e">
        <f>#REF!*L14</f>
        <v>#REF!</v>
      </c>
      <c r="Z14" s="181" t="e">
        <f>#REF!*M14</f>
        <v>#REF!</v>
      </c>
      <c r="AA14" s="181" t="e">
        <f>#REF!*N14</f>
        <v>#REF!</v>
      </c>
      <c r="AB14" s="181" t="e">
        <f>#REF!*O14</f>
        <v>#REF!</v>
      </c>
      <c r="AD14" s="181">
        <f>F14*G14</f>
        <v>0</v>
      </c>
      <c r="AE14" s="181">
        <f>F14*H14</f>
        <v>0</v>
      </c>
      <c r="AF14" s="181">
        <f>F14*I14</f>
        <v>0</v>
      </c>
      <c r="AG14" s="181">
        <f>F14*J14</f>
        <v>0</v>
      </c>
      <c r="AH14" s="181">
        <f>F14*K14</f>
        <v>0</v>
      </c>
      <c r="AI14" s="181">
        <f>F14*L14</f>
        <v>0</v>
      </c>
      <c r="AJ14" s="181">
        <f>F14*M14</f>
        <v>0</v>
      </c>
      <c r="AK14" s="181">
        <f>F14*N14</f>
        <v>0</v>
      </c>
      <c r="AL14" s="181">
        <f>F14*O14</f>
        <v>0</v>
      </c>
    </row>
    <row r="15" spans="1:38" s="185" customFormat="1" ht="21" customHeight="1" x14ac:dyDescent="0.35">
      <c r="A15" s="59"/>
      <c r="B15" s="320" t="s">
        <v>653</v>
      </c>
      <c r="C15" s="324" t="s">
        <v>683</v>
      </c>
      <c r="D15" s="225" t="str">
        <f>traduction!A184</f>
        <v>ERM Traverse 888 mm</v>
      </c>
      <c r="E15" s="74"/>
      <c r="F15" s="74">
        <v>632</v>
      </c>
      <c r="G15" s="181">
        <f>'Qte module'!B12</f>
        <v>0</v>
      </c>
      <c r="H15" s="181">
        <f>'Qte module'!S12</f>
        <v>0</v>
      </c>
      <c r="I15" s="181">
        <f>'Qte module'!AJ12</f>
        <v>0</v>
      </c>
      <c r="J15" s="181">
        <f>'Qte module'!BA12</f>
        <v>0</v>
      </c>
      <c r="K15" s="181">
        <f>'Qte module'!B25</f>
        <v>0</v>
      </c>
      <c r="L15" s="181">
        <f>'Qte module'!S25</f>
        <v>0</v>
      </c>
      <c r="M15" s="181">
        <f>'Qte module'!AJ25</f>
        <v>0</v>
      </c>
      <c r="N15" s="181">
        <f>'Qte module'!BA25</f>
        <v>0</v>
      </c>
      <c r="O15" s="181">
        <f>'Qte module'!B53</f>
        <v>0</v>
      </c>
      <c r="P15" s="66"/>
      <c r="Q15" s="187"/>
      <c r="R15" s="205">
        <f t="shared" si="1"/>
        <v>0</v>
      </c>
      <c r="S15" s="207"/>
      <c r="T15" s="181" t="e">
        <f>#REF!*G15</f>
        <v>#REF!</v>
      </c>
      <c r="U15" s="181" t="e">
        <f>#REF!*H15</f>
        <v>#REF!</v>
      </c>
      <c r="V15" s="181" t="e">
        <f>#REF!*I15</f>
        <v>#REF!</v>
      </c>
      <c r="W15" s="181" t="e">
        <f>#REF!*J15</f>
        <v>#REF!</v>
      </c>
      <c r="X15" s="181" t="e">
        <f>#REF!*K15</f>
        <v>#REF!</v>
      </c>
      <c r="Y15" s="181" t="e">
        <f>#REF!*L15</f>
        <v>#REF!</v>
      </c>
      <c r="Z15" s="181" t="e">
        <f>#REF!*M15</f>
        <v>#REF!</v>
      </c>
      <c r="AA15" s="181" t="e">
        <f>#REF!*N15</f>
        <v>#REF!</v>
      </c>
      <c r="AB15" s="181" t="e">
        <f>#REF!*O15</f>
        <v>#REF!</v>
      </c>
      <c r="AD15" s="181">
        <f>F15*G15</f>
        <v>0</v>
      </c>
      <c r="AE15" s="181">
        <f>F15*H15</f>
        <v>0</v>
      </c>
      <c r="AF15" s="181">
        <f>F15*I15</f>
        <v>0</v>
      </c>
      <c r="AG15" s="181">
        <f>F15*J15</f>
        <v>0</v>
      </c>
      <c r="AH15" s="181">
        <f>F15*K15</f>
        <v>0</v>
      </c>
      <c r="AI15" s="181">
        <f>F15*L15</f>
        <v>0</v>
      </c>
      <c r="AJ15" s="181">
        <f>F15*M15</f>
        <v>0</v>
      </c>
      <c r="AK15" s="181">
        <f>F15*N15</f>
        <v>0</v>
      </c>
      <c r="AL15" s="181">
        <f>F15*O15</f>
        <v>0</v>
      </c>
    </row>
    <row r="16" spans="1:38" s="185" customFormat="1" ht="21" customHeight="1" x14ac:dyDescent="0.35">
      <c r="A16" s="59"/>
      <c r="B16" s="320" t="s">
        <v>652</v>
      </c>
      <c r="C16" s="324" t="s">
        <v>684</v>
      </c>
      <c r="D16" s="225" t="str">
        <f>traduction!A185</f>
        <v>ERM Jonction d'écoulement réglable</v>
      </c>
      <c r="E16" s="74"/>
      <c r="F16" s="74">
        <v>143</v>
      </c>
      <c r="G16" s="181">
        <f>G15*2</f>
        <v>0</v>
      </c>
      <c r="H16" s="181">
        <f t="shared" ref="H16:O16" si="2">H15*2</f>
        <v>0</v>
      </c>
      <c r="I16" s="181">
        <f t="shared" si="2"/>
        <v>0</v>
      </c>
      <c r="J16" s="181">
        <f t="shared" si="2"/>
        <v>0</v>
      </c>
      <c r="K16" s="181">
        <f t="shared" si="2"/>
        <v>0</v>
      </c>
      <c r="L16" s="181">
        <f t="shared" si="2"/>
        <v>0</v>
      </c>
      <c r="M16" s="181">
        <f t="shared" si="2"/>
        <v>0</v>
      </c>
      <c r="N16" s="181">
        <f t="shared" si="2"/>
        <v>0</v>
      </c>
      <c r="O16" s="181">
        <f t="shared" si="2"/>
        <v>0</v>
      </c>
      <c r="P16" s="66"/>
      <c r="Q16" s="187"/>
      <c r="R16" s="205">
        <f t="shared" si="1"/>
        <v>0</v>
      </c>
      <c r="S16" s="207"/>
      <c r="T16" s="181" t="e">
        <f>#REF!*G16</f>
        <v>#REF!</v>
      </c>
      <c r="U16" s="181" t="e">
        <f>#REF!*H16</f>
        <v>#REF!</v>
      </c>
      <c r="V16" s="181" t="e">
        <f>#REF!*I16</f>
        <v>#REF!</v>
      </c>
      <c r="W16" s="181" t="e">
        <f>#REF!*J16</f>
        <v>#REF!</v>
      </c>
      <c r="X16" s="181" t="e">
        <f>#REF!*K16</f>
        <v>#REF!</v>
      </c>
      <c r="Y16" s="181" t="e">
        <f>#REF!*L16</f>
        <v>#REF!</v>
      </c>
      <c r="Z16" s="181" t="e">
        <f>#REF!*M16</f>
        <v>#REF!</v>
      </c>
      <c r="AA16" s="181" t="e">
        <f>#REF!*N16</f>
        <v>#REF!</v>
      </c>
      <c r="AB16" s="181" t="e">
        <f>#REF!*O16</f>
        <v>#REF!</v>
      </c>
      <c r="AD16" s="181">
        <f>F16*G16</f>
        <v>0</v>
      </c>
      <c r="AE16" s="181">
        <f>F16*H16</f>
        <v>0</v>
      </c>
      <c r="AF16" s="181">
        <f>F16*I16</f>
        <v>0</v>
      </c>
      <c r="AG16" s="181">
        <f>F16*J16</f>
        <v>0</v>
      </c>
      <c r="AH16" s="181">
        <f>F16*K16</f>
        <v>0</v>
      </c>
      <c r="AI16" s="181">
        <f>F16*L16</f>
        <v>0</v>
      </c>
      <c r="AJ16" s="181">
        <f>F16*M16</f>
        <v>0</v>
      </c>
      <c r="AK16" s="181">
        <f>F16*N16</f>
        <v>0</v>
      </c>
      <c r="AL16" s="181">
        <f>F16*O16</f>
        <v>0</v>
      </c>
    </row>
    <row r="17" spans="1:38" s="185" customFormat="1" ht="21" customHeight="1" x14ac:dyDescent="0.35">
      <c r="A17" s="59"/>
      <c r="B17" s="320" t="s">
        <v>713</v>
      </c>
      <c r="C17" s="324" t="s">
        <v>685</v>
      </c>
      <c r="D17" s="225" t="str">
        <f>traduction!A186</f>
        <v>ERM Fixation déflecteur</v>
      </c>
      <c r="E17" s="74"/>
      <c r="F17" s="74">
        <v>57</v>
      </c>
      <c r="G17" s="181">
        <f>structure!B12*2</f>
        <v>0</v>
      </c>
      <c r="H17" s="181">
        <f>structure!S12*2</f>
        <v>0</v>
      </c>
      <c r="I17" s="181">
        <f>structure!AJ12*2</f>
        <v>0</v>
      </c>
      <c r="J17" s="181">
        <f>structure!BA12*2</f>
        <v>0</v>
      </c>
      <c r="K17" s="181">
        <f>structure!B25*2</f>
        <v>0</v>
      </c>
      <c r="L17" s="181">
        <f>structure!S25*2</f>
        <v>0</v>
      </c>
      <c r="M17" s="181">
        <f>structure!AJ25*2</f>
        <v>0</v>
      </c>
      <c r="N17" s="181">
        <f>structure!BA25*2</f>
        <v>0</v>
      </c>
      <c r="O17" s="181">
        <f>structure!B53*2</f>
        <v>0</v>
      </c>
      <c r="P17" s="66"/>
      <c r="Q17" s="187"/>
      <c r="R17" s="205">
        <f t="shared" si="1"/>
        <v>0</v>
      </c>
      <c r="S17" s="207"/>
      <c r="T17" s="181" t="e">
        <f>#REF!*G17</f>
        <v>#REF!</v>
      </c>
      <c r="U17" s="181" t="e">
        <f>#REF!*H17</f>
        <v>#REF!</v>
      </c>
      <c r="V17" s="181" t="e">
        <f>#REF!*I17</f>
        <v>#REF!</v>
      </c>
      <c r="W17" s="181" t="e">
        <f>#REF!*J17</f>
        <v>#REF!</v>
      </c>
      <c r="X17" s="181" t="e">
        <f>#REF!*K17</f>
        <v>#REF!</v>
      </c>
      <c r="Y17" s="181" t="e">
        <f>#REF!*L17</f>
        <v>#REF!</v>
      </c>
      <c r="Z17" s="181" t="e">
        <f>#REF!*M17</f>
        <v>#REF!</v>
      </c>
      <c r="AA17" s="181" t="e">
        <f>#REF!*N17</f>
        <v>#REF!</v>
      </c>
      <c r="AB17" s="181" t="e">
        <f>#REF!*O17</f>
        <v>#REF!</v>
      </c>
      <c r="AD17" s="181">
        <f>F17*G17</f>
        <v>0</v>
      </c>
      <c r="AE17" s="181">
        <f>F17*H17</f>
        <v>0</v>
      </c>
      <c r="AF17" s="181">
        <f>F17*I17</f>
        <v>0</v>
      </c>
      <c r="AG17" s="181">
        <f>F17*J17</f>
        <v>0</v>
      </c>
      <c r="AH17" s="181">
        <f>F17*K17</f>
        <v>0</v>
      </c>
      <c r="AI17" s="181">
        <f>F17*L17</f>
        <v>0</v>
      </c>
      <c r="AJ17" s="181">
        <f>F17*M17</f>
        <v>0</v>
      </c>
      <c r="AK17" s="181">
        <f>F17*N17</f>
        <v>0</v>
      </c>
      <c r="AL17" s="181">
        <f>F17*O17</f>
        <v>0</v>
      </c>
    </row>
    <row r="18" spans="1:38" s="185" customFormat="1" ht="21" customHeight="1" x14ac:dyDescent="0.35">
      <c r="A18" s="59"/>
      <c r="B18" s="320" t="s">
        <v>644</v>
      </c>
      <c r="C18" s="324" t="s">
        <v>686</v>
      </c>
      <c r="D18" s="225" t="str">
        <f>traduction!A197</f>
        <v>ERM Déflecteur haut noir 1005</v>
      </c>
      <c r="E18" s="74"/>
      <c r="F18" s="74">
        <v>661</v>
      </c>
      <c r="G18" s="205">
        <f>IF(G6&gt;985,IF(G6&lt;1006,'abergement haut'!B12,0),0)</f>
        <v>0</v>
      </c>
      <c r="H18" s="205">
        <f>IF(H6&gt;985,IF(H6&lt;1006,'abergement haut'!S12,0),0)</f>
        <v>0</v>
      </c>
      <c r="I18" s="205">
        <f>IF(I6&gt;985,IF(I6&lt;1006,'abergement haut'!AJ12,0),0)</f>
        <v>0</v>
      </c>
      <c r="J18" s="205">
        <f>IF(J6&gt;985,IF(J6&lt;1006,'abergement haut'!BA12,0),0)</f>
        <v>0</v>
      </c>
      <c r="K18" s="205">
        <f>IF(K6&gt;985,IF(K6&lt;1006,'abergement haut'!B25,0),0)</f>
        <v>0</v>
      </c>
      <c r="L18" s="205">
        <f>IF(L6&gt;985,IF(L6&lt;1006,'abergement haut'!S25,0),0)</f>
        <v>0</v>
      </c>
      <c r="M18" s="205">
        <f>IF(M6&gt;985,IF(M6&lt;1006,'abergement haut'!AJ25,0),0)</f>
        <v>0</v>
      </c>
      <c r="N18" s="205">
        <f>IF(N6&gt;985,IF(N6&lt;1006,'abergement haut'!BA25,0),0)</f>
        <v>0</v>
      </c>
      <c r="O18" s="205">
        <f>IF(O6&gt;985,IF(O6&lt;1006,'abergement haut'!B53,0),0)</f>
        <v>0</v>
      </c>
      <c r="P18" s="66"/>
      <c r="Q18" s="149"/>
      <c r="R18" s="205">
        <f t="shared" si="1"/>
        <v>0</v>
      </c>
      <c r="S18" s="207"/>
      <c r="T18" s="181" t="e">
        <f>#REF!*G18</f>
        <v>#REF!</v>
      </c>
      <c r="U18" s="181" t="e">
        <f>#REF!*H18</f>
        <v>#REF!</v>
      </c>
      <c r="V18" s="181" t="e">
        <f>#REF!*I18</f>
        <v>#REF!</v>
      </c>
      <c r="W18" s="181" t="e">
        <f>#REF!*J18</f>
        <v>#REF!</v>
      </c>
      <c r="X18" s="181" t="e">
        <f>#REF!*K18</f>
        <v>#REF!</v>
      </c>
      <c r="Y18" s="181" t="e">
        <f>#REF!*L18</f>
        <v>#REF!</v>
      </c>
      <c r="Z18" s="181" t="e">
        <f>#REF!*M18</f>
        <v>#REF!</v>
      </c>
      <c r="AA18" s="181" t="e">
        <f>#REF!*N18</f>
        <v>#REF!</v>
      </c>
      <c r="AB18" s="181" t="e">
        <f>#REF!*O18</f>
        <v>#REF!</v>
      </c>
      <c r="AD18" s="181">
        <f>F18*G18</f>
        <v>0</v>
      </c>
      <c r="AE18" s="181">
        <f>F18*H18</f>
        <v>0</v>
      </c>
      <c r="AF18" s="181">
        <f>F18*I18</f>
        <v>0</v>
      </c>
      <c r="AG18" s="181">
        <f>F18*J18</f>
        <v>0</v>
      </c>
      <c r="AH18" s="181">
        <f>F18*K18</f>
        <v>0</v>
      </c>
      <c r="AI18" s="181">
        <f>F18*L18</f>
        <v>0</v>
      </c>
      <c r="AJ18" s="181">
        <f>F18*M18</f>
        <v>0</v>
      </c>
      <c r="AK18" s="181">
        <f>F18*N18</f>
        <v>0</v>
      </c>
      <c r="AL18" s="181">
        <f>F18*O18</f>
        <v>0</v>
      </c>
    </row>
    <row r="19" spans="1:38" s="211" customFormat="1" ht="21" customHeight="1" x14ac:dyDescent="0.35">
      <c r="A19" s="59"/>
      <c r="B19" s="320" t="s">
        <v>645</v>
      </c>
      <c r="C19" s="324" t="s">
        <v>687</v>
      </c>
      <c r="D19" s="225" t="str">
        <f>traduction!A198</f>
        <v>ERM Déflecteur haut noir 1025</v>
      </c>
      <c r="E19" s="228"/>
      <c r="F19" s="228">
        <v>675</v>
      </c>
      <c r="G19" s="229">
        <f>IF(G6&gt;1005,IF(G6&lt;1026,'abergement haut'!B12,0),0)</f>
        <v>0</v>
      </c>
      <c r="H19" s="205">
        <f>IF(H6&gt;1005,IF(H6&lt;1026,'abergement haut'!S12,0),0)</f>
        <v>0</v>
      </c>
      <c r="I19" s="205">
        <f>IF(I6&gt;1005,IF(I6&lt;1026,'abergement haut'!AJ12,0),0)</f>
        <v>0</v>
      </c>
      <c r="J19" s="205">
        <f>IF(J6&gt;1005,IF(J6&lt;1026,'abergement haut'!BA12,0),0)</f>
        <v>0</v>
      </c>
      <c r="K19" s="205">
        <f>IF(K6&gt;1005,IF(K6&lt;1026,'abergement haut'!B25,0),0)</f>
        <v>0</v>
      </c>
      <c r="L19" s="205">
        <f>IF(L6&gt;1005,IF(L6&lt;1026,'abergement haut'!S25,0),0)</f>
        <v>0</v>
      </c>
      <c r="M19" s="205">
        <f>IF(M6&gt;1005,IF(M6&lt;1026,'abergement haut'!AJ25,0),0)</f>
        <v>0</v>
      </c>
      <c r="N19" s="205">
        <f>IF(N6&gt;1005,IF(N6&lt;1026,'abergement haut'!BA25,0),0)</f>
        <v>0</v>
      </c>
      <c r="O19" s="205">
        <f>IF(O6&gt;1005,IF(O6&lt;1026,'abergement haut'!B53,0),0)</f>
        <v>0</v>
      </c>
      <c r="P19" s="66"/>
      <c r="Q19" s="149"/>
      <c r="R19" s="205">
        <f t="shared" si="1"/>
        <v>0</v>
      </c>
      <c r="S19" s="207"/>
      <c r="T19" s="181" t="e">
        <f>#REF!*G19</f>
        <v>#REF!</v>
      </c>
      <c r="U19" s="181" t="e">
        <f>#REF!*H19</f>
        <v>#REF!</v>
      </c>
      <c r="V19" s="181" t="e">
        <f>#REF!*I19</f>
        <v>#REF!</v>
      </c>
      <c r="W19" s="181" t="e">
        <f>#REF!*J19</f>
        <v>#REF!</v>
      </c>
      <c r="X19" s="181" t="e">
        <f>#REF!*K19</f>
        <v>#REF!</v>
      </c>
      <c r="Y19" s="181" t="e">
        <f>#REF!*L19</f>
        <v>#REF!</v>
      </c>
      <c r="Z19" s="181" t="e">
        <f>#REF!*M19</f>
        <v>#REF!</v>
      </c>
      <c r="AA19" s="181" t="e">
        <f>#REF!*N19</f>
        <v>#REF!</v>
      </c>
      <c r="AB19" s="181" t="e">
        <f>#REF!*O19</f>
        <v>#REF!</v>
      </c>
      <c r="AD19" s="181">
        <f>F19*G19</f>
        <v>0</v>
      </c>
      <c r="AE19" s="181">
        <f>F19*H19</f>
        <v>0</v>
      </c>
      <c r="AF19" s="181">
        <f>F19*I19</f>
        <v>0</v>
      </c>
      <c r="AG19" s="181">
        <f>F19*J19</f>
        <v>0</v>
      </c>
      <c r="AH19" s="181">
        <f>F19*K19</f>
        <v>0</v>
      </c>
      <c r="AI19" s="181">
        <f>F19*L19</f>
        <v>0</v>
      </c>
      <c r="AJ19" s="181">
        <f>F19*M19</f>
        <v>0</v>
      </c>
      <c r="AK19" s="181">
        <f>F19*N19</f>
        <v>0</v>
      </c>
      <c r="AL19" s="181">
        <f>F19*O19</f>
        <v>0</v>
      </c>
    </row>
    <row r="20" spans="1:38" s="211" customFormat="1" ht="21" customHeight="1" x14ac:dyDescent="0.35">
      <c r="A20" s="59"/>
      <c r="B20" s="320" t="s">
        <v>659</v>
      </c>
      <c r="C20" s="324" t="s">
        <v>688</v>
      </c>
      <c r="D20" s="225" t="str">
        <f>traduction!A199</f>
        <v>ERM Déflecteur haut noir 1045</v>
      </c>
      <c r="E20" s="74"/>
      <c r="F20" s="74">
        <v>1380</v>
      </c>
      <c r="G20" s="181">
        <f>IF(G6&gt;1025,IF(G6&lt;1046,'abergement haut'!B12,0),0)</f>
        <v>0</v>
      </c>
      <c r="H20" s="205">
        <f>IF(H6&gt;1025,IF(H6&lt;1046,'abergement haut'!S12,0),0)</f>
        <v>0</v>
      </c>
      <c r="I20" s="205">
        <f>IF(I6&gt;1025,IF(I6&lt;1046,'abergement haut'!AJ12,0),0)</f>
        <v>0</v>
      </c>
      <c r="J20" s="205">
        <f>IF(J6&gt;1025,IF(J6&lt;1046,'abergement haut'!BA12,0),0)</f>
        <v>0</v>
      </c>
      <c r="K20" s="205">
        <f>IF(K6&gt;1025,IF(K6&lt;1046,'abergement haut'!B25,0),0)</f>
        <v>0</v>
      </c>
      <c r="L20" s="205">
        <f>IF(L6&gt;1025,IF(L6&lt;1046,'abergement haut'!S25,0),0)</f>
        <v>0</v>
      </c>
      <c r="M20" s="205">
        <f>IF(M6&gt;1025,IF(M6&lt;1046,'abergement haut'!AJ25,0),0)</f>
        <v>0</v>
      </c>
      <c r="N20" s="205">
        <f>IF(N6&gt;1025,IF(N6&lt;1046,'abergement haut'!BA25,0),0)</f>
        <v>0</v>
      </c>
      <c r="O20" s="205">
        <f>IF(O6&gt;1025,IF(O6&lt;1046,'abergement haut'!B53,0),0)</f>
        <v>0</v>
      </c>
      <c r="P20" s="66"/>
      <c r="Q20" s="149"/>
      <c r="R20" s="205">
        <f t="shared" si="1"/>
        <v>0</v>
      </c>
      <c r="S20" s="207"/>
      <c r="T20" s="181" t="e">
        <f>#REF!*G20</f>
        <v>#REF!</v>
      </c>
      <c r="U20" s="181" t="e">
        <f>#REF!*H20</f>
        <v>#REF!</v>
      </c>
      <c r="V20" s="181" t="e">
        <f>#REF!*I20</f>
        <v>#REF!</v>
      </c>
      <c r="W20" s="181" t="e">
        <f>#REF!*J20</f>
        <v>#REF!</v>
      </c>
      <c r="X20" s="181" t="e">
        <f>#REF!*K20</f>
        <v>#REF!</v>
      </c>
      <c r="Y20" s="181" t="e">
        <f>#REF!*L20</f>
        <v>#REF!</v>
      </c>
      <c r="Z20" s="181" t="e">
        <f>#REF!*M20</f>
        <v>#REF!</v>
      </c>
      <c r="AA20" s="181" t="e">
        <f>#REF!*N20</f>
        <v>#REF!</v>
      </c>
      <c r="AB20" s="181" t="e">
        <f>#REF!*O20</f>
        <v>#REF!</v>
      </c>
      <c r="AD20" s="181">
        <f>F20*G20</f>
        <v>0</v>
      </c>
      <c r="AE20" s="181">
        <f>F20*H20</f>
        <v>0</v>
      </c>
      <c r="AF20" s="181">
        <f>F20*I20</f>
        <v>0</v>
      </c>
      <c r="AG20" s="181">
        <f>F20*J20</f>
        <v>0</v>
      </c>
      <c r="AH20" s="181">
        <f>F20*K20</f>
        <v>0</v>
      </c>
      <c r="AI20" s="181">
        <f>F20*L20</f>
        <v>0</v>
      </c>
      <c r="AJ20" s="181">
        <f>F20*M20</f>
        <v>0</v>
      </c>
      <c r="AK20" s="181">
        <f>F20*N20</f>
        <v>0</v>
      </c>
      <c r="AL20" s="181">
        <f>F20*O20</f>
        <v>0</v>
      </c>
    </row>
    <row r="21" spans="1:38" s="211" customFormat="1" ht="21" customHeight="1" x14ac:dyDescent="0.35">
      <c r="A21" s="59"/>
      <c r="B21" s="320" t="s">
        <v>660</v>
      </c>
      <c r="C21" s="324" t="s">
        <v>689</v>
      </c>
      <c r="D21" s="225" t="str">
        <f>traduction!A200</f>
        <v>ERM Déflecteur haut noir 1065</v>
      </c>
      <c r="E21" s="74"/>
      <c r="F21" s="74">
        <v>1405</v>
      </c>
      <c r="G21" s="181">
        <f>IF(G6&gt;1045,IF(G6&lt;1066,'abergement haut'!B12,0),0)</f>
        <v>0</v>
      </c>
      <c r="H21" s="205">
        <f>IF(H6&gt;1045,IF(H6&lt;1066,'abergement haut'!S12,0),0)</f>
        <v>0</v>
      </c>
      <c r="I21" s="205">
        <f>IF(I6&gt;1045,IF(I6&lt;1066,'abergement haut'!AJ12,0),0)</f>
        <v>0</v>
      </c>
      <c r="J21" s="205">
        <f>IF(J6&gt;1045,IF(J6&lt;1066,'abergement haut'!BA12,0),0)</f>
        <v>0</v>
      </c>
      <c r="K21" s="205">
        <f>IF(K6&gt;1045,IF(K6&lt;1066,'abergement haut'!B25,0),0)</f>
        <v>0</v>
      </c>
      <c r="L21" s="205">
        <f>IF(L6&gt;1045,IF(L6&lt;1066,'abergement haut'!S25,0),0)</f>
        <v>0</v>
      </c>
      <c r="M21" s="205">
        <f>IF(M6&gt;1045,IF(M6&lt;1066,'abergement haut'!AJ25,0),0)</f>
        <v>0</v>
      </c>
      <c r="N21" s="205">
        <f>IF(N6&gt;1045,IF(N6&lt;1066,'abergement haut'!BA25,0),0)</f>
        <v>0</v>
      </c>
      <c r="O21" s="205">
        <f>IF(O6&gt;1045,IF(O6&lt;1066,'abergement haut'!B53,0),0)</f>
        <v>0</v>
      </c>
      <c r="P21" s="66"/>
      <c r="Q21" s="149"/>
      <c r="R21" s="205">
        <f t="shared" si="1"/>
        <v>0</v>
      </c>
      <c r="S21" s="207"/>
      <c r="T21" s="181" t="e">
        <f>#REF!*G21</f>
        <v>#REF!</v>
      </c>
      <c r="U21" s="181" t="e">
        <f>#REF!*H21</f>
        <v>#REF!</v>
      </c>
      <c r="V21" s="181" t="e">
        <f>#REF!*I21</f>
        <v>#REF!</v>
      </c>
      <c r="W21" s="181" t="e">
        <f>#REF!*J21</f>
        <v>#REF!</v>
      </c>
      <c r="X21" s="181" t="e">
        <f>#REF!*K21</f>
        <v>#REF!</v>
      </c>
      <c r="Y21" s="181" t="e">
        <f>#REF!*L21</f>
        <v>#REF!</v>
      </c>
      <c r="Z21" s="181" t="e">
        <f>#REF!*M21</f>
        <v>#REF!</v>
      </c>
      <c r="AA21" s="181" t="e">
        <f>#REF!*N21</f>
        <v>#REF!</v>
      </c>
      <c r="AB21" s="181" t="e">
        <f>#REF!*O21</f>
        <v>#REF!</v>
      </c>
      <c r="AD21" s="181">
        <f>F21*G21</f>
        <v>0</v>
      </c>
      <c r="AE21" s="181">
        <f>F21*H21</f>
        <v>0</v>
      </c>
      <c r="AF21" s="181">
        <f>F21*I21</f>
        <v>0</v>
      </c>
      <c r="AG21" s="181">
        <f>F21*J21</f>
        <v>0</v>
      </c>
      <c r="AH21" s="181">
        <f>F21*K21</f>
        <v>0</v>
      </c>
      <c r="AI21" s="181">
        <f>F21*L21</f>
        <v>0</v>
      </c>
      <c r="AJ21" s="181">
        <f>F21*M21</f>
        <v>0</v>
      </c>
      <c r="AK21" s="181">
        <f>F21*N21</f>
        <v>0</v>
      </c>
      <c r="AL21" s="181">
        <f>F21*O21</f>
        <v>0</v>
      </c>
    </row>
    <row r="22" spans="1:38" s="211" customFormat="1" ht="21" customHeight="1" x14ac:dyDescent="0.35">
      <c r="A22" s="59"/>
      <c r="B22" s="321" t="s">
        <v>648</v>
      </c>
      <c r="C22" s="325" t="s">
        <v>690</v>
      </c>
      <c r="D22" s="226" t="str">
        <f>traduction!A193</f>
        <v>ERM ABERGEMENT LATERAL GAUCHE 7022</v>
      </c>
      <c r="E22" s="216" t="s">
        <v>0</v>
      </c>
      <c r="F22" s="216">
        <v>1452</v>
      </c>
      <c r="G22" s="217">
        <f>IF('Création champs PV'!Q5="2",0,IF('Création champs PV'!Q5="1",(COUNTIF('abergements latéraux'!$B$4:$Q$11,"A-G")+COUNTIF('abergements latéraux'!$B$4:$Q$11,"A-G+A-D"))))</f>
        <v>0</v>
      </c>
      <c r="H22" s="217">
        <f>IF('Création champs PV'!AH5="2",0,IF('Création champs PV'!AH5="1",(COUNTIF('abergements latéraux'!$S$4:$AH$11,"A-G")+COUNTIF('abergements latéraux'!$S$4:$AH$11,"A-G+A-D"))))</f>
        <v>0</v>
      </c>
      <c r="I22" s="217">
        <f>IF('Création champs PV'!AY5="2",0,IF('Création champs PV'!AY5="1",(COUNTIF('abergements latéraux'!$AJ$4:$AY$11,"A-G")+COUNTIF('abergements latéraux'!$AJ$4:$AY$11,"A-G+A-D"))))</f>
        <v>0</v>
      </c>
      <c r="J22" s="217">
        <f>IF('Création champs PV'!BP5="2",0,IF('Création champs PV'!BP5="1",(COUNTIF('abergements latéraux'!$BA$4:$BP$11,"A-G")+COUNTIF('abergements latéraux'!$BA$4:$BP$11,"A-G+A-D"))))</f>
        <v>0</v>
      </c>
      <c r="K22" s="217">
        <f>IF('Création champs PV'!Q19="2",0,IF('Création champs PV'!Q19="1",(COUNTIF('abergements latéraux'!$B$17:$Q$24,"A-G")+COUNTIF('abergements latéraux'!$S$4:$AH$11,"A-G+A-D"))))</f>
        <v>0</v>
      </c>
      <c r="L22" s="217">
        <f>IF('Création champs PV'!AH19="2",0,IF('Création champs PV'!AH19="1",(COUNTIF('abergements latéraux'!$S$17:$AH$24,"A-G")+COUNTIF('abergements latéraux'!$S$17:$AH$24,"A-G+A-D"))))</f>
        <v>0</v>
      </c>
      <c r="M22" s="217">
        <f>IF('Création champs PV'!AY19="2",0,IF('Création champs PV'!AY19="1",(COUNTIF('abergements latéraux'!$AJ$17:$AY$24,"A-G")+COUNTIF('abergements latéraux'!$AJ$17:$AY$24,"A-G+A-D"))))</f>
        <v>0</v>
      </c>
      <c r="N22" s="217">
        <f>IF('Création champs PV'!BP19="2",0,IF('Création champs PV'!BP19="1",(COUNTIF('abergements latéraux'!$BA$17:$BP$24,"A-G")+COUNTIF('abergements latéraux'!$BA$17:$BP$24,"A-G+A-D"))))</f>
        <v>0</v>
      </c>
      <c r="O22" s="217">
        <f>IF('Création champs PV'!Q33="2",0,IF('Création champs PV'!Q33="1",(COUNTIF('abergements latéraux'!$B$30:$DE$52,"A-G")+COUNTIF('abergements latéraux'!$B$30:$DE$52,"A-G+A-D"))))</f>
        <v>0</v>
      </c>
      <c r="P22" s="66"/>
      <c r="Q22" s="149"/>
      <c r="R22" s="205">
        <f t="shared" si="1"/>
        <v>0</v>
      </c>
      <c r="S22" s="207"/>
      <c r="T22" s="181" t="e">
        <f>#REF!*G22</f>
        <v>#REF!</v>
      </c>
      <c r="U22" s="181" t="e">
        <f>#REF!*H22</f>
        <v>#REF!</v>
      </c>
      <c r="V22" s="181" t="e">
        <f>#REF!*I22</f>
        <v>#REF!</v>
      </c>
      <c r="W22" s="181" t="e">
        <f>#REF!*J22</f>
        <v>#REF!</v>
      </c>
      <c r="X22" s="181" t="e">
        <f>#REF!*K22</f>
        <v>#REF!</v>
      </c>
      <c r="Y22" s="181" t="e">
        <f>#REF!*L22</f>
        <v>#REF!</v>
      </c>
      <c r="Z22" s="181" t="e">
        <f>#REF!*M22</f>
        <v>#REF!</v>
      </c>
      <c r="AA22" s="181" t="e">
        <f>#REF!*N22</f>
        <v>#REF!</v>
      </c>
      <c r="AB22" s="181" t="e">
        <f>#REF!*O22</f>
        <v>#REF!</v>
      </c>
      <c r="AD22" s="181">
        <f>F22*G22</f>
        <v>0</v>
      </c>
      <c r="AE22" s="181">
        <f>F22*H22</f>
        <v>0</v>
      </c>
      <c r="AF22" s="181">
        <f>F22*I22</f>
        <v>0</v>
      </c>
      <c r="AG22" s="181">
        <f>F22*J22</f>
        <v>0</v>
      </c>
      <c r="AH22" s="181">
        <f>F22*K22</f>
        <v>0</v>
      </c>
      <c r="AI22" s="181">
        <f>F22*L22</f>
        <v>0</v>
      </c>
      <c r="AJ22" s="181">
        <f>F22*M22</f>
        <v>0</v>
      </c>
      <c r="AK22" s="181">
        <f>F22*N22</f>
        <v>0</v>
      </c>
      <c r="AL22" s="181">
        <f>F22*O22</f>
        <v>0</v>
      </c>
    </row>
    <row r="23" spans="1:38" s="211" customFormat="1" ht="21" customHeight="1" x14ac:dyDescent="0.35">
      <c r="A23" s="59"/>
      <c r="B23" s="321" t="s">
        <v>649</v>
      </c>
      <c r="C23" s="325" t="s">
        <v>691</v>
      </c>
      <c r="D23" s="226" t="str">
        <f>traduction!A192</f>
        <v>ERM ABERGEMENT LATERAL DROIT 7022</v>
      </c>
      <c r="E23" s="216" t="s">
        <v>1</v>
      </c>
      <c r="F23" s="216">
        <v>1452</v>
      </c>
      <c r="G23" s="217">
        <f>IF('Création champs PV'!Q5="2",0,IF('Création champs PV'!Q5="1",(IF('Création champs PV'!Q5=1,0,(COUNTIF('abergements latéraux'!$B$4:$Q$11,"A-D")+COUNTIF('abergements latéraux'!$B$4:$Q$11,"A-G+A-D"))))))</f>
        <v>0</v>
      </c>
      <c r="H23" s="217">
        <f>IF('Création champs PV'!AH5="2",0,IF('Création champs PV'!AH5="1",(COUNTIF('abergements latéraux'!$S$4:$AH$11,"A-D")+COUNTIF('abergements latéraux'!$S$4:$AH$11,"A-G+A-D"))))</f>
        <v>0</v>
      </c>
      <c r="I23" s="217">
        <f>IF('Création champs PV'!AY5="2",0,IF('Création champs PV'!AY5="1",(COUNTIF('abergements latéraux'!$AJ$4:$AY$11,"A-D")+COUNTIF('abergements latéraux'!$AJ$4:$AY$11,"A-G+A-D"))))</f>
        <v>0</v>
      </c>
      <c r="J23" s="217">
        <f>IF('Création champs PV'!BP5="2",0,IF('Création champs PV'!BP5="1",(COUNTIF('abergements latéraux'!$BA$4:$BP$11,"A-D")+COUNTIF('abergements latéraux'!$BA$4:$BP$11,"A-G+A-D"))))</f>
        <v>0</v>
      </c>
      <c r="K23" s="217">
        <f>IF('Création champs PV'!Q19="2",0,IF('Création champs PV'!Q19="1",(COUNTIF('abergements latéraux'!$B$17:$Q$24,"A-D")+COUNTIF('abergements latéraux'!$B$17:$Q$24,"A-G+A-D"))))</f>
        <v>0</v>
      </c>
      <c r="L23" s="217">
        <f>IF('Création champs PV'!AH19="2",0,IF('Création champs PV'!AH19="1",(COUNTIF('abergements latéraux'!$S$17:$AH$24,"A-D")+COUNTIF('abergements latéraux'!$S$17:$AH$24,"A-G+A-D"))))</f>
        <v>0</v>
      </c>
      <c r="M23" s="217">
        <f>IF('Création champs PV'!AY19="2",0,IF('Création champs PV'!AY19="1",(COUNTIF('abergements latéraux'!$AJ$17:$AY$24,"A-D")+COUNTIF('abergements latéraux'!$AJ$17:$AY$24,"A-G+A-D"))))</f>
        <v>0</v>
      </c>
      <c r="N23" s="217">
        <f>IF('Création champs PV'!BP19="2",0,IF('Création champs PV'!BP19="1",(COUNTIF('abergements latéraux'!$BA$17:$BP$24,"A-D")+COUNTIF('abergements latéraux'!$BA$17:$BP$24,"A-G+A-D"))))</f>
        <v>0</v>
      </c>
      <c r="O23" s="217">
        <f>IF('Création champs PV'!Q33="2",0,IF('Création champs PV'!Q33="1",(COUNTIF('abergements latéraux'!$B$30:$DE$52,"A-D")+COUNTIF('abergements latéraux'!$B$30:$DE$52,"A-G+A-D"))))</f>
        <v>0</v>
      </c>
      <c r="P23" s="66"/>
      <c r="Q23" s="149"/>
      <c r="R23" s="205">
        <f t="shared" si="1"/>
        <v>0</v>
      </c>
      <c r="S23" s="207"/>
      <c r="T23" s="181" t="e">
        <f>#REF!*G23</f>
        <v>#REF!</v>
      </c>
      <c r="U23" s="181" t="e">
        <f>#REF!*H23</f>
        <v>#REF!</v>
      </c>
      <c r="V23" s="181" t="e">
        <f>#REF!*I23</f>
        <v>#REF!</v>
      </c>
      <c r="W23" s="181" t="e">
        <f>#REF!*J23</f>
        <v>#REF!</v>
      </c>
      <c r="X23" s="181" t="e">
        <f>#REF!*K23</f>
        <v>#REF!</v>
      </c>
      <c r="Y23" s="181" t="e">
        <f>#REF!*L23</f>
        <v>#REF!</v>
      </c>
      <c r="Z23" s="181" t="e">
        <f>#REF!*M23</f>
        <v>#REF!</v>
      </c>
      <c r="AA23" s="181" t="e">
        <f>#REF!*N23</f>
        <v>#REF!</v>
      </c>
      <c r="AB23" s="181" t="e">
        <f>#REF!*O23</f>
        <v>#REF!</v>
      </c>
      <c r="AD23" s="181">
        <f>F23*G23</f>
        <v>0</v>
      </c>
      <c r="AE23" s="181">
        <f>F23*H23</f>
        <v>0</v>
      </c>
      <c r="AF23" s="181">
        <f>F23*I23</f>
        <v>0</v>
      </c>
      <c r="AG23" s="181">
        <f>F23*J23</f>
        <v>0</v>
      </c>
      <c r="AH23" s="181">
        <f>F23*K23</f>
        <v>0</v>
      </c>
      <c r="AI23" s="181">
        <f>F23*L23</f>
        <v>0</v>
      </c>
      <c r="AJ23" s="181">
        <f>F23*M23</f>
        <v>0</v>
      </c>
      <c r="AK23" s="181">
        <f>F23*N23</f>
        <v>0</v>
      </c>
      <c r="AL23" s="181">
        <f>F23*O23</f>
        <v>0</v>
      </c>
    </row>
    <row r="24" spans="1:38" s="185" customFormat="1" ht="21" customHeight="1" x14ac:dyDescent="0.35">
      <c r="A24" s="59"/>
      <c r="B24" s="321" t="s">
        <v>646</v>
      </c>
      <c r="C24" s="325" t="s">
        <v>692</v>
      </c>
      <c r="D24" s="226" t="str">
        <f>traduction!A201</f>
        <v>ERM ABERGEMENT HAUT 1005 10° 7022</v>
      </c>
      <c r="E24" s="216"/>
      <c r="F24" s="216">
        <v>1330</v>
      </c>
      <c r="G24" s="217">
        <f>IF(G6&gt;985,IF(G6&lt;1006,IF(G7="10°=&lt;A=&lt;16°",'abergement haut'!B12,0),0),0)</f>
        <v>0</v>
      </c>
      <c r="H24" s="218">
        <f>IF(H6&gt;985,IF(H6&lt;1006,IF(H7="10°=&lt;A=&lt;16°",'abergement haut'!S12,0),0),0)</f>
        <v>0</v>
      </c>
      <c r="I24" s="218">
        <f>IF(I6&gt;985,IF(I6&lt;1006,IF(I7="10°=&lt;A=&lt;16°",'abergement haut'!AJ12,0),0),0)</f>
        <v>0</v>
      </c>
      <c r="J24" s="218">
        <f>IF(J6&gt;985,IF(J6&lt;1006,IF(J7="10°=&lt;A=&lt;16°",'abergement haut'!BA12,0),0),0)</f>
        <v>0</v>
      </c>
      <c r="K24" s="218">
        <f>IF(K6&gt;985,IF(K6&lt;1006,IF(K7="10°=&lt;A=&lt;16°",'abergement haut'!B25,0),0),0)</f>
        <v>0</v>
      </c>
      <c r="L24" s="218">
        <f>IF(L6&gt;985,IF(L6&lt;1006,IF(L7="10°=&lt;A=&lt;16°",'abergement haut'!S25,0),0),0)</f>
        <v>0</v>
      </c>
      <c r="M24" s="218">
        <f>IF(M6&gt;985,IF(M6&lt;1006,IF(M7="10°=&lt;A=&lt;16°",'abergement haut'!AJ25,0),0),0)</f>
        <v>0</v>
      </c>
      <c r="N24" s="218">
        <f>IF(N6&gt;985,IF(N6&lt;1006,IF(N7="10°=&lt;A=&lt;16°",'abergement haut'!BA25,0),0),0)</f>
        <v>0</v>
      </c>
      <c r="O24" s="218">
        <f>IF(O6&gt;985,IF(O6&lt;1006,IF(O7="10°=&lt;A=&lt;16°",'abergement haut'!B53,0),0),0)</f>
        <v>0</v>
      </c>
      <c r="P24" s="66"/>
      <c r="Q24" s="149"/>
      <c r="R24" s="205">
        <f t="shared" si="1"/>
        <v>0</v>
      </c>
      <c r="S24" s="207"/>
      <c r="T24" s="181" t="e">
        <f>#REF!*G24</f>
        <v>#REF!</v>
      </c>
      <c r="U24" s="181" t="e">
        <f>#REF!*H24</f>
        <v>#REF!</v>
      </c>
      <c r="V24" s="181" t="e">
        <f>#REF!*I24</f>
        <v>#REF!</v>
      </c>
      <c r="W24" s="181" t="e">
        <f>#REF!*J24</f>
        <v>#REF!</v>
      </c>
      <c r="X24" s="181" t="e">
        <f>#REF!*K24</f>
        <v>#REF!</v>
      </c>
      <c r="Y24" s="181" t="e">
        <f>#REF!*L24</f>
        <v>#REF!</v>
      </c>
      <c r="Z24" s="181" t="e">
        <f>#REF!*M24</f>
        <v>#REF!</v>
      </c>
      <c r="AA24" s="181" t="e">
        <f>#REF!*N24</f>
        <v>#REF!</v>
      </c>
      <c r="AB24" s="181" t="e">
        <f>#REF!*O24</f>
        <v>#REF!</v>
      </c>
      <c r="AD24" s="181">
        <f>F24*G24</f>
        <v>0</v>
      </c>
      <c r="AE24" s="181">
        <f>F24*H24</f>
        <v>0</v>
      </c>
      <c r="AF24" s="181">
        <f>F24*I24</f>
        <v>0</v>
      </c>
      <c r="AG24" s="181">
        <f>F24*J24</f>
        <v>0</v>
      </c>
      <c r="AH24" s="181">
        <f>F24*K24</f>
        <v>0</v>
      </c>
      <c r="AI24" s="181">
        <f>F24*L24</f>
        <v>0</v>
      </c>
      <c r="AJ24" s="181">
        <f>F24*M24</f>
        <v>0</v>
      </c>
      <c r="AK24" s="181">
        <f>F24*N24</f>
        <v>0</v>
      </c>
      <c r="AL24" s="181">
        <f>F24*O24</f>
        <v>0</v>
      </c>
    </row>
    <row r="25" spans="1:38" s="185" customFormat="1" ht="21" customHeight="1" x14ac:dyDescent="0.35">
      <c r="A25" s="59"/>
      <c r="B25" s="321" t="s">
        <v>647</v>
      </c>
      <c r="C25" s="325" t="s">
        <v>693</v>
      </c>
      <c r="D25" s="226" t="str">
        <f>traduction!A202</f>
        <v>ERM ABERGEMENT HAUT 1025 10° 7022</v>
      </c>
      <c r="E25" s="216"/>
      <c r="F25" s="216">
        <v>1352</v>
      </c>
      <c r="G25" s="217">
        <f>IF(G6&gt;1005,IF(G6&lt;1026,IF(G7="10°=&lt;A=&lt;16°",'abergement haut'!B12,0),0),0)</f>
        <v>0</v>
      </c>
      <c r="H25" s="218">
        <f>IF(H6&gt;1005,IF(H6&lt;1026,IF(H7="10°=&lt;A=&lt;16°",'abergement haut'!S12,0),0),0)</f>
        <v>0</v>
      </c>
      <c r="I25" s="218">
        <f>IF(I6&gt;1005,IF(I6&lt;1026,IF(I7="10°=&lt;A=&lt;16°",'abergement haut'!AJ12,0),0),0)</f>
        <v>0</v>
      </c>
      <c r="J25" s="218">
        <f>IF(J6&gt;1005,IF(J6&lt;1026,IF(J7="10°=&lt;A=&lt;16°",'abergement haut'!BA12,0),0),0)</f>
        <v>0</v>
      </c>
      <c r="K25" s="218">
        <f>IF(K6&gt;1005,IF(K6&lt;1026,IF(K7="10°=&lt;A=&lt;16°",'abergement haut'!B25,0),0),0)</f>
        <v>0</v>
      </c>
      <c r="L25" s="218">
        <f>IF(L6&gt;1005,IF(L6&lt;1026,IF(L7="10°=&lt;A=&lt;16°",'abergement haut'!S25,0),0),0)</f>
        <v>0</v>
      </c>
      <c r="M25" s="218">
        <f>IF(M6&gt;1005,IF(M6&lt;1026,IF(M7="10°=&lt;A=&lt;16°",'abergement haut'!AJ25,0),0),0)</f>
        <v>0</v>
      </c>
      <c r="N25" s="218">
        <f>IF(N6&gt;1005,IF(N6&lt;1026,IF(N7="10°=&lt;A=&lt;16°",'abergement haut'!BA25,0),0),0)</f>
        <v>0</v>
      </c>
      <c r="O25" s="218">
        <f>IF(O6&gt;1005,IF(O6&lt;1026,IF(O7="10°=&lt;A=&lt;16°",'abergement haut'!B53,0),0),0)</f>
        <v>0</v>
      </c>
      <c r="P25" s="66"/>
      <c r="Q25" s="149"/>
      <c r="R25" s="205">
        <f t="shared" si="1"/>
        <v>0</v>
      </c>
      <c r="S25" s="207"/>
      <c r="T25" s="181" t="e">
        <f>#REF!*G25</f>
        <v>#REF!</v>
      </c>
      <c r="U25" s="181" t="e">
        <f>#REF!*H25</f>
        <v>#REF!</v>
      </c>
      <c r="V25" s="181" t="e">
        <f>#REF!*I25</f>
        <v>#REF!</v>
      </c>
      <c r="W25" s="181" t="e">
        <f>#REF!*J25</f>
        <v>#REF!</v>
      </c>
      <c r="X25" s="181" t="e">
        <f>#REF!*K25</f>
        <v>#REF!</v>
      </c>
      <c r="Y25" s="181" t="e">
        <f>#REF!*L25</f>
        <v>#REF!</v>
      </c>
      <c r="Z25" s="181" t="e">
        <f>#REF!*M25</f>
        <v>#REF!</v>
      </c>
      <c r="AA25" s="181" t="e">
        <f>#REF!*N25</f>
        <v>#REF!</v>
      </c>
      <c r="AB25" s="181" t="e">
        <f>#REF!*O25</f>
        <v>#REF!</v>
      </c>
      <c r="AD25" s="181">
        <f>F25*G25</f>
        <v>0</v>
      </c>
      <c r="AE25" s="181">
        <f>F25*H25</f>
        <v>0</v>
      </c>
      <c r="AF25" s="181">
        <f>F25*I25</f>
        <v>0</v>
      </c>
      <c r="AG25" s="181">
        <f>F25*J25</f>
        <v>0</v>
      </c>
      <c r="AH25" s="181">
        <f>F25*K25</f>
        <v>0</v>
      </c>
      <c r="AI25" s="181">
        <f>F25*L25</f>
        <v>0</v>
      </c>
      <c r="AJ25" s="181">
        <f>F25*M25</f>
        <v>0</v>
      </c>
      <c r="AK25" s="181">
        <f>F25*N25</f>
        <v>0</v>
      </c>
      <c r="AL25" s="181">
        <f>F25*O25</f>
        <v>0</v>
      </c>
    </row>
    <row r="26" spans="1:38" s="185" customFormat="1" ht="21" customHeight="1" x14ac:dyDescent="0.35">
      <c r="A26" s="59"/>
      <c r="B26" s="321" t="s">
        <v>657</v>
      </c>
      <c r="C26" s="325" t="s">
        <v>694</v>
      </c>
      <c r="D26" s="226" t="str">
        <f>traduction!A203</f>
        <v>ERM ABERGEMENT HAUT 1045 10° 7022</v>
      </c>
      <c r="E26" s="216"/>
      <c r="F26" s="216">
        <v>1380</v>
      </c>
      <c r="G26" s="217">
        <f>IF(G6&gt;1025,IF(G6&lt;1046,IF(G7="10°=&lt;A=&lt;16°",'abergement haut'!B12,0),0),0)</f>
        <v>0</v>
      </c>
      <c r="H26" s="218">
        <f>IF(H6&gt;1025,IF(H6&lt;1046,IF(H7="10°=&lt;A=&lt;16°",'abergement haut'!S12,0),0),0)</f>
        <v>0</v>
      </c>
      <c r="I26" s="218">
        <f>IF(I6&gt;1025,IF(I6&lt;1046,IF(I7="10°=&lt;A=&lt;16°",'abergement haut'!AJ12,0),0),0)</f>
        <v>0</v>
      </c>
      <c r="J26" s="218">
        <f>IF(J6&gt;1025,IF(J6&lt;1046,IF(J7="10°=&lt;A=&lt;16°",'abergement haut'!BA12,0),0),0)</f>
        <v>0</v>
      </c>
      <c r="K26" s="218">
        <f>IF(K6&gt;1025,IF(K6&lt;1046,IF(K7="10°=&lt;A=&lt;16°",'abergement haut'!B25,0),0),0)</f>
        <v>0</v>
      </c>
      <c r="L26" s="218">
        <f>IF(L6&gt;1025,IF(L6&lt;1046,IF(L7="10°=&lt;A=&lt;16°",'abergement haut'!S25,0),0),0)</f>
        <v>0</v>
      </c>
      <c r="M26" s="218">
        <f>IF(M6&gt;1025,IF(M6&lt;1046,IF(M7="10°=&lt;A=&lt;16°",'abergement haut'!AJ25,0),0),0)</f>
        <v>0</v>
      </c>
      <c r="N26" s="218">
        <f>IF(N6&gt;1025,IF(N6&lt;1046,IF(N7="10°=&lt;A=&lt;16°",'abergement haut'!BA25,0),0),0)</f>
        <v>0</v>
      </c>
      <c r="O26" s="218">
        <f>IF(O6&gt;1025,IF(O6&lt;1046,IF(O7="10°=&lt;A=&lt;16°",'abergement haut'!B53,0),0),0)</f>
        <v>0</v>
      </c>
      <c r="P26" s="66"/>
      <c r="Q26" s="149"/>
      <c r="R26" s="205">
        <f t="shared" si="1"/>
        <v>0</v>
      </c>
      <c r="S26" s="207"/>
      <c r="T26" s="181" t="e">
        <f>#REF!*G26</f>
        <v>#REF!</v>
      </c>
      <c r="U26" s="181" t="e">
        <f>#REF!*H26</f>
        <v>#REF!</v>
      </c>
      <c r="V26" s="181" t="e">
        <f>#REF!*I26</f>
        <v>#REF!</v>
      </c>
      <c r="W26" s="181" t="e">
        <f>#REF!*J26</f>
        <v>#REF!</v>
      </c>
      <c r="X26" s="181" t="e">
        <f>#REF!*K26</f>
        <v>#REF!</v>
      </c>
      <c r="Y26" s="181" t="e">
        <f>#REF!*L26</f>
        <v>#REF!</v>
      </c>
      <c r="Z26" s="181" t="e">
        <f>#REF!*M26</f>
        <v>#REF!</v>
      </c>
      <c r="AA26" s="181" t="e">
        <f>#REF!*N26</f>
        <v>#REF!</v>
      </c>
      <c r="AB26" s="181" t="e">
        <f>#REF!*O26</f>
        <v>#REF!</v>
      </c>
      <c r="AD26" s="181">
        <f>F26*G26</f>
        <v>0</v>
      </c>
      <c r="AE26" s="181">
        <f>F26*H26</f>
        <v>0</v>
      </c>
      <c r="AF26" s="181">
        <f>F26*I26</f>
        <v>0</v>
      </c>
      <c r="AG26" s="181">
        <f>F26*J26</f>
        <v>0</v>
      </c>
      <c r="AH26" s="181">
        <f>F26*K26</f>
        <v>0</v>
      </c>
      <c r="AI26" s="181">
        <f>F26*L26</f>
        <v>0</v>
      </c>
      <c r="AJ26" s="181">
        <f>F26*M26</f>
        <v>0</v>
      </c>
      <c r="AK26" s="181">
        <f>F26*N26</f>
        <v>0</v>
      </c>
      <c r="AL26" s="181">
        <f>F26*O26</f>
        <v>0</v>
      </c>
    </row>
    <row r="27" spans="1:38" s="185" customFormat="1" ht="21" customHeight="1" x14ac:dyDescent="0.35">
      <c r="A27" s="59"/>
      <c r="B27" s="321" t="s">
        <v>658</v>
      </c>
      <c r="C27" s="325" t="s">
        <v>695</v>
      </c>
      <c r="D27" s="226" t="str">
        <f>traduction!A204</f>
        <v>ERM ABERGEMENT HAUT 1065 10° 7022</v>
      </c>
      <c r="E27" s="216"/>
      <c r="F27" s="216">
        <v>1405</v>
      </c>
      <c r="G27" s="217">
        <f>IF(G6&gt;1045,IF(G6&lt;1066,IF(G7="10°=&lt;A=&lt;16°",'abergement haut'!B12,0),0),0)</f>
        <v>0</v>
      </c>
      <c r="H27" s="218">
        <f>IF(H6&gt;1045,IF(H6&lt;1066,IF(H7="10°=&lt;A=&lt;16°",'abergement haut'!S12,0),0),0)</f>
        <v>0</v>
      </c>
      <c r="I27" s="218">
        <f>IF(I6&gt;1045,IF(I6&lt;1066,IF(I7="10°=&lt;A=&lt;16°",'abergement haut'!AJ12,0),0),0)</f>
        <v>0</v>
      </c>
      <c r="J27" s="218">
        <f>IF(J6&gt;1045,IF(J6&lt;1066,IF(J7="10°=&lt;A=&lt;16°",'abergement haut'!BA12,0),0),0)</f>
        <v>0</v>
      </c>
      <c r="K27" s="218">
        <f>IF(K6&gt;1045,IF(K6&lt;1066,IF(K7="10°=&lt;A=&lt;16°",'abergement haut'!B25,0),0),0)</f>
        <v>0</v>
      </c>
      <c r="L27" s="218">
        <f>IF(L6&gt;1045,IF(L6&lt;1066,IF(L7="10°=&lt;A=&lt;16°",'abergement haut'!S25,0),0),0)</f>
        <v>0</v>
      </c>
      <c r="M27" s="218">
        <f>IF(M6&gt;1045,IF(M6&lt;1066,IF(M7="10°=&lt;A=&lt;16°",'abergement haut'!AJ25,0),0),0)</f>
        <v>0</v>
      </c>
      <c r="N27" s="218">
        <f>IF(N6&gt;1045,IF(N6&lt;1066,IF(N7="10°=&lt;A=&lt;16°",'abergement haut'!BA25,0),0),0)</f>
        <v>0</v>
      </c>
      <c r="O27" s="218">
        <f>IF(O6&gt;1045,IF(O6&lt;1066,IF(O7="10°=&lt;A=&lt;16°",'abergement haut'!B53,0),0),0)</f>
        <v>0</v>
      </c>
      <c r="P27" s="66"/>
      <c r="Q27" s="149"/>
      <c r="R27" s="205">
        <f t="shared" si="1"/>
        <v>0</v>
      </c>
      <c r="S27" s="207"/>
      <c r="T27" s="181" t="e">
        <f>#REF!*G27</f>
        <v>#REF!</v>
      </c>
      <c r="U27" s="181" t="e">
        <f>#REF!*H27</f>
        <v>#REF!</v>
      </c>
      <c r="V27" s="181" t="e">
        <f>#REF!*I27</f>
        <v>#REF!</v>
      </c>
      <c r="W27" s="181" t="e">
        <f>#REF!*J27</f>
        <v>#REF!</v>
      </c>
      <c r="X27" s="181" t="e">
        <f>#REF!*K27</f>
        <v>#REF!</v>
      </c>
      <c r="Y27" s="181" t="e">
        <f>#REF!*L27</f>
        <v>#REF!</v>
      </c>
      <c r="Z27" s="181" t="e">
        <f>#REF!*M27</f>
        <v>#REF!</v>
      </c>
      <c r="AA27" s="181" t="e">
        <f>#REF!*N27</f>
        <v>#REF!</v>
      </c>
      <c r="AB27" s="181" t="e">
        <f>#REF!*O27</f>
        <v>#REF!</v>
      </c>
      <c r="AD27" s="181">
        <f>F27*G27</f>
        <v>0</v>
      </c>
      <c r="AE27" s="181">
        <f>F27*H27</f>
        <v>0</v>
      </c>
      <c r="AF27" s="181">
        <f>F27*I27</f>
        <v>0</v>
      </c>
      <c r="AG27" s="181">
        <f>F27*J27</f>
        <v>0</v>
      </c>
      <c r="AH27" s="181">
        <f>F27*K27</f>
        <v>0</v>
      </c>
      <c r="AI27" s="181">
        <f>F27*L27</f>
        <v>0</v>
      </c>
      <c r="AJ27" s="181">
        <f>F27*M27</f>
        <v>0</v>
      </c>
      <c r="AK27" s="181">
        <f>F27*N27</f>
        <v>0</v>
      </c>
      <c r="AL27" s="181">
        <f>F27*O27</f>
        <v>0</v>
      </c>
    </row>
    <row r="28" spans="1:38" s="186" customFormat="1" ht="21" customHeight="1" x14ac:dyDescent="0.35">
      <c r="A28" s="59"/>
      <c r="B28" s="321" t="s">
        <v>661</v>
      </c>
      <c r="C28" s="325" t="s">
        <v>696</v>
      </c>
      <c r="D28" s="226" t="str">
        <f>traduction!A205</f>
        <v>ERM ABERGEMENT HAUT 1005 17° 7022</v>
      </c>
      <c r="E28" s="216"/>
      <c r="F28" s="216">
        <v>1022</v>
      </c>
      <c r="G28" s="217">
        <f>IF(G6&gt;985,IF(G6&lt;1006,IF(G7="17°=&lt;A=&lt;60°",'abergement haut'!B12,0),0),0)</f>
        <v>0</v>
      </c>
      <c r="H28" s="218">
        <f>IF(H6&gt;985,IF(H6&lt;1006,IF(H7="17°=&lt;A=&lt;60°",'abergement haut'!S12,0),0),0)</f>
        <v>0</v>
      </c>
      <c r="I28" s="218">
        <f>IF(I6&gt;985,IF(I6&lt;1006,IF(I7="17°=&lt;A=&lt;60°",'abergement haut'!AJ12,0),0),0)</f>
        <v>0</v>
      </c>
      <c r="J28" s="218">
        <f>IF(J6&gt;985,IF(J6&lt;1006,IF(J7="17°=&lt;A=&lt;60°",'abergement haut'!BA12,0),0),0)</f>
        <v>0</v>
      </c>
      <c r="K28" s="218">
        <f>IF(K6&gt;985,IF(K6&lt;1006,IF(K7="17°=&lt;A=&lt;60°",'abergement haut'!B25,0),0),0)</f>
        <v>0</v>
      </c>
      <c r="L28" s="218">
        <f>IF(L6&gt;985,IF(L6&lt;1006,IF(L7="17°=&lt;A=&lt;60°",'abergement haut'!S25,0),0),0)</f>
        <v>0</v>
      </c>
      <c r="M28" s="218">
        <f>IF(M6&gt;985,IF(M6&lt;1006,IF(M7="17°=&lt;A=&lt;60°",'abergement haut'!AJ25,0),0),0)</f>
        <v>0</v>
      </c>
      <c r="N28" s="218">
        <f>IF(N6&gt;985,IF(N6&lt;1006,IF(N7="17°=&lt;A=&lt;60°",'abergement haut'!BA25,0),0),0)</f>
        <v>0</v>
      </c>
      <c r="O28" s="218">
        <f>IF(O6&gt;985,IF(O6&lt;1006,IF(O7="17°=&lt;A=&lt;60°",'abergement haut'!B53,0),0),0)</f>
        <v>0</v>
      </c>
      <c r="P28" s="66"/>
      <c r="Q28" s="149"/>
      <c r="R28" s="205">
        <f t="shared" si="1"/>
        <v>0</v>
      </c>
      <c r="S28" s="207"/>
      <c r="T28" s="181" t="e">
        <f>#REF!*G28</f>
        <v>#REF!</v>
      </c>
      <c r="U28" s="181" t="e">
        <f>#REF!*H28</f>
        <v>#REF!</v>
      </c>
      <c r="V28" s="181" t="e">
        <f>#REF!*I28</f>
        <v>#REF!</v>
      </c>
      <c r="W28" s="181" t="e">
        <f>#REF!*J28</f>
        <v>#REF!</v>
      </c>
      <c r="X28" s="181" t="e">
        <f>#REF!*K28</f>
        <v>#REF!</v>
      </c>
      <c r="Y28" s="181" t="e">
        <f>#REF!*L28</f>
        <v>#REF!</v>
      </c>
      <c r="Z28" s="181" t="e">
        <f>#REF!*M28</f>
        <v>#REF!</v>
      </c>
      <c r="AA28" s="181" t="e">
        <f>#REF!*N28</f>
        <v>#REF!</v>
      </c>
      <c r="AB28" s="181" t="e">
        <f>#REF!*O28</f>
        <v>#REF!</v>
      </c>
      <c r="AD28" s="181">
        <f>F28*G28</f>
        <v>0</v>
      </c>
      <c r="AE28" s="181">
        <f>F28*H28</f>
        <v>0</v>
      </c>
      <c r="AF28" s="181">
        <f>F28*I28</f>
        <v>0</v>
      </c>
      <c r="AG28" s="181">
        <f>F28*J28</f>
        <v>0</v>
      </c>
      <c r="AH28" s="181">
        <f>F28*K28</f>
        <v>0</v>
      </c>
      <c r="AI28" s="181">
        <f>F28*L28</f>
        <v>0</v>
      </c>
      <c r="AJ28" s="181">
        <f>F28*M28</f>
        <v>0</v>
      </c>
      <c r="AK28" s="181">
        <f>F28*N28</f>
        <v>0</v>
      </c>
      <c r="AL28" s="181">
        <f>F28*O28</f>
        <v>0</v>
      </c>
    </row>
    <row r="29" spans="1:38" s="186" customFormat="1" ht="21" customHeight="1" x14ac:dyDescent="0.35">
      <c r="A29" s="59"/>
      <c r="B29" s="321" t="s">
        <v>662</v>
      </c>
      <c r="C29" s="325" t="s">
        <v>697</v>
      </c>
      <c r="D29" s="226" t="str">
        <f>traduction!A206</f>
        <v>ERM ABERGEMENT HAUT 1025 17° 7022</v>
      </c>
      <c r="E29" s="216"/>
      <c r="F29" s="216">
        <v>1039</v>
      </c>
      <c r="G29" s="217">
        <f>IF(G6&gt;1005,IF(G6&lt;1026,IF(G7="17°=&lt;A=&lt;60°",'abergement haut'!B12,0),0),0)</f>
        <v>0</v>
      </c>
      <c r="H29" s="218">
        <f>IF(H6&gt;1005,IF(H6&lt;1026,IF(H7="17°=&lt;A=&lt;60°",'abergement haut'!S12,0),0),0)</f>
        <v>0</v>
      </c>
      <c r="I29" s="218">
        <f>IF(I6&gt;1005,IF(I6&lt;1026,IF(I7="17°=&lt;A=&lt;60°",'abergement haut'!AJ12,0),0),0)</f>
        <v>0</v>
      </c>
      <c r="J29" s="218">
        <f>IF(J6&gt;1005,IF(J6&lt;1026,IF(J7="17°=&lt;A=&lt;60°",'abergement haut'!BA12,0),0),0)</f>
        <v>0</v>
      </c>
      <c r="K29" s="218">
        <f>IF(K6&gt;1005,IF(K6&lt;1026,IF(K7="17°=&lt;A=&lt;60°",'abergement haut'!B25,0),0),0)</f>
        <v>0</v>
      </c>
      <c r="L29" s="218">
        <f>IF(L6&gt;1005,IF(L6&lt;1026,IF(L7="17°=&lt;A=&lt;60°",'abergement haut'!S25,0),0),0)</f>
        <v>0</v>
      </c>
      <c r="M29" s="218">
        <f>IF(M6&gt;1005,IF(M6&lt;1026,IF(M7="17°=&lt;A=&lt;60°",'abergement haut'!AJ25,0),0),0)</f>
        <v>0</v>
      </c>
      <c r="N29" s="218">
        <f>IF(N6&gt;1005,IF(N6&lt;1026,IF(N7="17°=&lt;A=&lt;60°",'abergement haut'!BA25,0),0),0)</f>
        <v>0</v>
      </c>
      <c r="O29" s="218">
        <f>IF(O6&gt;1005,IF(O6&lt;1026,IF(O7="17°=&lt;A=&lt;60°",'abergement haut'!B53,0),0),0)</f>
        <v>0</v>
      </c>
      <c r="P29" s="66"/>
      <c r="Q29" s="149"/>
      <c r="R29" s="205">
        <f t="shared" si="1"/>
        <v>0</v>
      </c>
      <c r="S29" s="207"/>
      <c r="T29" s="181" t="e">
        <f>#REF!*G29</f>
        <v>#REF!</v>
      </c>
      <c r="U29" s="181" t="e">
        <f>#REF!*H29</f>
        <v>#REF!</v>
      </c>
      <c r="V29" s="181" t="e">
        <f>#REF!*I29</f>
        <v>#REF!</v>
      </c>
      <c r="W29" s="181" t="e">
        <f>#REF!*J29</f>
        <v>#REF!</v>
      </c>
      <c r="X29" s="181" t="e">
        <f>#REF!*K29</f>
        <v>#REF!</v>
      </c>
      <c r="Y29" s="181" t="e">
        <f>#REF!*L29</f>
        <v>#REF!</v>
      </c>
      <c r="Z29" s="181" t="e">
        <f>#REF!*M29</f>
        <v>#REF!</v>
      </c>
      <c r="AA29" s="181" t="e">
        <f>#REF!*N29</f>
        <v>#REF!</v>
      </c>
      <c r="AB29" s="181" t="e">
        <f>#REF!*O29</f>
        <v>#REF!</v>
      </c>
      <c r="AD29" s="181">
        <f>F29*G29</f>
        <v>0</v>
      </c>
      <c r="AE29" s="181">
        <f>F29*H29</f>
        <v>0</v>
      </c>
      <c r="AF29" s="181">
        <f>F29*I29</f>
        <v>0</v>
      </c>
      <c r="AG29" s="181">
        <f>F29*J29</f>
        <v>0</v>
      </c>
      <c r="AH29" s="181">
        <f>F29*K29</f>
        <v>0</v>
      </c>
      <c r="AI29" s="181">
        <f>F29*L29</f>
        <v>0</v>
      </c>
      <c r="AJ29" s="181">
        <f>F29*M29</f>
        <v>0</v>
      </c>
      <c r="AK29" s="181">
        <f>F29*N29</f>
        <v>0</v>
      </c>
      <c r="AL29" s="181">
        <f>F29*O29</f>
        <v>0</v>
      </c>
    </row>
    <row r="30" spans="1:38" s="186" customFormat="1" ht="21" customHeight="1" x14ac:dyDescent="0.35">
      <c r="A30" s="59"/>
      <c r="B30" s="321" t="s">
        <v>663</v>
      </c>
      <c r="C30" s="325" t="s">
        <v>698</v>
      </c>
      <c r="D30" s="226" t="str">
        <f>traduction!A207</f>
        <v>ERM ABERGEMENT HAUT 1045 17° 7022</v>
      </c>
      <c r="E30" s="216"/>
      <c r="F30" s="216">
        <v>1061</v>
      </c>
      <c r="G30" s="217">
        <f>IF(G6&gt;1025,IF(G6&lt;1046,IF(G7="17°=&lt;A=&lt;60°",'abergement haut'!B12,0),0),0)</f>
        <v>0</v>
      </c>
      <c r="H30" s="218">
        <f>IF(H6&gt;1025,IF(H6&lt;1046,IF(H7="17°=&lt;A=&lt;60°",'abergement haut'!S12,0),0),0)</f>
        <v>0</v>
      </c>
      <c r="I30" s="218">
        <f>IF(I6&gt;1025,IF(I6&lt;1046,IF(I7="17°=&lt;A=&lt;60°",'abergement haut'!AJ12,0),0),0)</f>
        <v>0</v>
      </c>
      <c r="J30" s="218">
        <f>IF(J6&gt;1025,IF(J6&lt;1046,IF(J7="17°=&lt;A=&lt;60°",'abergement haut'!BA12,0),0),0)</f>
        <v>0</v>
      </c>
      <c r="K30" s="218">
        <f>IF(K6&gt;1025,IF(K6&lt;1046,IF(K7="17°=&lt;A=&lt;60°",'abergement haut'!B25,0),0),0)</f>
        <v>0</v>
      </c>
      <c r="L30" s="218">
        <f>IF(L6&gt;1025,IF(L6&lt;1046,IF(L7="17°=&lt;A=&lt;60°",'abergement haut'!S25,0),0),0)</f>
        <v>0</v>
      </c>
      <c r="M30" s="218">
        <f>IF(M6&gt;1025,IF(M6&lt;1046,IF(M7="17°=&lt;A=&lt;60°",'abergement haut'!AJ25,0),0),0)</f>
        <v>0</v>
      </c>
      <c r="N30" s="218">
        <f>IF(N6&gt;1025,IF(N6&lt;1046,IF(N7="17°=&lt;A=&lt;60°",'abergement haut'!BA25,0),0),0)</f>
        <v>0</v>
      </c>
      <c r="O30" s="218">
        <f>IF(O6&gt;1025,IF(O6&lt;1046,IF(O7="17°=&lt;A=&lt;60°",'abergement haut'!B53,0),0),0)</f>
        <v>0</v>
      </c>
      <c r="P30" s="66"/>
      <c r="Q30" s="149"/>
      <c r="R30" s="205">
        <f t="shared" si="1"/>
        <v>0</v>
      </c>
      <c r="S30" s="207"/>
      <c r="T30" s="181" t="e">
        <f>#REF!*G30</f>
        <v>#REF!</v>
      </c>
      <c r="U30" s="181" t="e">
        <f>#REF!*H30</f>
        <v>#REF!</v>
      </c>
      <c r="V30" s="181" t="e">
        <f>#REF!*I30</f>
        <v>#REF!</v>
      </c>
      <c r="W30" s="181" t="e">
        <f>#REF!*J30</f>
        <v>#REF!</v>
      </c>
      <c r="X30" s="181" t="e">
        <f>#REF!*K30</f>
        <v>#REF!</v>
      </c>
      <c r="Y30" s="181" t="e">
        <f>#REF!*L30</f>
        <v>#REF!</v>
      </c>
      <c r="Z30" s="181" t="e">
        <f>#REF!*M30</f>
        <v>#REF!</v>
      </c>
      <c r="AA30" s="181" t="e">
        <f>#REF!*N30</f>
        <v>#REF!</v>
      </c>
      <c r="AB30" s="181" t="e">
        <f>#REF!*O30</f>
        <v>#REF!</v>
      </c>
      <c r="AD30" s="181">
        <f>F30*G30</f>
        <v>0</v>
      </c>
      <c r="AE30" s="181">
        <f>F30*H30</f>
        <v>0</v>
      </c>
      <c r="AF30" s="181">
        <f>F30*I30</f>
        <v>0</v>
      </c>
      <c r="AG30" s="181">
        <f>F30*J30</f>
        <v>0</v>
      </c>
      <c r="AH30" s="181">
        <f>F30*K30</f>
        <v>0</v>
      </c>
      <c r="AI30" s="181">
        <f>F30*L30</f>
        <v>0</v>
      </c>
      <c r="AJ30" s="181">
        <f>F30*M30</f>
        <v>0</v>
      </c>
      <c r="AK30" s="181">
        <f>F30*N30</f>
        <v>0</v>
      </c>
      <c r="AL30" s="181">
        <f>F30*O30</f>
        <v>0</v>
      </c>
    </row>
    <row r="31" spans="1:38" s="186" customFormat="1" ht="21" customHeight="1" x14ac:dyDescent="0.35">
      <c r="A31" s="59"/>
      <c r="B31" s="321" t="s">
        <v>714</v>
      </c>
      <c r="C31" s="325" t="s">
        <v>699</v>
      </c>
      <c r="D31" s="226" t="str">
        <f>traduction!A208</f>
        <v>ERM ABERGEMENT HAUT 1065 17° 7022</v>
      </c>
      <c r="E31" s="216"/>
      <c r="F31" s="216">
        <v>1080</v>
      </c>
      <c r="G31" s="217">
        <f>IF(G6&gt;1045,IF(G6&lt;1066,IF(G7="17°=&lt;A=&lt;60°",'abergement haut'!B12,0),0),0)</f>
        <v>0</v>
      </c>
      <c r="H31" s="218">
        <f>IF(H6&gt;1045,IF(H6&lt;1066,IF(H7="17°=&lt;A=&lt;60°",'abergement haut'!S12,0),0),0)</f>
        <v>0</v>
      </c>
      <c r="I31" s="218">
        <f>IF(I6&gt;1045,IF(I6&lt;1066,IF(I7="17°=&lt;A=&lt;60°",'abergement haut'!AJ12,0),0),0)</f>
        <v>0</v>
      </c>
      <c r="J31" s="218">
        <f>IF(J6&gt;1045,IF(J6&lt;1066,IF(J7="17°=&lt;A=&lt;60°",'abergement haut'!BA12,0),0),0)</f>
        <v>0</v>
      </c>
      <c r="K31" s="218">
        <f>IF(K6&gt;1045,IF(K6&lt;1066,IF(K7="17°=&lt;A=&lt;60°",'abergement haut'!B25,0),0),0)</f>
        <v>0</v>
      </c>
      <c r="L31" s="218">
        <f>IF(L6&gt;1045,IF(L6&lt;1066,IF(L7="17°=&lt;A=&lt;60°",'abergement haut'!S25,0),0),0)</f>
        <v>0</v>
      </c>
      <c r="M31" s="218">
        <f>IF(M6&gt;1045,IF(M6&lt;1066,IF(M7="17°=&lt;A=&lt;60°",'abergement haut'!AJ25,0),0),0)</f>
        <v>0</v>
      </c>
      <c r="N31" s="218">
        <f>IF(N6&gt;1045,IF(N6&lt;1066,IF(N7="17°=&lt;A=&lt;60°",'abergement haut'!BA25,0),0),0)</f>
        <v>0</v>
      </c>
      <c r="O31" s="218">
        <f>IF(O6&gt;1045,IF(O6&lt;1066,IF(O7="17°=&lt;A=&lt;60°",'abergement haut'!B53,0),0),0)</f>
        <v>0</v>
      </c>
      <c r="P31" s="66"/>
      <c r="Q31" s="149"/>
      <c r="R31" s="205">
        <f t="shared" si="1"/>
        <v>0</v>
      </c>
      <c r="S31" s="207"/>
      <c r="T31" s="181" t="e">
        <f>#REF!*G31</f>
        <v>#REF!</v>
      </c>
      <c r="U31" s="181" t="e">
        <f>#REF!*H31</f>
        <v>#REF!</v>
      </c>
      <c r="V31" s="181" t="e">
        <f>#REF!*I31</f>
        <v>#REF!</v>
      </c>
      <c r="W31" s="181" t="e">
        <f>#REF!*J31</f>
        <v>#REF!</v>
      </c>
      <c r="X31" s="181" t="e">
        <f>#REF!*K31</f>
        <v>#REF!</v>
      </c>
      <c r="Y31" s="181" t="e">
        <f>#REF!*L31</f>
        <v>#REF!</v>
      </c>
      <c r="Z31" s="181" t="e">
        <f>#REF!*M31</f>
        <v>#REF!</v>
      </c>
      <c r="AA31" s="181" t="e">
        <f>#REF!*N31</f>
        <v>#REF!</v>
      </c>
      <c r="AB31" s="181" t="e">
        <f>#REF!*O31</f>
        <v>#REF!</v>
      </c>
      <c r="AD31" s="181">
        <f>F31*G31</f>
        <v>0</v>
      </c>
      <c r="AE31" s="181">
        <f>F31*H31</f>
        <v>0</v>
      </c>
      <c r="AF31" s="181">
        <f>F31*I31</f>
        <v>0</v>
      </c>
      <c r="AG31" s="181">
        <f>F31*J31</f>
        <v>0</v>
      </c>
      <c r="AH31" s="181">
        <f>F31*K31</f>
        <v>0</v>
      </c>
      <c r="AI31" s="181">
        <f>F31*L31</f>
        <v>0</v>
      </c>
      <c r="AJ31" s="181">
        <f>F31*M31</f>
        <v>0</v>
      </c>
      <c r="AK31" s="181">
        <f>F31*N31</f>
        <v>0</v>
      </c>
      <c r="AL31" s="181">
        <f>F31*O31</f>
        <v>0</v>
      </c>
    </row>
    <row r="32" spans="1:38" ht="21" customHeight="1" x14ac:dyDescent="0.35">
      <c r="B32" s="329" t="s">
        <v>656</v>
      </c>
      <c r="C32" s="326" t="s">
        <v>700</v>
      </c>
      <c r="D32" s="227" t="str">
        <f>traduction!A183</f>
        <v>ERM Bride simple</v>
      </c>
      <c r="E32" s="70" t="s">
        <v>3</v>
      </c>
      <c r="F32" s="70">
        <v>25</v>
      </c>
      <c r="G32" s="230">
        <f>G34</f>
        <v>0</v>
      </c>
      <c r="H32" s="182">
        <f t="shared" ref="H32:O32" si="3">H34</f>
        <v>0</v>
      </c>
      <c r="I32" s="182">
        <f t="shared" si="3"/>
        <v>0</v>
      </c>
      <c r="J32" s="182">
        <f t="shared" si="3"/>
        <v>0</v>
      </c>
      <c r="K32" s="182">
        <f t="shared" si="3"/>
        <v>0</v>
      </c>
      <c r="L32" s="182">
        <f t="shared" si="3"/>
        <v>0</v>
      </c>
      <c r="M32" s="182">
        <f t="shared" si="3"/>
        <v>0</v>
      </c>
      <c r="N32" s="182">
        <f t="shared" si="3"/>
        <v>0</v>
      </c>
      <c r="O32" s="182">
        <f t="shared" si="3"/>
        <v>0</v>
      </c>
      <c r="P32" s="66"/>
      <c r="Q32" s="149"/>
      <c r="R32" s="428">
        <f t="shared" ref="R32:R47" si="4">G32*$G$3+H32*$H$3+I32*$I$3+J32*$J$3+K32*$K$3+L32*$L$3+M32*$M$3+N32*$N$3+O32*$O$3+Q32</f>
        <v>0</v>
      </c>
      <c r="S32" s="207"/>
      <c r="T32" s="181" t="e">
        <f>#REF!*G32</f>
        <v>#REF!</v>
      </c>
      <c r="U32" s="181" t="e">
        <f>#REF!*H32</f>
        <v>#REF!</v>
      </c>
      <c r="V32" s="181" t="e">
        <f>#REF!*I32</f>
        <v>#REF!</v>
      </c>
      <c r="W32" s="181" t="e">
        <f>#REF!*J32</f>
        <v>#REF!</v>
      </c>
      <c r="X32" s="181" t="e">
        <f>#REF!*K32</f>
        <v>#REF!</v>
      </c>
      <c r="Y32" s="181" t="e">
        <f>#REF!*L32</f>
        <v>#REF!</v>
      </c>
      <c r="Z32" s="181" t="e">
        <f>#REF!*M32</f>
        <v>#REF!</v>
      </c>
      <c r="AA32" s="181" t="e">
        <f>#REF!*N32</f>
        <v>#REF!</v>
      </c>
      <c r="AB32" s="181" t="e">
        <f>#REF!*O32</f>
        <v>#REF!</v>
      </c>
      <c r="AD32" s="181">
        <f>F32*G32</f>
        <v>0</v>
      </c>
      <c r="AE32" s="181">
        <f>F32*H32</f>
        <v>0</v>
      </c>
      <c r="AF32" s="181">
        <f>F32*I32</f>
        <v>0</v>
      </c>
      <c r="AG32" s="181">
        <f>F32*J32</f>
        <v>0</v>
      </c>
      <c r="AH32" s="181">
        <f>F32*K32</f>
        <v>0</v>
      </c>
      <c r="AI32" s="181">
        <f>F32*L32</f>
        <v>0</v>
      </c>
      <c r="AJ32" s="181">
        <f>F32*M32</f>
        <v>0</v>
      </c>
      <c r="AK32" s="181">
        <f>F32*N32</f>
        <v>0</v>
      </c>
      <c r="AL32" s="181">
        <f>F32*O32</f>
        <v>0</v>
      </c>
    </row>
    <row r="33" spans="1:38" ht="21" customHeight="1" x14ac:dyDescent="0.35">
      <c r="B33" s="329" t="s">
        <v>654</v>
      </c>
      <c r="C33" s="326" t="s">
        <v>701</v>
      </c>
      <c r="D33" s="227" t="str">
        <f>traduction!A182</f>
        <v xml:space="preserve">ERM Bride double </v>
      </c>
      <c r="E33" s="70" t="s">
        <v>2</v>
      </c>
      <c r="F33" s="70">
        <v>32</v>
      </c>
      <c r="G33" s="230">
        <f>G35</f>
        <v>0</v>
      </c>
      <c r="H33" s="182">
        <f t="shared" ref="H33:O33" si="5">H35</f>
        <v>0</v>
      </c>
      <c r="I33" s="182">
        <f t="shared" si="5"/>
        <v>0</v>
      </c>
      <c r="J33" s="182">
        <f t="shared" si="5"/>
        <v>0</v>
      </c>
      <c r="K33" s="182">
        <f t="shared" si="5"/>
        <v>0</v>
      </c>
      <c r="L33" s="182">
        <f t="shared" si="5"/>
        <v>0</v>
      </c>
      <c r="M33" s="182">
        <f t="shared" si="5"/>
        <v>0</v>
      </c>
      <c r="N33" s="182">
        <f t="shared" si="5"/>
        <v>0</v>
      </c>
      <c r="O33" s="182">
        <f t="shared" si="5"/>
        <v>0</v>
      </c>
      <c r="P33" s="66"/>
      <c r="Q33" s="149"/>
      <c r="R33" s="428">
        <f t="shared" si="4"/>
        <v>0</v>
      </c>
      <c r="S33" s="207"/>
      <c r="T33" s="181" t="e">
        <f>#REF!*G33</f>
        <v>#REF!</v>
      </c>
      <c r="U33" s="181" t="e">
        <f>#REF!*H33</f>
        <v>#REF!</v>
      </c>
      <c r="V33" s="181" t="e">
        <f>#REF!*I33</f>
        <v>#REF!</v>
      </c>
      <c r="W33" s="181" t="e">
        <f>#REF!*J33</f>
        <v>#REF!</v>
      </c>
      <c r="X33" s="181" t="e">
        <f>#REF!*K33</f>
        <v>#REF!</v>
      </c>
      <c r="Y33" s="181" t="e">
        <f>#REF!*L33</f>
        <v>#REF!</v>
      </c>
      <c r="Z33" s="181" t="e">
        <f>#REF!*M33</f>
        <v>#REF!</v>
      </c>
      <c r="AA33" s="181" t="e">
        <f>#REF!*N33</f>
        <v>#REF!</v>
      </c>
      <c r="AB33" s="181" t="e">
        <f>#REF!*O33</f>
        <v>#REF!</v>
      </c>
      <c r="AD33" s="181">
        <f>F33*G33</f>
        <v>0</v>
      </c>
      <c r="AE33" s="181">
        <f>F33*H33</f>
        <v>0</v>
      </c>
      <c r="AF33" s="181">
        <f>F33*I33</f>
        <v>0</v>
      </c>
      <c r="AG33" s="181">
        <f>F33*J33</f>
        <v>0</v>
      </c>
      <c r="AH33" s="181">
        <f>F33*K33</f>
        <v>0</v>
      </c>
      <c r="AI33" s="181">
        <f>F33*L33</f>
        <v>0</v>
      </c>
      <c r="AJ33" s="181">
        <f>F33*M33</f>
        <v>0</v>
      </c>
      <c r="AK33" s="181">
        <f>F33*N33</f>
        <v>0</v>
      </c>
      <c r="AL33" s="181">
        <f>F33*O33</f>
        <v>0</v>
      </c>
    </row>
    <row r="34" spans="1:38" ht="21" customHeight="1" x14ac:dyDescent="0.35">
      <c r="B34" s="329" t="s">
        <v>642</v>
      </c>
      <c r="C34" s="326" t="s">
        <v>112</v>
      </c>
      <c r="D34" s="227" t="str">
        <f>traduction!A47</f>
        <v>PATTE SIMPLE Evolution</v>
      </c>
      <c r="E34" s="70" t="s">
        <v>4</v>
      </c>
      <c r="F34" s="70">
        <v>304</v>
      </c>
      <c r="G34" s="230">
        <f>COUNTIF(pattes!$B$4:$Q$11,"P-F-S")*2*IF('Création champs PV'!Q14=1,1.5,1)</f>
        <v>0</v>
      </c>
      <c r="H34" s="182">
        <f>COUNTIF(pattes!$S$4:$AH$11,"P-F-S")*2*IF('Création champs PV'!AH14=1,1.5,1)</f>
        <v>0</v>
      </c>
      <c r="I34" s="182">
        <f>COUNTIF(pattes!$AJ$4:$AY$11,"P-F-S")*2*IF('Création champs PV'!AY14=1,1.5,1)</f>
        <v>0</v>
      </c>
      <c r="J34" s="182">
        <f>COUNTIF(pattes!$BA$4:$BP$11,"P-F-S")*2*IF('Création champs PV'!BP14=1,1.5,1)</f>
        <v>0</v>
      </c>
      <c r="K34" s="182">
        <f>COUNTIF(pattes!$B$17:$Q$24,"P-F-S")*2*IF('Création champs PV'!Q28,1.5,1)</f>
        <v>0</v>
      </c>
      <c r="L34" s="182">
        <f>COUNTIF(pattes!$S$17:$AH$24,"P-F-S")*2*IF('Création champs PV'!AH28=1,1.5,1)</f>
        <v>0</v>
      </c>
      <c r="M34" s="182">
        <f>COUNTIF(pattes!$AJ$17:$AY$24,"P-F-S")*2*IF('Création champs PV'!AY28=1,1.5,1)</f>
        <v>0</v>
      </c>
      <c r="N34" s="182">
        <f>COUNTIF(pattes!$BA$17:$BP$24,"P-F-S")*2*IF('Création champs PV'!BP28=1,1.5,1)</f>
        <v>0</v>
      </c>
      <c r="O34" s="182">
        <f>COUNTIF(pattes!$B$30:$DE$52,"P-F-S")*2*IF('Création champs PV'!Q58=1,1.5,1)</f>
        <v>0</v>
      </c>
      <c r="P34" s="66"/>
      <c r="Q34" s="149"/>
      <c r="R34" s="428">
        <f t="shared" si="4"/>
        <v>0</v>
      </c>
      <c r="S34" s="207"/>
      <c r="T34" s="181" t="e">
        <f>#REF!*G34</f>
        <v>#REF!</v>
      </c>
      <c r="U34" s="181" t="e">
        <f>#REF!*H34</f>
        <v>#REF!</v>
      </c>
      <c r="V34" s="181" t="e">
        <f>#REF!*I34</f>
        <v>#REF!</v>
      </c>
      <c r="W34" s="181" t="e">
        <f>#REF!*J34</f>
        <v>#REF!</v>
      </c>
      <c r="X34" s="181" t="e">
        <f>#REF!*K34</f>
        <v>#REF!</v>
      </c>
      <c r="Y34" s="181" t="e">
        <f>#REF!*L34</f>
        <v>#REF!</v>
      </c>
      <c r="Z34" s="181" t="e">
        <f>#REF!*M34</f>
        <v>#REF!</v>
      </c>
      <c r="AA34" s="181" t="e">
        <f>#REF!*N34</f>
        <v>#REF!</v>
      </c>
      <c r="AB34" s="181" t="e">
        <f>#REF!*O34</f>
        <v>#REF!</v>
      </c>
      <c r="AD34" s="181">
        <f>F34*G34</f>
        <v>0</v>
      </c>
      <c r="AE34" s="181">
        <f>F34*H34</f>
        <v>0</v>
      </c>
      <c r="AF34" s="181">
        <f>F34*I34</f>
        <v>0</v>
      </c>
      <c r="AG34" s="181">
        <f>F34*J34</f>
        <v>0</v>
      </c>
      <c r="AH34" s="181">
        <f>F34*K34</f>
        <v>0</v>
      </c>
      <c r="AI34" s="181">
        <f>F34*L34</f>
        <v>0</v>
      </c>
      <c r="AJ34" s="181">
        <f>F34*M34</f>
        <v>0</v>
      </c>
      <c r="AK34" s="181">
        <f>F34*N34</f>
        <v>0</v>
      </c>
      <c r="AL34" s="181">
        <f>F34*O34</f>
        <v>0</v>
      </c>
    </row>
    <row r="35" spans="1:38" ht="21" customHeight="1" x14ac:dyDescent="0.35">
      <c r="B35" s="329" t="s">
        <v>643</v>
      </c>
      <c r="C35" s="326" t="s">
        <v>113</v>
      </c>
      <c r="D35" s="227" t="str">
        <f>traduction!A49</f>
        <v>PATTE DOUBLE Evolution</v>
      </c>
      <c r="E35" s="70" t="s">
        <v>8</v>
      </c>
      <c r="F35" s="70">
        <v>346</v>
      </c>
      <c r="G35" s="230">
        <f>2*COUNTIF(pattes!$B$4:$Q$11,"P-F-D")*IF('Création champs PV'!Q14=1,1.5,1)</f>
        <v>0</v>
      </c>
      <c r="H35" s="182">
        <f>2*COUNTIF(pattes!$S$4:$AH$11,"P-F-D")*IF('Création champs PV'!AH14=1,1.5,1)</f>
        <v>0</v>
      </c>
      <c r="I35" s="182">
        <f>2*COUNTIF(pattes!$AJ$4:$AY$11,"P-F-D")*IF('Création champs PV'!AY14=1,1.5,1)</f>
        <v>0</v>
      </c>
      <c r="J35" s="182">
        <f>2*COUNTIF(pattes!$BA$4:$BP$11,"P-F-D")*IF('Création champs PV'!BP14=1,1.5,1)</f>
        <v>0</v>
      </c>
      <c r="K35" s="182">
        <f>2*COUNTIF(pattes!$B$17:$Q$24,"P-F-D")*IF('Création champs PV'!Q28=1,1.5,1)</f>
        <v>0</v>
      </c>
      <c r="L35" s="182">
        <f>2*COUNTIF(pattes!$S$17:$AH$24,"P-F-D")*IF('Création champs PV'!AH28=1,1.5,1)</f>
        <v>0</v>
      </c>
      <c r="M35" s="182">
        <f>2*COUNTIF(pattes!$AJ$17:$AY$24,"P-F-D")*IF('Création champs PV'!AY28=1,1.5,1)</f>
        <v>0</v>
      </c>
      <c r="N35" s="182">
        <f>2*COUNTIF(pattes!$BA$17:$BP$24,"P-F-D")*IF('Création champs PV'!BP28=1,1.5,1)</f>
        <v>0</v>
      </c>
      <c r="O35" s="182">
        <f>2*COUNTIF(pattes!$B$30:$DE$52,"P-F-D")*IF('Création champs PV'!Q58=1,1.5,1)</f>
        <v>0</v>
      </c>
      <c r="P35" s="66"/>
      <c r="Q35" s="149"/>
      <c r="R35" s="428">
        <f t="shared" si="4"/>
        <v>0</v>
      </c>
      <c r="S35" s="207"/>
      <c r="T35" s="181" t="e">
        <f>#REF!*G35</f>
        <v>#REF!</v>
      </c>
      <c r="U35" s="181" t="e">
        <f>#REF!*H35</f>
        <v>#REF!</v>
      </c>
      <c r="V35" s="181" t="e">
        <f>#REF!*I35</f>
        <v>#REF!</v>
      </c>
      <c r="W35" s="181" t="e">
        <f>#REF!*J35</f>
        <v>#REF!</v>
      </c>
      <c r="X35" s="181" t="e">
        <f>#REF!*K35</f>
        <v>#REF!</v>
      </c>
      <c r="Y35" s="181" t="e">
        <f>#REF!*L35</f>
        <v>#REF!</v>
      </c>
      <c r="Z35" s="181" t="e">
        <f>#REF!*M35</f>
        <v>#REF!</v>
      </c>
      <c r="AA35" s="181" t="e">
        <f>#REF!*N35</f>
        <v>#REF!</v>
      </c>
      <c r="AB35" s="181" t="e">
        <f>#REF!*O35</f>
        <v>#REF!</v>
      </c>
      <c r="AD35" s="181">
        <f>F35*G35</f>
        <v>0</v>
      </c>
      <c r="AE35" s="181">
        <f>F35*H35</f>
        <v>0</v>
      </c>
      <c r="AF35" s="181">
        <f>F35*I35</f>
        <v>0</v>
      </c>
      <c r="AG35" s="181">
        <f>F35*J35</f>
        <v>0</v>
      </c>
      <c r="AH35" s="181">
        <f>F35*K35</f>
        <v>0</v>
      </c>
      <c r="AI35" s="181">
        <f>F35*L35</f>
        <v>0</v>
      </c>
      <c r="AJ35" s="181">
        <f>F35*M35</f>
        <v>0</v>
      </c>
      <c r="AK35" s="181">
        <f>F35*N35</f>
        <v>0</v>
      </c>
      <c r="AL35" s="181">
        <f>F35*O35</f>
        <v>0</v>
      </c>
    </row>
    <row r="36" spans="1:38" s="185" customFormat="1" ht="21" customHeight="1" x14ac:dyDescent="0.35">
      <c r="A36" s="59"/>
      <c r="B36" s="329" t="s">
        <v>655</v>
      </c>
      <c r="C36" s="326" t="s">
        <v>702</v>
      </c>
      <c r="D36" s="227" t="str">
        <f>traduction!A188</f>
        <v>ERM Parclose centrale noire</v>
      </c>
      <c r="E36" s="231"/>
      <c r="F36" s="231">
        <v>628</v>
      </c>
      <c r="G36" s="230">
        <f>IF('Création champs PV'!Q14=1,G35/3,G35/2)</f>
        <v>0</v>
      </c>
      <c r="H36" s="230">
        <f>IF('Création champs PV'!AH14=1,H35/3,H35/2)</f>
        <v>0</v>
      </c>
      <c r="I36" s="230">
        <f>IF('Création champs PV'!AY14=1,I35/3,I35/2)</f>
        <v>0</v>
      </c>
      <c r="J36" s="230">
        <f>IF('Création champs PV'!BP14=1,J35/3,J35/2)</f>
        <v>0</v>
      </c>
      <c r="K36" s="230">
        <f>IF('Création champs PV'!Q28=1,K35/3,K35/2)</f>
        <v>0</v>
      </c>
      <c r="L36" s="230">
        <f>IF('Création champs PV'!AH28=1,L35/3,L35/2)</f>
        <v>0</v>
      </c>
      <c r="M36" s="230">
        <f>IF('Création champs PV'!AY28=1,M35/3,M35/2)</f>
        <v>0</v>
      </c>
      <c r="N36" s="230">
        <f>IF('Création champs PV'!BP28=1,N35/3,N35/2)</f>
        <v>0</v>
      </c>
      <c r="O36" s="230">
        <f>IF('Création champs PV'!Q58=1,O35/3,O35/2)</f>
        <v>0</v>
      </c>
      <c r="P36" s="66"/>
      <c r="Q36" s="169"/>
      <c r="R36" s="428">
        <f t="shared" si="4"/>
        <v>0</v>
      </c>
      <c r="S36" s="207"/>
      <c r="T36" s="181" t="e">
        <f>#REF!*G36</f>
        <v>#REF!</v>
      </c>
      <c r="U36" s="181" t="e">
        <f>#REF!*H36</f>
        <v>#REF!</v>
      </c>
      <c r="V36" s="181" t="e">
        <f>#REF!*I36</f>
        <v>#REF!</v>
      </c>
      <c r="W36" s="181" t="e">
        <f>#REF!*J36</f>
        <v>#REF!</v>
      </c>
      <c r="X36" s="181" t="e">
        <f>#REF!*K36</f>
        <v>#REF!</v>
      </c>
      <c r="Y36" s="181" t="e">
        <f>#REF!*L36</f>
        <v>#REF!</v>
      </c>
      <c r="Z36" s="181" t="e">
        <f>#REF!*M36</f>
        <v>#REF!</v>
      </c>
      <c r="AA36" s="181" t="e">
        <f>#REF!*N36</f>
        <v>#REF!</v>
      </c>
      <c r="AB36" s="181" t="e">
        <f>#REF!*O36</f>
        <v>#REF!</v>
      </c>
      <c r="AD36" s="181">
        <f>F36*G36</f>
        <v>0</v>
      </c>
      <c r="AE36" s="181">
        <f>F36*H36</f>
        <v>0</v>
      </c>
      <c r="AF36" s="181">
        <f>F36*I36</f>
        <v>0</v>
      </c>
      <c r="AG36" s="181">
        <f>F36*J36</f>
        <v>0</v>
      </c>
      <c r="AH36" s="181">
        <f>F36*K36</f>
        <v>0</v>
      </c>
      <c r="AI36" s="181">
        <f>F36*L36</f>
        <v>0</v>
      </c>
      <c r="AJ36" s="181">
        <f>F36*M36</f>
        <v>0</v>
      </c>
      <c r="AK36" s="181">
        <f>F36*N36</f>
        <v>0</v>
      </c>
      <c r="AL36" s="181">
        <f>F36*O36</f>
        <v>0</v>
      </c>
    </row>
    <row r="37" spans="1:38" s="185" customFormat="1" ht="21" customHeight="1" x14ac:dyDescent="0.35">
      <c r="A37" s="59"/>
      <c r="B37" s="329" t="s">
        <v>712</v>
      </c>
      <c r="C37" s="326" t="s">
        <v>703</v>
      </c>
      <c r="D37" s="227" t="str">
        <f>traduction!A187</f>
        <v>ERM Parclose latérale noire</v>
      </c>
      <c r="E37" s="231"/>
      <c r="F37" s="231">
        <v>319</v>
      </c>
      <c r="G37" s="232">
        <f>IF('Création champs PV'!Q14=1,G34/3,G34/2)</f>
        <v>0</v>
      </c>
      <c r="H37" s="232">
        <f>IF('Création champs PV'!AH14=1,H34/3,H34/2)</f>
        <v>0</v>
      </c>
      <c r="I37" s="232">
        <f>IF('Création champs PV'!AY14=1,I34/3,I34/2)</f>
        <v>0</v>
      </c>
      <c r="J37" s="232">
        <f>IF('Création champs PV'!BP14=1,J34/3,J34/2)</f>
        <v>0</v>
      </c>
      <c r="K37" s="232">
        <f>IF('Création champs PV'!Q28=1,K34/3,K34/2)</f>
        <v>0</v>
      </c>
      <c r="L37" s="232">
        <f>IF('Création champs PV'!AH28=1,L34/3,L34/2)</f>
        <v>0</v>
      </c>
      <c r="M37" s="232">
        <f>IF('Création champs PV'!AY28=1,M34/3,M34/2)</f>
        <v>0</v>
      </c>
      <c r="N37" s="232">
        <f>IF('Création champs PV'!BP28=1,N34/3,N34/2)</f>
        <v>0</v>
      </c>
      <c r="O37" s="232">
        <f>IF('Création champs PV'!Q58=1,O34/3,O34/2)</f>
        <v>0</v>
      </c>
      <c r="P37" s="66"/>
      <c r="Q37" s="169"/>
      <c r="R37" s="428">
        <f t="shared" si="4"/>
        <v>0</v>
      </c>
      <c r="S37" s="207"/>
      <c r="T37" s="181" t="e">
        <f>#REF!*G37</f>
        <v>#REF!</v>
      </c>
      <c r="U37" s="181" t="e">
        <f>#REF!*H37</f>
        <v>#REF!</v>
      </c>
      <c r="V37" s="181" t="e">
        <f>#REF!*I37</f>
        <v>#REF!</v>
      </c>
      <c r="W37" s="181" t="e">
        <f>#REF!*J37</f>
        <v>#REF!</v>
      </c>
      <c r="X37" s="181" t="e">
        <f>#REF!*K37</f>
        <v>#REF!</v>
      </c>
      <c r="Y37" s="181" t="e">
        <f>#REF!*L37</f>
        <v>#REF!</v>
      </c>
      <c r="Z37" s="181" t="e">
        <f>#REF!*M37</f>
        <v>#REF!</v>
      </c>
      <c r="AA37" s="181" t="e">
        <f>#REF!*N37</f>
        <v>#REF!</v>
      </c>
      <c r="AB37" s="181" t="e">
        <f>#REF!*O37</f>
        <v>#REF!</v>
      </c>
      <c r="AD37" s="181">
        <f>F37*G37</f>
        <v>0</v>
      </c>
      <c r="AE37" s="181">
        <f>F37*H37</f>
        <v>0</v>
      </c>
      <c r="AF37" s="181">
        <f>F37*I37</f>
        <v>0</v>
      </c>
      <c r="AG37" s="181">
        <f>F37*J37</f>
        <v>0</v>
      </c>
      <c r="AH37" s="181">
        <f>F37*K37</f>
        <v>0</v>
      </c>
      <c r="AI37" s="181">
        <f>F37*L37</f>
        <v>0</v>
      </c>
      <c r="AJ37" s="181">
        <f>F37*M37</f>
        <v>0</v>
      </c>
      <c r="AK37" s="181">
        <f>F37*N37</f>
        <v>0</v>
      </c>
      <c r="AL37" s="181">
        <f>F37*O37</f>
        <v>0</v>
      </c>
    </row>
    <row r="38" spans="1:38" ht="21.75" customHeight="1" x14ac:dyDescent="0.35">
      <c r="B38" s="329" t="s">
        <v>665</v>
      </c>
      <c r="C38" s="326" t="s">
        <v>125</v>
      </c>
      <c r="D38" s="227" t="str">
        <f>traduction!A196</f>
        <v>VIS M6X30 A2 DIN912 POUR ER EVOL &amp; METAL</v>
      </c>
      <c r="E38" s="231" t="s">
        <v>147</v>
      </c>
      <c r="F38" s="231">
        <v>8</v>
      </c>
      <c r="G38" s="232">
        <f>G33+G32</f>
        <v>0</v>
      </c>
      <c r="H38" s="232">
        <f t="shared" ref="H38:O38" si="6">H33+H32</f>
        <v>0</v>
      </c>
      <c r="I38" s="232">
        <f t="shared" si="6"/>
        <v>0</v>
      </c>
      <c r="J38" s="232">
        <f t="shared" si="6"/>
        <v>0</v>
      </c>
      <c r="K38" s="232">
        <f t="shared" si="6"/>
        <v>0</v>
      </c>
      <c r="L38" s="232">
        <f t="shared" si="6"/>
        <v>0</v>
      </c>
      <c r="M38" s="232">
        <f t="shared" si="6"/>
        <v>0</v>
      </c>
      <c r="N38" s="232">
        <f t="shared" si="6"/>
        <v>0</v>
      </c>
      <c r="O38" s="232">
        <f t="shared" si="6"/>
        <v>0</v>
      </c>
      <c r="P38" s="66"/>
      <c r="Q38" s="169"/>
      <c r="R38" s="428">
        <f t="shared" si="4"/>
        <v>0</v>
      </c>
      <c r="S38" s="224"/>
      <c r="T38" s="181" t="e">
        <f>#REF!*G38</f>
        <v>#REF!</v>
      </c>
      <c r="U38" s="181" t="e">
        <f>#REF!*H38</f>
        <v>#REF!</v>
      </c>
      <c r="V38" s="181" t="e">
        <f>#REF!*I38</f>
        <v>#REF!</v>
      </c>
      <c r="W38" s="181" t="e">
        <f>#REF!*J38</f>
        <v>#REF!</v>
      </c>
      <c r="X38" s="181" t="e">
        <f>#REF!*K38</f>
        <v>#REF!</v>
      </c>
      <c r="Y38" s="181" t="e">
        <f>#REF!*L38</f>
        <v>#REF!</v>
      </c>
      <c r="Z38" s="181" t="e">
        <f>#REF!*M38</f>
        <v>#REF!</v>
      </c>
      <c r="AA38" s="181" t="e">
        <f>#REF!*N38</f>
        <v>#REF!</v>
      </c>
      <c r="AB38" s="181" t="e">
        <f>#REF!*O38</f>
        <v>#REF!</v>
      </c>
      <c r="AD38" s="181">
        <f>F38*G38</f>
        <v>0</v>
      </c>
      <c r="AE38" s="181">
        <f>F38*H38</f>
        <v>0</v>
      </c>
      <c r="AF38" s="181">
        <f>F38*I38</f>
        <v>0</v>
      </c>
      <c r="AG38" s="181">
        <f>F38*J38</f>
        <v>0</v>
      </c>
      <c r="AH38" s="181">
        <f>F38*K38</f>
        <v>0</v>
      </c>
      <c r="AI38" s="181">
        <f>F38*L38</f>
        <v>0</v>
      </c>
      <c r="AJ38" s="181">
        <f>F38*M38</f>
        <v>0</v>
      </c>
      <c r="AK38" s="181">
        <f>F38*N38</f>
        <v>0</v>
      </c>
      <c r="AL38" s="181">
        <f>F38*O38</f>
        <v>0</v>
      </c>
    </row>
    <row r="39" spans="1:38" ht="21.75" customHeight="1" x14ac:dyDescent="0.35">
      <c r="B39" s="329" t="s">
        <v>664</v>
      </c>
      <c r="C39" s="326" t="s">
        <v>7</v>
      </c>
      <c r="D39" s="227" t="str">
        <f>traduction!A53</f>
        <v xml:space="preserve">VIS TB 6x40 (BOIS) </v>
      </c>
      <c r="E39" s="70" t="s">
        <v>147</v>
      </c>
      <c r="F39" s="70">
        <v>5</v>
      </c>
      <c r="G39" s="230">
        <f>G34*3+G35*4</f>
        <v>0</v>
      </c>
      <c r="H39" s="182">
        <f t="shared" ref="H39:O39" si="7">H34*3+H35*4</f>
        <v>0</v>
      </c>
      <c r="I39" s="182">
        <f t="shared" si="7"/>
        <v>0</v>
      </c>
      <c r="J39" s="182">
        <f t="shared" si="7"/>
        <v>0</v>
      </c>
      <c r="K39" s="182">
        <f t="shared" si="7"/>
        <v>0</v>
      </c>
      <c r="L39" s="182">
        <f t="shared" si="7"/>
        <v>0</v>
      </c>
      <c r="M39" s="182">
        <f t="shared" si="7"/>
        <v>0</v>
      </c>
      <c r="N39" s="182">
        <f t="shared" si="7"/>
        <v>0</v>
      </c>
      <c r="O39" s="182">
        <f t="shared" si="7"/>
        <v>0</v>
      </c>
      <c r="P39" s="66"/>
      <c r="Q39" s="149"/>
      <c r="R39" s="428">
        <f t="shared" si="4"/>
        <v>0</v>
      </c>
      <c r="S39" s="224"/>
      <c r="T39" s="181" t="e">
        <f>#REF!*G39</f>
        <v>#REF!</v>
      </c>
      <c r="U39" s="181" t="e">
        <f>#REF!*H39</f>
        <v>#REF!</v>
      </c>
      <c r="V39" s="181" t="e">
        <f>#REF!*I39</f>
        <v>#REF!</v>
      </c>
      <c r="W39" s="181" t="e">
        <f>#REF!*J39</f>
        <v>#REF!</v>
      </c>
      <c r="X39" s="181" t="e">
        <f>#REF!*K39</f>
        <v>#REF!</v>
      </c>
      <c r="Y39" s="181" t="e">
        <f>#REF!*L39</f>
        <v>#REF!</v>
      </c>
      <c r="Z39" s="181" t="e">
        <f>#REF!*M39</f>
        <v>#REF!</v>
      </c>
      <c r="AA39" s="181" t="e">
        <f>#REF!*N39</f>
        <v>#REF!</v>
      </c>
      <c r="AB39" s="181" t="e">
        <f>#REF!*O39</f>
        <v>#REF!</v>
      </c>
      <c r="AD39" s="181">
        <f>F39*G39</f>
        <v>0</v>
      </c>
      <c r="AE39" s="181">
        <f>F39*H39</f>
        <v>0</v>
      </c>
      <c r="AF39" s="181">
        <f>F39*I39</f>
        <v>0</v>
      </c>
      <c r="AG39" s="181">
        <f>F39*J39</f>
        <v>0</v>
      </c>
      <c r="AH39" s="181">
        <f>F39*K39</f>
        <v>0</v>
      </c>
      <c r="AI39" s="181">
        <f>F39*L39</f>
        <v>0</v>
      </c>
      <c r="AJ39" s="181">
        <f>F39*M39</f>
        <v>0</v>
      </c>
      <c r="AK39" s="181">
        <f>F39*N39</f>
        <v>0</v>
      </c>
      <c r="AL39" s="181">
        <f>F39*O39</f>
        <v>0</v>
      </c>
    </row>
    <row r="40" spans="1:38" s="186" customFormat="1" ht="21.75" customHeight="1" x14ac:dyDescent="0.35">
      <c r="A40" s="59"/>
      <c r="B40" s="329" t="s">
        <v>726</v>
      </c>
      <c r="C40" s="326" t="s">
        <v>625</v>
      </c>
      <c r="D40" s="227" t="str">
        <f>traduction!A212</f>
        <v>VIS 4,2X25 DIN7504K ER METAL</v>
      </c>
      <c r="E40" s="231" t="s">
        <v>147</v>
      </c>
      <c r="F40" s="231">
        <v>2</v>
      </c>
      <c r="G40" s="232">
        <f>IF('Création champs PV'!I16&lt;&gt;1,(G37+G36)*4,0)</f>
        <v>0</v>
      </c>
      <c r="H40" s="232">
        <f>IF('Création champs PV'!Z16&lt;&gt;1,(H37+H36)*4,0)</f>
        <v>0</v>
      </c>
      <c r="I40" s="232">
        <f>IF('Création champs PV'!AQ16&lt;&gt;1,(I37+I36)*4,0)</f>
        <v>0</v>
      </c>
      <c r="J40" s="232">
        <f>IF('Création champs PV'!BH16&lt;&gt;1,(J37+J36)*4,0)</f>
        <v>0</v>
      </c>
      <c r="K40" s="232">
        <f>IF('Création champs PV'!I30&lt;&gt;1,(K37+K36)*4,0)</f>
        <v>0</v>
      </c>
      <c r="L40" s="232">
        <f>IF('Création champs PV'!Z30&lt;&gt;1,(L37+L36)*4,0)</f>
        <v>0</v>
      </c>
      <c r="M40" s="232">
        <f>IF('Création champs PV'!AQ30&lt;&gt;1,(M37+M36)*4,0)</f>
        <v>0</v>
      </c>
      <c r="N40" s="232">
        <f>IF('Création champs PV'!BH30&lt;&gt;1,(N37+N36)*4,0)</f>
        <v>0</v>
      </c>
      <c r="O40" s="232">
        <f>IF('Création champs PV'!I60&lt;&gt;1,(O37+O36)*4,0)</f>
        <v>0</v>
      </c>
      <c r="P40" s="66"/>
      <c r="Q40" s="149"/>
      <c r="R40" s="428">
        <f t="shared" si="4"/>
        <v>0</v>
      </c>
      <c r="S40" s="224"/>
      <c r="T40" s="181" t="e">
        <f>#REF!*G40</f>
        <v>#REF!</v>
      </c>
      <c r="U40" s="181" t="e">
        <f>#REF!*H40</f>
        <v>#REF!</v>
      </c>
      <c r="V40" s="181" t="e">
        <f>#REF!*I40</f>
        <v>#REF!</v>
      </c>
      <c r="W40" s="181" t="e">
        <f>#REF!*J40</f>
        <v>#REF!</v>
      </c>
      <c r="X40" s="181" t="e">
        <f>#REF!*K40</f>
        <v>#REF!</v>
      </c>
      <c r="Y40" s="181" t="e">
        <f>#REF!*L40</f>
        <v>#REF!</v>
      </c>
      <c r="Z40" s="181" t="e">
        <f>#REF!*M40</f>
        <v>#REF!</v>
      </c>
      <c r="AA40" s="181" t="e">
        <f>#REF!*N40</f>
        <v>#REF!</v>
      </c>
      <c r="AB40" s="181" t="e">
        <f>#REF!*O40</f>
        <v>#REF!</v>
      </c>
      <c r="AD40" s="181">
        <f>F40*G40</f>
        <v>0</v>
      </c>
      <c r="AE40" s="181">
        <f>F40*H40</f>
        <v>0</v>
      </c>
      <c r="AF40" s="181">
        <f>F40*I40</f>
        <v>0</v>
      </c>
      <c r="AG40" s="181">
        <f>F40*J40</f>
        <v>0</v>
      </c>
      <c r="AH40" s="181">
        <f>F40*K40</f>
        <v>0</v>
      </c>
      <c r="AI40" s="181">
        <f>F40*L40</f>
        <v>0</v>
      </c>
      <c r="AJ40" s="181">
        <f>F40*M40</f>
        <v>0</v>
      </c>
      <c r="AK40" s="181">
        <f>F40*N40</f>
        <v>0</v>
      </c>
      <c r="AL40" s="181">
        <f>F40*O40</f>
        <v>0</v>
      </c>
    </row>
    <row r="41" spans="1:38" s="341" customFormat="1" ht="21.75" customHeight="1" x14ac:dyDescent="0.35">
      <c r="A41" s="59"/>
      <c r="B41" s="352" t="s">
        <v>744</v>
      </c>
      <c r="C41" s="326"/>
      <c r="D41" s="227" t="str">
        <f>traduction!A223</f>
        <v>VIS 4,2X25 DIN7504K ER METAL noir</v>
      </c>
      <c r="E41" s="231" t="s">
        <v>147</v>
      </c>
      <c r="F41" s="231">
        <v>2</v>
      </c>
      <c r="G41" s="232">
        <f>IF('Création champs PV'!I16=1,(G37+G36)*4,0)</f>
        <v>0</v>
      </c>
      <c r="H41" s="232">
        <f>IF('Création champs PV'!Z16=1,(H37+H36)*4,0)</f>
        <v>0</v>
      </c>
      <c r="I41" s="232">
        <f>IF('Création champs PV'!AQ16=1,(I37+I36)*4,0)</f>
        <v>0</v>
      </c>
      <c r="J41" s="232">
        <f>IF('Création champs PV'!BH16=1,(J37+J36)*4,0)</f>
        <v>0</v>
      </c>
      <c r="K41" s="232">
        <f>IF('Création champs PV'!I30=1,(K37+K36)*4,0)</f>
        <v>0</v>
      </c>
      <c r="L41" s="232">
        <f>IF('Création champs PV'!Z30=1,(L37+L36)*4,0)</f>
        <v>0</v>
      </c>
      <c r="M41" s="232">
        <f>IF('Création champs PV'!AQ30=1,(M37+M36)*4,0)</f>
        <v>0</v>
      </c>
      <c r="N41" s="232">
        <f>IF('Création champs PV'!BH30=1,(N37+N36)*4,0)</f>
        <v>0</v>
      </c>
      <c r="O41" s="232">
        <f>IF('Création champs PV'!I60=1,(O37+O36)*4,0)</f>
        <v>0</v>
      </c>
      <c r="P41" s="66"/>
      <c r="Q41" s="149"/>
      <c r="R41" s="428">
        <f t="shared" si="4"/>
        <v>0</v>
      </c>
      <c r="T41" s="181" t="e">
        <f>#REF!*G41</f>
        <v>#REF!</v>
      </c>
      <c r="U41" s="181" t="e">
        <f>#REF!*H41</f>
        <v>#REF!</v>
      </c>
      <c r="V41" s="181" t="e">
        <f>#REF!*I41</f>
        <v>#REF!</v>
      </c>
      <c r="W41" s="181" t="e">
        <f>#REF!*J41</f>
        <v>#REF!</v>
      </c>
      <c r="X41" s="181" t="e">
        <f>#REF!*K41</f>
        <v>#REF!</v>
      </c>
      <c r="Y41" s="181" t="e">
        <f>#REF!*L41</f>
        <v>#REF!</v>
      </c>
      <c r="Z41" s="181" t="e">
        <f>#REF!*M41</f>
        <v>#REF!</v>
      </c>
      <c r="AA41" s="181" t="e">
        <f>#REF!*N41</f>
        <v>#REF!</v>
      </c>
      <c r="AB41" s="181" t="e">
        <f>#REF!*O41</f>
        <v>#REF!</v>
      </c>
      <c r="AD41" s="181">
        <f>F41*G41</f>
        <v>0</v>
      </c>
      <c r="AE41" s="181">
        <f>F41*H41</f>
        <v>0</v>
      </c>
      <c r="AF41" s="181">
        <f>F41*I41</f>
        <v>0</v>
      </c>
      <c r="AG41" s="181">
        <f>F41*J41</f>
        <v>0</v>
      </c>
      <c r="AH41" s="181">
        <f>F41*K41</f>
        <v>0</v>
      </c>
      <c r="AI41" s="181">
        <f>F41*L41</f>
        <v>0</v>
      </c>
      <c r="AJ41" s="181">
        <f>F41*M41</f>
        <v>0</v>
      </c>
      <c r="AK41" s="181">
        <f>F41*N41</f>
        <v>0</v>
      </c>
      <c r="AL41" s="181">
        <f>F41*O41</f>
        <v>0</v>
      </c>
    </row>
    <row r="42" spans="1:38" s="186" customFormat="1" ht="21.75" customHeight="1" x14ac:dyDescent="0.35">
      <c r="A42" s="59"/>
      <c r="B42" s="329" t="s">
        <v>666</v>
      </c>
      <c r="C42" s="326" t="s">
        <v>522</v>
      </c>
      <c r="D42" s="227" t="str">
        <f>traduction!A195</f>
        <v>VIS TF TORX M5X25 A2 ISO14581 ER METAL</v>
      </c>
      <c r="E42" s="231" t="s">
        <v>147</v>
      </c>
      <c r="F42" s="231">
        <v>4</v>
      </c>
      <c r="G42" s="232">
        <f>IF('Création champs PV'!I16&lt;&gt;1,G17,0)</f>
        <v>0</v>
      </c>
      <c r="H42" s="232">
        <f>IF('Création champs PV'!Z16&lt;&gt;1,H17,0)</f>
        <v>0</v>
      </c>
      <c r="I42" s="232">
        <f>IF('Création champs PV'!AQ16&lt;&gt;1,I17,0)</f>
        <v>0</v>
      </c>
      <c r="J42" s="232">
        <f>IF('Création champs PV'!BH16&lt;&gt;1,J17,0)</f>
        <v>0</v>
      </c>
      <c r="K42" s="232">
        <f>IF('Création champs PV'!I30&lt;&gt;1,K17,0)</f>
        <v>0</v>
      </c>
      <c r="L42" s="232">
        <f>IF('Création champs PV'!Z30&lt;&gt;1,L17,0)</f>
        <v>0</v>
      </c>
      <c r="M42" s="232">
        <f>IF('Création champs PV'!AQ30&lt;&gt;1,M17,0)</f>
        <v>0</v>
      </c>
      <c r="N42" s="232">
        <f>IF('Création champs PV'!BH30&lt;&gt;1,N17,0)</f>
        <v>0</v>
      </c>
      <c r="O42" s="232">
        <f>IF('Création champs PV'!I60&lt;&gt;1,O17,0)</f>
        <v>0</v>
      </c>
      <c r="P42" s="66"/>
      <c r="Q42" s="149"/>
      <c r="R42" s="428">
        <f t="shared" si="4"/>
        <v>0</v>
      </c>
      <c r="S42" s="224"/>
      <c r="T42" s="181" t="e">
        <f>#REF!*G42</f>
        <v>#REF!</v>
      </c>
      <c r="U42" s="181" t="e">
        <f>#REF!*H42</f>
        <v>#REF!</v>
      </c>
      <c r="V42" s="181" t="e">
        <f>#REF!*I42</f>
        <v>#REF!</v>
      </c>
      <c r="W42" s="181" t="e">
        <f>#REF!*J42</f>
        <v>#REF!</v>
      </c>
      <c r="X42" s="181" t="e">
        <f>#REF!*K42</f>
        <v>#REF!</v>
      </c>
      <c r="Y42" s="181" t="e">
        <f>#REF!*L42</f>
        <v>#REF!</v>
      </c>
      <c r="Z42" s="181" t="e">
        <f>#REF!*M42</f>
        <v>#REF!</v>
      </c>
      <c r="AA42" s="181" t="e">
        <f>#REF!*N42</f>
        <v>#REF!</v>
      </c>
      <c r="AB42" s="181" t="e">
        <f>#REF!*O42</f>
        <v>#REF!</v>
      </c>
      <c r="AD42" s="181">
        <f>F42*G42</f>
        <v>0</v>
      </c>
      <c r="AE42" s="181">
        <f>F42*H42</f>
        <v>0</v>
      </c>
      <c r="AF42" s="181">
        <f>F42*I42</f>
        <v>0</v>
      </c>
      <c r="AG42" s="181">
        <f>F42*J42</f>
        <v>0</v>
      </c>
      <c r="AH42" s="181">
        <f>F42*K42</f>
        <v>0</v>
      </c>
      <c r="AI42" s="181">
        <f>F42*L42</f>
        <v>0</v>
      </c>
      <c r="AJ42" s="181">
        <f>F42*M42</f>
        <v>0</v>
      </c>
      <c r="AK42" s="181">
        <f>F42*N42</f>
        <v>0</v>
      </c>
      <c r="AL42" s="181">
        <f>F42*O42</f>
        <v>0</v>
      </c>
    </row>
    <row r="43" spans="1:38" s="341" customFormat="1" ht="21.75" customHeight="1" x14ac:dyDescent="0.35">
      <c r="A43" s="59"/>
      <c r="B43" s="352" t="s">
        <v>743</v>
      </c>
      <c r="C43" s="326"/>
      <c r="D43" s="227" t="str">
        <f>traduction!A224</f>
        <v>VIS TF TORX M5X25 A2 ISO14581 noir ER METAL</v>
      </c>
      <c r="E43" s="231" t="s">
        <v>147</v>
      </c>
      <c r="F43" s="231">
        <v>4</v>
      </c>
      <c r="G43" s="232">
        <f>IF('Création champs PV'!I16=1,G17,0)</f>
        <v>0</v>
      </c>
      <c r="H43" s="232">
        <f>IF('Création champs PV'!Z16=1,H17,0)</f>
        <v>0</v>
      </c>
      <c r="I43" s="232">
        <f>IF('Création champs PV'!AQ16=1,I17,0)</f>
        <v>0</v>
      </c>
      <c r="J43" s="232">
        <f>IF('Création champs PV'!BH16=1,J17,0)</f>
        <v>0</v>
      </c>
      <c r="K43" s="232">
        <f>IF('Création champs PV'!I30=1,K17,0)</f>
        <v>0</v>
      </c>
      <c r="L43" s="232">
        <f>IF('Création champs PV'!Z30=1,L17,0)</f>
        <v>0</v>
      </c>
      <c r="M43" s="232">
        <f>IF('Création champs PV'!AQ30=1,M17,0)</f>
        <v>0</v>
      </c>
      <c r="N43" s="232">
        <f>IF('Création champs PV'!BH30=1,N17,0)</f>
        <v>0</v>
      </c>
      <c r="O43" s="232">
        <f>IF('Création champs PV'!I60=1,O17,0)</f>
        <v>0</v>
      </c>
      <c r="P43" s="66"/>
      <c r="Q43" s="149"/>
      <c r="R43" s="428">
        <f t="shared" si="4"/>
        <v>0</v>
      </c>
      <c r="T43" s="181" t="e">
        <f>#REF!*G43</f>
        <v>#REF!</v>
      </c>
      <c r="U43" s="181" t="e">
        <f>#REF!*H43</f>
        <v>#REF!</v>
      </c>
      <c r="V43" s="181" t="e">
        <f>#REF!*I43</f>
        <v>#REF!</v>
      </c>
      <c r="W43" s="181" t="e">
        <f>#REF!*J43</f>
        <v>#REF!</v>
      </c>
      <c r="X43" s="181" t="e">
        <f>#REF!*K43</f>
        <v>#REF!</v>
      </c>
      <c r="Y43" s="181" t="e">
        <f>#REF!*L43</f>
        <v>#REF!</v>
      </c>
      <c r="Z43" s="181" t="e">
        <f>#REF!*M43</f>
        <v>#REF!</v>
      </c>
      <c r="AA43" s="181" t="e">
        <f>#REF!*N43</f>
        <v>#REF!</v>
      </c>
      <c r="AB43" s="181" t="e">
        <f>#REF!*O43</f>
        <v>#REF!</v>
      </c>
      <c r="AD43" s="181">
        <f>F43*G43</f>
        <v>0</v>
      </c>
      <c r="AE43" s="181">
        <f>F43*H43</f>
        <v>0</v>
      </c>
      <c r="AF43" s="181">
        <f>F43*I43</f>
        <v>0</v>
      </c>
      <c r="AG43" s="181">
        <f>F43*J43</f>
        <v>0</v>
      </c>
      <c r="AH43" s="181">
        <f>F43*K43</f>
        <v>0</v>
      </c>
      <c r="AI43" s="181">
        <f>F43*L43</f>
        <v>0</v>
      </c>
      <c r="AJ43" s="181">
        <f>F43*M43</f>
        <v>0</v>
      </c>
      <c r="AK43" s="181">
        <f>F43*N43</f>
        <v>0</v>
      </c>
      <c r="AL43" s="181">
        <f>F43*O43</f>
        <v>0</v>
      </c>
    </row>
    <row r="44" spans="1:38" s="224" customFormat="1" ht="21.75" customHeight="1" x14ac:dyDescent="0.35">
      <c r="A44" s="59"/>
      <c r="B44" s="329" t="s">
        <v>709</v>
      </c>
      <c r="C44" s="326" t="s">
        <v>704</v>
      </c>
      <c r="D44" s="227" t="str">
        <f>traduction!A209</f>
        <v>COMPRIBANDE TRS 15/1-3 12.5ML</v>
      </c>
      <c r="E44" s="231"/>
      <c r="F44" s="231">
        <v>240</v>
      </c>
      <c r="G44" s="232">
        <f>IF(G15&gt;0,ROUNDUP((G15-(G17/2)+0.5)/12.5,0.1),0)</f>
        <v>0</v>
      </c>
      <c r="H44" s="232">
        <f>IF(H15&gt;0,ROUNDUP((H15-(H17/2)+0.5)/12.5,0.1),0)</f>
        <v>0</v>
      </c>
      <c r="I44" s="232">
        <f t="shared" ref="I44:O44" si="8">IF(I15&gt;0,ROUNDUP((I15-(I17/2)+0.5)/12.5,0.1),0)</f>
        <v>0</v>
      </c>
      <c r="J44" s="232">
        <f t="shared" si="8"/>
        <v>0</v>
      </c>
      <c r="K44" s="232">
        <f t="shared" si="8"/>
        <v>0</v>
      </c>
      <c r="L44" s="232">
        <f t="shared" si="8"/>
        <v>0</v>
      </c>
      <c r="M44" s="232">
        <f t="shared" si="8"/>
        <v>0</v>
      </c>
      <c r="N44" s="232">
        <f t="shared" si="8"/>
        <v>0</v>
      </c>
      <c r="O44" s="232">
        <f t="shared" si="8"/>
        <v>0</v>
      </c>
      <c r="P44" s="66"/>
      <c r="Q44" s="149"/>
      <c r="R44" s="428">
        <f t="shared" si="4"/>
        <v>0</v>
      </c>
      <c r="T44" s="181" t="e">
        <f>#REF!*G44</f>
        <v>#REF!</v>
      </c>
      <c r="U44" s="181" t="e">
        <f>#REF!*H44</f>
        <v>#REF!</v>
      </c>
      <c r="V44" s="181" t="e">
        <f>#REF!*I44</f>
        <v>#REF!</v>
      </c>
      <c r="W44" s="181" t="e">
        <f>#REF!*J44</f>
        <v>#REF!</v>
      </c>
      <c r="X44" s="181" t="e">
        <f>#REF!*K44</f>
        <v>#REF!</v>
      </c>
      <c r="Y44" s="181" t="e">
        <f>#REF!*L44</f>
        <v>#REF!</v>
      </c>
      <c r="Z44" s="181" t="e">
        <f>#REF!*M44</f>
        <v>#REF!</v>
      </c>
      <c r="AA44" s="181" t="e">
        <f>#REF!*N44</f>
        <v>#REF!</v>
      </c>
      <c r="AB44" s="181" t="e">
        <f>#REF!*O44</f>
        <v>#REF!</v>
      </c>
      <c r="AD44" s="181">
        <f>F44*G44</f>
        <v>0</v>
      </c>
      <c r="AE44" s="181">
        <f>F44*H44</f>
        <v>0</v>
      </c>
      <c r="AF44" s="181">
        <f>F44*I44</f>
        <v>0</v>
      </c>
      <c r="AG44" s="181">
        <f>F44*J44</f>
        <v>0</v>
      </c>
      <c r="AH44" s="181">
        <f>F44*K44</f>
        <v>0</v>
      </c>
      <c r="AI44" s="181">
        <f>F44*L44</f>
        <v>0</v>
      </c>
      <c r="AJ44" s="181">
        <f>F44*M44</f>
        <v>0</v>
      </c>
      <c r="AK44" s="181">
        <f>F44*N44</f>
        <v>0</v>
      </c>
      <c r="AL44" s="181">
        <f>F44*O44</f>
        <v>0</v>
      </c>
    </row>
    <row r="45" spans="1:38" ht="21.75" customHeight="1" x14ac:dyDescent="0.35">
      <c r="B45" s="329" t="s">
        <v>708</v>
      </c>
      <c r="C45" s="326" t="s">
        <v>705</v>
      </c>
      <c r="D45" s="227" t="str">
        <f>traduction!A210</f>
        <v>ERM OUTILLAGE PORTRAIT</v>
      </c>
      <c r="E45" s="231" t="s">
        <v>146</v>
      </c>
      <c r="F45" s="231">
        <v>702</v>
      </c>
      <c r="G45" s="232">
        <f>IF('Création champs PV'!I14=1,IF(G10=0,0,2),0)</f>
        <v>0</v>
      </c>
      <c r="H45" s="183">
        <f>IF('Création champs PV'!Z14=1,IF(H10=0,0,2),0)</f>
        <v>0</v>
      </c>
      <c r="I45" s="183">
        <f>IF('Création champs PV'!AQ14=1,IF(I10=0,0,2),0)</f>
        <v>0</v>
      </c>
      <c r="J45" s="183">
        <f>IF('Création champs PV'!BH14=1,IF(J10=0,0,2),0)</f>
        <v>0</v>
      </c>
      <c r="K45" s="183">
        <f>IF('Création champs PV'!I28=1,IF(K10=0,0,2),0)</f>
        <v>0</v>
      </c>
      <c r="L45" s="183">
        <f>IF('Création champs PV'!Z28=1,IF(L10=0,0,2),0)</f>
        <v>0</v>
      </c>
      <c r="M45" s="183">
        <f>IF('Création champs PV'!AQ28=1,IF(M10=0,0,2),0)</f>
        <v>0</v>
      </c>
      <c r="N45" s="183">
        <f>IF('Création champs PV'!BH28=1,IF(N10=0,0,2),0)</f>
        <v>0</v>
      </c>
      <c r="O45" s="183">
        <f>IF('Création champs PV'!I58=1,IF(O10=0,0,2),0)</f>
        <v>0</v>
      </c>
      <c r="P45" s="66"/>
      <c r="Q45" s="149"/>
      <c r="R45" s="428">
        <f t="shared" si="4"/>
        <v>0</v>
      </c>
      <c r="S45" s="224"/>
      <c r="T45" s="181" t="e">
        <f>#REF!*G45</f>
        <v>#REF!</v>
      </c>
      <c r="U45" s="181" t="e">
        <f>#REF!*H45</f>
        <v>#REF!</v>
      </c>
      <c r="V45" s="181" t="e">
        <f>#REF!*I45</f>
        <v>#REF!</v>
      </c>
      <c r="W45" s="181" t="e">
        <f>#REF!*J45</f>
        <v>#REF!</v>
      </c>
      <c r="X45" s="181" t="e">
        <f>#REF!*K45</f>
        <v>#REF!</v>
      </c>
      <c r="Y45" s="181" t="e">
        <f>#REF!*L45</f>
        <v>#REF!</v>
      </c>
      <c r="Z45" s="181" t="e">
        <f>#REF!*M45</f>
        <v>#REF!</v>
      </c>
      <c r="AA45" s="181" t="e">
        <f>#REF!*N45</f>
        <v>#REF!</v>
      </c>
      <c r="AB45" s="181" t="e">
        <f>#REF!*O45</f>
        <v>#REF!</v>
      </c>
      <c r="AD45" s="181">
        <f>F45*G45</f>
        <v>0</v>
      </c>
      <c r="AE45" s="181">
        <f>F45*H45</f>
        <v>0</v>
      </c>
      <c r="AF45" s="181">
        <f>F45*I45</f>
        <v>0</v>
      </c>
      <c r="AG45" s="181">
        <f>F45*J45</f>
        <v>0</v>
      </c>
      <c r="AH45" s="181">
        <f>F45*K45</f>
        <v>0</v>
      </c>
      <c r="AI45" s="181">
        <f>F45*L45</f>
        <v>0</v>
      </c>
      <c r="AJ45" s="181">
        <f>F45*M45</f>
        <v>0</v>
      </c>
      <c r="AK45" s="181">
        <f>F45*N45</f>
        <v>0</v>
      </c>
      <c r="AL45" s="181">
        <f>F45*O45</f>
        <v>0</v>
      </c>
    </row>
    <row r="46" spans="1:38" ht="21.75" customHeight="1" x14ac:dyDescent="0.35">
      <c r="B46" s="332" t="e">
        <v>#N/A</v>
      </c>
      <c r="C46" s="331" t="s">
        <v>706</v>
      </c>
      <c r="D46" s="227" t="str">
        <f>traduction!A211</f>
        <v>ERM OUTILLAGE ABERGEMENT</v>
      </c>
      <c r="E46" s="231" t="s">
        <v>146</v>
      </c>
      <c r="F46" s="231"/>
      <c r="G46" s="301">
        <f>IF('Création champs PV'!Q15=1,IF('Création champs PV'!P13&gt;0,1,0),0)</f>
        <v>0</v>
      </c>
      <c r="H46" s="302">
        <f>IF('Création champs PV'!AH15=1,IF('Création champs PV'!AG13&gt;0,1,0),0)</f>
        <v>0</v>
      </c>
      <c r="I46" s="302">
        <f>IF('Création champs PV'!AY15=1,IF('Création champs PV'!AX13&gt;0,1,0),0)</f>
        <v>0</v>
      </c>
      <c r="J46" s="302">
        <f>IF('Création champs PV'!BP15=1,IF('Création champs PV'!BO13&gt;0,1,0),0)</f>
        <v>0</v>
      </c>
      <c r="K46" s="302">
        <f>IF('Création champs PV'!Q29=1,IF('Création champs PV'!P27&gt;0,1,0),0)</f>
        <v>0</v>
      </c>
      <c r="L46" s="302">
        <f>IF('Création champs PV'!AH29=1,IF('Création champs PV'!AG27&gt;0,1,0),0)</f>
        <v>0</v>
      </c>
      <c r="M46" s="302">
        <f>IF('Création champs PV'!AY29=1,IF('Création champs PV'!AX27&gt;0,1,0),0)</f>
        <v>0</v>
      </c>
      <c r="N46" s="302">
        <f>IF('Création champs PV'!BP29=1,IF('Création champs PV'!BO27&gt;0,1,0),0)</f>
        <v>0</v>
      </c>
      <c r="O46" s="302">
        <f>IF('Création champs PV'!Q59=1,IF('Création champs PV'!J57&gt;0,1,0),0)</f>
        <v>0</v>
      </c>
      <c r="P46" s="66"/>
      <c r="Q46" s="303"/>
      <c r="R46" s="429">
        <f t="shared" si="4"/>
        <v>0</v>
      </c>
      <c r="S46" s="224"/>
      <c r="T46" s="181" t="e">
        <f>#REF!*G46</f>
        <v>#REF!</v>
      </c>
      <c r="U46" s="181" t="e">
        <f>#REF!*H46</f>
        <v>#REF!</v>
      </c>
      <c r="V46" s="181" t="e">
        <f>#REF!*I46</f>
        <v>#REF!</v>
      </c>
      <c r="W46" s="181" t="e">
        <f>#REF!*J46</f>
        <v>#REF!</v>
      </c>
      <c r="X46" s="181" t="e">
        <f>#REF!*K46</f>
        <v>#REF!</v>
      </c>
      <c r="Y46" s="181" t="e">
        <f>#REF!*L46</f>
        <v>#REF!</v>
      </c>
      <c r="Z46" s="181" t="e">
        <f>#REF!*M46</f>
        <v>#REF!</v>
      </c>
      <c r="AA46" s="181" t="e">
        <f>#REF!*N46</f>
        <v>#REF!</v>
      </c>
      <c r="AB46" s="181" t="e">
        <f>#REF!*O46</f>
        <v>#REF!</v>
      </c>
      <c r="AD46" s="181">
        <f>F46*G46</f>
        <v>0</v>
      </c>
      <c r="AE46" s="181">
        <f>F46*H46</f>
        <v>0</v>
      </c>
      <c r="AF46" s="181">
        <f>F46*I46</f>
        <v>0</v>
      </c>
      <c r="AG46" s="181">
        <f>F46*J46</f>
        <v>0</v>
      </c>
      <c r="AH46" s="181">
        <f>F46*K46</f>
        <v>0</v>
      </c>
      <c r="AI46" s="181">
        <f>F46*L46</f>
        <v>0</v>
      </c>
      <c r="AJ46" s="181">
        <f>F46*M46</f>
        <v>0</v>
      </c>
      <c r="AK46" s="181">
        <f>F46*N46</f>
        <v>0</v>
      </c>
      <c r="AL46" s="181">
        <f>F46*O46</f>
        <v>0</v>
      </c>
    </row>
    <row r="47" spans="1:38" ht="21" customHeight="1" thickBot="1" x14ac:dyDescent="0.4">
      <c r="B47" s="323" t="s">
        <v>710</v>
      </c>
      <c r="C47" s="330" t="s">
        <v>707</v>
      </c>
      <c r="D47" s="236" t="s">
        <v>280</v>
      </c>
      <c r="E47" s="237" t="s">
        <v>146</v>
      </c>
      <c r="F47" s="237">
        <v>0.03</v>
      </c>
      <c r="G47" s="238">
        <f>IF('Création champs PV'!I15=2,'Terre FR'!R12,IF('Création champs PV'!I15=1,'Création champs PV'!P13,0))</f>
        <v>0</v>
      </c>
      <c r="H47" s="239">
        <f>IF('Création champs PV'!Z15=2,'Terre FR'!AI12,IF('Création champs PV'!Z15=1,'Création champs PV'!AG13,0))</f>
        <v>0</v>
      </c>
      <c r="I47" s="239">
        <f>IF('Création champs PV'!AQ15=2,'Terre FR'!AZ12,IF('Création champs PV'!AQ15=1,'Création champs PV'!AX13,0))</f>
        <v>0</v>
      </c>
      <c r="J47" s="239">
        <f>IF('Création champs PV'!BH15=2,'Terre FR'!BQ12,IF('Création champs PV'!BH15=1,'Création champs PV'!BO13,0))</f>
        <v>0</v>
      </c>
      <c r="K47" s="239">
        <f>IF('Création champs PV'!I29=2,'Terre FR'!R25,IF('Création champs PV'!I29=1,'Création champs PV'!P27,0))</f>
        <v>0</v>
      </c>
      <c r="L47" s="239">
        <f>IF('Création champs PV'!Z29=2,'Terre FR'!AI25,IF('Création champs PV'!Z29=1,'Création champs PV'!AG27,0))</f>
        <v>0</v>
      </c>
      <c r="M47" s="239">
        <f>IF('Création champs PV'!AQ29=2,'Terre FR'!AZ25,IF('Création champs PV'!AQ29=1,'Création champs PV'!AX27,0))</f>
        <v>0</v>
      </c>
      <c r="N47" s="239">
        <f>IF('Création champs PV'!BH29=2,'Terre FR'!BQ25,IF('Création champs PV'!BH29=1,'Création champs PV'!BO27,0))</f>
        <v>0</v>
      </c>
      <c r="O47" s="239">
        <f>IF('Création champs PV'!I59=2,'Terre FR'!DF53,IF('Création champs PV'!I59=1,'Création champs PV'!J57,0))</f>
        <v>0</v>
      </c>
      <c r="P47" s="66"/>
      <c r="Q47" s="240"/>
      <c r="R47" s="238">
        <f t="shared" si="4"/>
        <v>0</v>
      </c>
      <c r="S47" s="207"/>
      <c r="T47" s="181" t="e">
        <f>#REF!*G47</f>
        <v>#REF!</v>
      </c>
      <c r="U47" s="181" t="e">
        <f>#REF!*H47</f>
        <v>#REF!</v>
      </c>
      <c r="V47" s="181" t="e">
        <f>#REF!*I47</f>
        <v>#REF!</v>
      </c>
      <c r="W47" s="181" t="e">
        <f>#REF!*J47</f>
        <v>#REF!</v>
      </c>
      <c r="X47" s="181" t="e">
        <f>#REF!*K47</f>
        <v>#REF!</v>
      </c>
      <c r="Y47" s="181" t="e">
        <f>#REF!*L47</f>
        <v>#REF!</v>
      </c>
      <c r="Z47" s="181" t="e">
        <f>#REF!*M47</f>
        <v>#REF!</v>
      </c>
      <c r="AA47" s="181" t="e">
        <f>#REF!*N47</f>
        <v>#REF!</v>
      </c>
      <c r="AB47" s="181" t="e">
        <f>#REF!*O47</f>
        <v>#REF!</v>
      </c>
      <c r="AD47" s="181">
        <f>F47*G47</f>
        <v>0</v>
      </c>
      <c r="AE47" s="181">
        <f>F47*H47</f>
        <v>0</v>
      </c>
      <c r="AF47" s="181">
        <f>F47*I47</f>
        <v>0</v>
      </c>
      <c r="AG47" s="181">
        <f>F47*J47</f>
        <v>0</v>
      </c>
      <c r="AH47" s="181">
        <f>F47*K47</f>
        <v>0</v>
      </c>
      <c r="AI47" s="181">
        <f>F47*L47</f>
        <v>0</v>
      </c>
      <c r="AJ47" s="181">
        <f>F47*M47</f>
        <v>0</v>
      </c>
      <c r="AK47" s="181">
        <f>F47*N47</f>
        <v>0</v>
      </c>
      <c r="AL47" s="181">
        <f>F47*O47</f>
        <v>0</v>
      </c>
    </row>
    <row r="48" spans="1:38" ht="21" customHeight="1" thickBot="1" x14ac:dyDescent="0.4">
      <c r="D48" s="411" t="str">
        <f>traduction!A58</f>
        <v>Puissance module en watt</v>
      </c>
      <c r="E48" s="411"/>
      <c r="F48" s="411"/>
      <c r="G48" s="80">
        <v>375</v>
      </c>
      <c r="H48" s="80">
        <v>375</v>
      </c>
      <c r="I48" s="80">
        <v>375</v>
      </c>
      <c r="J48" s="80">
        <v>375</v>
      </c>
      <c r="K48" s="80">
        <v>375</v>
      </c>
      <c r="L48" s="80">
        <v>375</v>
      </c>
      <c r="M48" s="80">
        <v>375</v>
      </c>
      <c r="N48" s="80">
        <v>375</v>
      </c>
      <c r="O48" s="80">
        <v>375</v>
      </c>
      <c r="T48" s="212" t="e">
        <f>SUM(T10:T47)</f>
        <v>#REF!</v>
      </c>
      <c r="U48" s="212" t="e">
        <f>SUM(U10:U47)</f>
        <v>#REF!</v>
      </c>
      <c r="V48" s="212" t="e">
        <f>SUM(V10:V47)</f>
        <v>#REF!</v>
      </c>
      <c r="W48" s="212" t="e">
        <f>SUM(W10:W47)</f>
        <v>#REF!</v>
      </c>
      <c r="X48" s="212" t="e">
        <f>SUM(X10:X47)</f>
        <v>#REF!</v>
      </c>
      <c r="Y48" s="212" t="e">
        <f>SUM(Y10:Y47)</f>
        <v>#REF!</v>
      </c>
      <c r="Z48" s="212" t="e">
        <f>SUM(Z10:Z47)</f>
        <v>#REF!</v>
      </c>
      <c r="AA48" s="212" t="e">
        <f>SUM(AA10:AA47)</f>
        <v>#REF!</v>
      </c>
      <c r="AB48" s="212" t="e">
        <f>SUM(AB10:AB47)</f>
        <v>#REF!</v>
      </c>
      <c r="AD48" s="212">
        <f>SUM(AD10:AD47)</f>
        <v>0</v>
      </c>
      <c r="AE48" s="212">
        <f>SUM(AE10:AE47)</f>
        <v>0</v>
      </c>
      <c r="AF48" s="212">
        <f>SUM(AF10:AF47)</f>
        <v>0</v>
      </c>
      <c r="AG48" s="212">
        <f>SUM(AG10:AG47)</f>
        <v>0</v>
      </c>
      <c r="AH48" s="212">
        <f>SUM(AH10:AH47)</f>
        <v>0</v>
      </c>
      <c r="AI48" s="212">
        <f>SUM(AI10:AI47)</f>
        <v>0</v>
      </c>
      <c r="AJ48" s="212">
        <f>SUM(AJ10:AJ47)</f>
        <v>0</v>
      </c>
      <c r="AK48" s="212">
        <f>SUM(AK10:AK47)</f>
        <v>0</v>
      </c>
      <c r="AL48" s="212">
        <f>SUM(AL10:AL47)</f>
        <v>0</v>
      </c>
    </row>
    <row r="49" spans="1:35" ht="21" customHeight="1" x14ac:dyDescent="0.35">
      <c r="D49" s="81"/>
      <c r="E49" s="81"/>
      <c r="F49" s="81" t="str">
        <f>traduction!A59</f>
        <v>Puissance de l'installation en watt</v>
      </c>
      <c r="G49" s="84">
        <f>G15*G48</f>
        <v>0</v>
      </c>
      <c r="H49" s="84">
        <f>H15*H48</f>
        <v>0</v>
      </c>
      <c r="I49" s="84">
        <f>I15*I48</f>
        <v>0</v>
      </c>
      <c r="J49" s="84">
        <f>J15*J48</f>
        <v>0</v>
      </c>
      <c r="K49" s="84">
        <f>K15*K48</f>
        <v>0</v>
      </c>
      <c r="L49" s="84">
        <f>L15*L48</f>
        <v>0</v>
      </c>
      <c r="M49" s="84">
        <f>M15*M48</f>
        <v>0</v>
      </c>
      <c r="N49" s="84">
        <f>N15*N48</f>
        <v>0</v>
      </c>
      <c r="O49" s="84">
        <f>O15*O48</f>
        <v>0</v>
      </c>
      <c r="Q49" s="415"/>
      <c r="R49" s="415"/>
      <c r="S49" s="314"/>
      <c r="AG49" s="186"/>
      <c r="AH49" s="186"/>
      <c r="AI49" s="186"/>
    </row>
    <row r="50" spans="1:35" ht="21" customHeight="1" x14ac:dyDescent="0.35">
      <c r="D50" s="81"/>
      <c r="E50" s="81"/>
      <c r="F50" s="79" t="str">
        <f>traduction!A61</f>
        <v>Poids en kg</v>
      </c>
      <c r="G50" s="83">
        <f t="shared" ref="G50:O50" si="9">AD48/1000</f>
        <v>0</v>
      </c>
      <c r="H50" s="83">
        <f t="shared" si="9"/>
        <v>0</v>
      </c>
      <c r="I50" s="83">
        <f t="shared" si="9"/>
        <v>0</v>
      </c>
      <c r="J50" s="83">
        <f t="shared" si="9"/>
        <v>0</v>
      </c>
      <c r="K50" s="83">
        <f t="shared" si="9"/>
        <v>0</v>
      </c>
      <c r="L50" s="83">
        <f t="shared" si="9"/>
        <v>0</v>
      </c>
      <c r="M50" s="83">
        <f t="shared" si="9"/>
        <v>0</v>
      </c>
      <c r="N50" s="83">
        <f t="shared" si="9"/>
        <v>0</v>
      </c>
      <c r="O50" s="83">
        <f t="shared" si="9"/>
        <v>0</v>
      </c>
      <c r="Q50" s="415"/>
      <c r="R50" s="415"/>
      <c r="S50" s="314"/>
      <c r="AG50" s="186"/>
      <c r="AH50" s="186"/>
      <c r="AI50" s="186"/>
    </row>
    <row r="51" spans="1:35" ht="21" customHeight="1" x14ac:dyDescent="0.35">
      <c r="D51" s="81"/>
      <c r="E51" s="81"/>
      <c r="F51" s="79" t="str">
        <f>traduction!A62</f>
        <v>Poids en kg/m²</v>
      </c>
      <c r="G51" s="82" t="e">
        <f>IF(G3&gt;0,G50/(G15*(G5/1000)*((G6+10)/1000)),0)</f>
        <v>#DIV/0!</v>
      </c>
      <c r="H51" s="82" t="e">
        <f>IF(H3&gt;0,H50/(H15*(H5/1000)*((H6+10)/1000)),0)</f>
        <v>#DIV/0!</v>
      </c>
      <c r="I51" s="82" t="e">
        <f>IF(I3&gt;0,I50/(I15*(I5/1000)*((I6+10)/1000)),0)</f>
        <v>#DIV/0!</v>
      </c>
      <c r="J51" s="82" t="e">
        <f>IF(J3&gt;0,J50/(J15*(J5/1000)*((J6+10)/1000)),0)</f>
        <v>#DIV/0!</v>
      </c>
      <c r="K51" s="82" t="e">
        <f>IF(K3&gt;0,K50/(K15*(K5/1000)*((K6+10)/1000)),0)</f>
        <v>#DIV/0!</v>
      </c>
      <c r="L51" s="82" t="e">
        <f>IF(L3&gt;0,L50/(L15*(L5/1000)*((L6+10)/1000)),0)</f>
        <v>#DIV/0!</v>
      </c>
      <c r="M51" s="82" t="e">
        <f>IF(M3&gt;0,M50/(M15*(M5/1000)*((M6+10)/1000)),0)</f>
        <v>#DIV/0!</v>
      </c>
      <c r="N51" s="82" t="e">
        <f>IF(N3&gt;0,N50/(N15*(N5/1000)*((N6+10)/1000)),0)</f>
        <v>#DIV/0!</v>
      </c>
      <c r="O51" s="82" t="e">
        <f>IF(O3&gt;0,O50/(O15*(O5/1000)*((O6+10)/1000)),0)</f>
        <v>#DIV/0!</v>
      </c>
      <c r="Q51" s="415"/>
      <c r="R51" s="415"/>
      <c r="S51" s="314"/>
      <c r="AG51" s="186"/>
      <c r="AH51" s="186"/>
      <c r="AI51" s="186"/>
    </row>
    <row r="52" spans="1:35" ht="21" customHeight="1" x14ac:dyDescent="0.35">
      <c r="D52" s="412" t="str">
        <f>traduction!A104</f>
        <v>Nombre de modules necessitant un solin</v>
      </c>
      <c r="E52" s="412"/>
      <c r="F52" s="412"/>
      <c r="G52" s="60">
        <f>1*COUNTIF(Solin!$B$4:$Q$11,"S")</f>
        <v>0</v>
      </c>
      <c r="H52" s="60">
        <f>COUNTIF(Solin!$S$4:$AH$11,"s")</f>
        <v>0</v>
      </c>
      <c r="I52" s="60">
        <f>COUNTIF(Solin!$AJ$4:$AY$11,"s")</f>
        <v>0</v>
      </c>
      <c r="J52" s="60">
        <f>COUNTIF(Solin!$BA$4:$BP$11,"s")</f>
        <v>0</v>
      </c>
      <c r="K52" s="60">
        <f>COUNTIF(Solin!$B$17:$Q$24,"s")</f>
        <v>0</v>
      </c>
      <c r="L52" s="60">
        <f>COUNTIF(Solin!$S$17:$AH$24,"s")</f>
        <v>0</v>
      </c>
      <c r="M52" s="60">
        <f>COUNTIF(Solin!$AJ$17:$AY$24,"s")</f>
        <v>0</v>
      </c>
      <c r="N52" s="60">
        <f>COUNTIF(Solin!$BA$17:$BP$24,"s")</f>
        <v>0</v>
      </c>
      <c r="O52" s="60">
        <f>COUNTIF(Solin!$B$30:$DE$52,"s")</f>
        <v>0</v>
      </c>
      <c r="Q52" s="416"/>
      <c r="R52" s="416"/>
      <c r="S52" s="417"/>
      <c r="AG52" s="186"/>
      <c r="AH52" s="186"/>
      <c r="AI52" s="186"/>
    </row>
    <row r="53" spans="1:35" ht="21" customHeight="1" x14ac:dyDescent="0.35">
      <c r="B53" s="76"/>
      <c r="C53" s="76"/>
      <c r="F53" s="241" t="s">
        <v>535</v>
      </c>
      <c r="G53" s="242">
        <f>'Création champs PV'!P13</f>
        <v>0</v>
      </c>
      <c r="H53" s="242">
        <f>'Création champs PV'!AG13</f>
        <v>0</v>
      </c>
      <c r="I53" s="242">
        <f>'Création champs PV'!AX13</f>
        <v>0</v>
      </c>
      <c r="J53" s="242">
        <f>'Création champs PV'!BO13</f>
        <v>0</v>
      </c>
      <c r="K53" s="242">
        <f>'Création champs PV'!P27</f>
        <v>0</v>
      </c>
      <c r="L53" s="242">
        <f>'Création champs PV'!AG27</f>
        <v>0</v>
      </c>
      <c r="M53" s="242">
        <f>'Création champs PV'!AX27</f>
        <v>0</v>
      </c>
      <c r="N53" s="242">
        <f>'Création champs PV'!BO27</f>
        <v>0</v>
      </c>
      <c r="O53" s="242" cm="1">
        <f t="array" ref="O53:P53">'Création champs PV'!J57:K57</f>
        <v>0</v>
      </c>
      <c r="P53" s="60">
        <v>0</v>
      </c>
      <c r="Q53" s="418"/>
      <c r="R53" s="418"/>
      <c r="S53" s="417"/>
      <c r="AG53" s="186"/>
      <c r="AH53" s="186"/>
      <c r="AI53" s="186"/>
    </row>
    <row r="54" spans="1:35" ht="21" customHeight="1" x14ac:dyDescent="0.35">
      <c r="B54" s="214"/>
      <c r="C54" s="214"/>
      <c r="D54" s="214"/>
      <c r="E54" s="214"/>
      <c r="F54" s="214"/>
      <c r="G54" s="214"/>
      <c r="H54" s="214"/>
      <c r="I54" s="214"/>
      <c r="J54" s="214"/>
      <c r="K54" s="214"/>
      <c r="L54" s="214"/>
      <c r="Q54" s="418"/>
      <c r="R54" s="418"/>
      <c r="S54" s="417"/>
      <c r="AG54" s="186"/>
      <c r="AH54" s="186"/>
      <c r="AI54" s="186"/>
    </row>
    <row r="55" spans="1:35" ht="21" customHeight="1" x14ac:dyDescent="0.35">
      <c r="B55" s="214"/>
      <c r="C55" s="214"/>
      <c r="D55" s="214"/>
      <c r="E55" s="214"/>
      <c r="F55" s="214"/>
      <c r="G55" s="214"/>
      <c r="H55" s="214"/>
      <c r="I55" s="214"/>
      <c r="J55" s="214"/>
      <c r="K55" s="214"/>
      <c r="L55" s="214"/>
      <c r="Q55" s="418"/>
      <c r="R55" s="418"/>
      <c r="S55" s="417"/>
      <c r="AG55" s="186"/>
      <c r="AH55" s="186"/>
      <c r="AI55" s="186"/>
    </row>
    <row r="56" spans="1:35" ht="21" customHeight="1" x14ac:dyDescent="0.35">
      <c r="B56" s="214"/>
      <c r="C56" s="214"/>
      <c r="D56" s="214"/>
      <c r="E56" s="214"/>
      <c r="F56" s="214"/>
      <c r="G56" s="214"/>
      <c r="H56" s="214"/>
      <c r="I56" s="214"/>
      <c r="J56" s="214"/>
      <c r="K56" s="214"/>
      <c r="L56" s="214"/>
      <c r="Q56" s="314"/>
      <c r="R56" s="314"/>
      <c r="S56" s="417"/>
      <c r="AG56" s="186"/>
      <c r="AH56" s="186"/>
      <c r="AI56" s="186"/>
    </row>
    <row r="57" spans="1:35" ht="21" customHeight="1" x14ac:dyDescent="0.35">
      <c r="B57" s="214"/>
      <c r="C57" s="214"/>
      <c r="D57" s="214"/>
      <c r="E57" s="214"/>
      <c r="F57" s="214"/>
      <c r="G57" s="214"/>
      <c r="H57" s="214"/>
      <c r="I57" s="214"/>
      <c r="J57" s="214"/>
      <c r="K57" s="214"/>
      <c r="L57" s="214"/>
      <c r="S57" s="59"/>
      <c r="AG57" s="186"/>
      <c r="AH57" s="186"/>
      <c r="AI57" s="186"/>
    </row>
    <row r="58" spans="1:35" ht="21" customHeight="1" x14ac:dyDescent="0.35">
      <c r="A58" s="60"/>
      <c r="B58" s="214"/>
      <c r="C58" s="214"/>
      <c r="D58" s="214"/>
      <c r="E58" s="214"/>
      <c r="F58" s="214"/>
      <c r="G58" s="214"/>
      <c r="H58" s="214"/>
      <c r="I58" s="214"/>
      <c r="J58" s="214"/>
      <c r="K58" s="214"/>
      <c r="L58" s="214"/>
      <c r="S58" s="59"/>
      <c r="AG58" s="186"/>
      <c r="AH58" s="186"/>
      <c r="AI58" s="186"/>
    </row>
    <row r="59" spans="1:35" ht="21" customHeight="1" x14ac:dyDescent="0.35">
      <c r="A59" s="60"/>
      <c r="B59" s="214"/>
      <c r="C59" s="214"/>
      <c r="D59" s="214"/>
      <c r="E59" s="214"/>
      <c r="F59" s="214"/>
      <c r="G59" s="214"/>
      <c r="H59" s="214"/>
      <c r="I59" s="214"/>
      <c r="J59" s="214"/>
      <c r="K59" s="214"/>
      <c r="L59" s="214"/>
      <c r="S59" s="59"/>
      <c r="AG59" s="186"/>
      <c r="AH59" s="186"/>
      <c r="AI59" s="186"/>
    </row>
    <row r="60" spans="1:35" ht="21" customHeight="1" x14ac:dyDescent="0.35">
      <c r="A60" s="60"/>
      <c r="B60" s="214"/>
      <c r="C60" s="214"/>
      <c r="D60" s="214"/>
      <c r="E60" s="214"/>
      <c r="F60" s="214"/>
      <c r="G60" s="214"/>
      <c r="H60" s="214"/>
      <c r="I60" s="214"/>
      <c r="J60" s="214"/>
      <c r="K60" s="214"/>
      <c r="L60" s="214"/>
      <c r="S60" s="59"/>
      <c r="AG60" s="186"/>
      <c r="AH60" s="186"/>
      <c r="AI60" s="186"/>
    </row>
    <row r="61" spans="1:35" ht="21" customHeight="1" x14ac:dyDescent="0.35">
      <c r="A61" s="60"/>
      <c r="B61" s="214"/>
      <c r="C61" s="214"/>
      <c r="D61" s="214"/>
      <c r="E61" s="214"/>
      <c r="F61" s="214"/>
      <c r="G61" s="214"/>
      <c r="H61" s="214"/>
      <c r="I61" s="214"/>
      <c r="J61" s="214"/>
      <c r="K61" s="214"/>
      <c r="L61" s="214"/>
      <c r="S61" s="59"/>
      <c r="AG61" s="186"/>
      <c r="AH61" s="186"/>
      <c r="AI61" s="186"/>
    </row>
    <row r="62" spans="1:35" ht="21" customHeight="1" x14ac:dyDescent="0.35">
      <c r="A62" s="60"/>
      <c r="B62" s="214"/>
      <c r="C62" s="214"/>
      <c r="D62" s="214"/>
      <c r="E62" s="214"/>
      <c r="F62" s="214"/>
      <c r="G62" s="214"/>
      <c r="H62" s="214"/>
      <c r="I62" s="214"/>
      <c r="J62" s="214"/>
      <c r="K62" s="214"/>
      <c r="L62" s="214"/>
      <c r="S62" s="59"/>
      <c r="AG62" s="186"/>
      <c r="AH62" s="186"/>
      <c r="AI62" s="186"/>
    </row>
    <row r="63" spans="1:35" ht="21" customHeight="1" x14ac:dyDescent="0.35">
      <c r="A63" s="60"/>
      <c r="B63" s="214"/>
      <c r="C63" s="214"/>
      <c r="D63" s="214"/>
      <c r="E63" s="214"/>
      <c r="F63" s="214"/>
      <c r="G63" s="214"/>
      <c r="H63" s="214"/>
      <c r="I63" s="214"/>
      <c r="J63" s="214"/>
      <c r="K63" s="214"/>
      <c r="L63" s="214"/>
      <c r="AG63" s="186"/>
      <c r="AH63" s="186"/>
      <c r="AI63" s="186"/>
    </row>
    <row r="64" spans="1:35" ht="21" customHeight="1" x14ac:dyDescent="0.35">
      <c r="A64" s="60"/>
      <c r="B64" s="214"/>
      <c r="C64" s="214"/>
      <c r="D64" s="214"/>
      <c r="E64" s="214"/>
      <c r="F64" s="214"/>
      <c r="G64" s="214"/>
      <c r="H64" s="214"/>
      <c r="I64" s="214"/>
      <c r="J64" s="214"/>
      <c r="K64" s="214"/>
      <c r="L64" s="214"/>
      <c r="AG64" s="186"/>
      <c r="AH64" s="186"/>
      <c r="AI64" s="186"/>
    </row>
    <row r="65" spans="1:35" ht="21" customHeight="1" x14ac:dyDescent="0.35">
      <c r="A65" s="60"/>
      <c r="AG65" s="186"/>
      <c r="AH65" s="186"/>
      <c r="AI65" s="186"/>
    </row>
    <row r="66" spans="1:35" ht="21" customHeight="1" x14ac:dyDescent="0.35">
      <c r="A66" s="60"/>
      <c r="AG66" s="186"/>
      <c r="AH66" s="186"/>
      <c r="AI66" s="186"/>
    </row>
    <row r="67" spans="1:35" ht="21" customHeight="1" x14ac:dyDescent="0.35">
      <c r="A67" s="60"/>
      <c r="AG67" s="186"/>
      <c r="AH67" s="186"/>
      <c r="AI67" s="186"/>
    </row>
    <row r="68" spans="1:35" ht="21" customHeight="1" x14ac:dyDescent="0.35">
      <c r="A68" s="60"/>
      <c r="AG68" s="186"/>
      <c r="AH68" s="186"/>
      <c r="AI68" s="186"/>
    </row>
    <row r="69" spans="1:35" ht="21" customHeight="1" x14ac:dyDescent="0.35">
      <c r="A69" s="60"/>
      <c r="AG69" s="186"/>
      <c r="AH69" s="186"/>
      <c r="AI69" s="186"/>
    </row>
    <row r="70" spans="1:35" ht="21" customHeight="1" x14ac:dyDescent="0.35">
      <c r="A70" s="60"/>
      <c r="AG70" s="186"/>
      <c r="AH70" s="186"/>
      <c r="AI70" s="186"/>
    </row>
    <row r="71" spans="1:35" ht="21" customHeight="1" x14ac:dyDescent="0.35">
      <c r="A71" s="60"/>
      <c r="AG71" s="186"/>
      <c r="AH71" s="186"/>
    </row>
    <row r="72" spans="1:35" ht="21" customHeight="1" x14ac:dyDescent="0.35">
      <c r="A72" s="60"/>
      <c r="AG72" s="186"/>
      <c r="AH72" s="186"/>
    </row>
    <row r="73" spans="1:35" ht="21" customHeight="1" x14ac:dyDescent="0.35">
      <c r="A73" s="60"/>
      <c r="AG73" s="186"/>
      <c r="AH73" s="186"/>
    </row>
    <row r="74" spans="1:35" ht="21" customHeight="1" x14ac:dyDescent="0.35">
      <c r="A74" s="60"/>
      <c r="AG74" s="186"/>
      <c r="AH74" s="186"/>
    </row>
    <row r="75" spans="1:35" ht="21" customHeight="1" x14ac:dyDescent="0.35">
      <c r="A75" s="60"/>
      <c r="AG75" s="186"/>
      <c r="AH75" s="186"/>
    </row>
    <row r="76" spans="1:35" ht="21" customHeight="1" x14ac:dyDescent="0.35">
      <c r="A76" s="60"/>
      <c r="AG76" s="186"/>
      <c r="AH76" s="186"/>
    </row>
    <row r="77" spans="1:35" ht="21" customHeight="1" x14ac:dyDescent="0.35">
      <c r="A77" s="60"/>
      <c r="AG77" s="186"/>
      <c r="AH77" s="186"/>
    </row>
    <row r="78" spans="1:35" ht="21" customHeight="1" x14ac:dyDescent="0.35">
      <c r="A78" s="60"/>
      <c r="AG78" s="186"/>
      <c r="AH78" s="186"/>
    </row>
    <row r="79" spans="1:35" ht="21" customHeight="1" x14ac:dyDescent="0.35">
      <c r="A79" s="60"/>
      <c r="AG79" s="186"/>
      <c r="AH79" s="186"/>
    </row>
    <row r="80" spans="1:35" ht="21" customHeight="1" x14ac:dyDescent="0.35">
      <c r="A80" s="60"/>
      <c r="AG80" s="186"/>
      <c r="AH80" s="186"/>
    </row>
    <row r="81" spans="1:34" ht="21" customHeight="1" x14ac:dyDescent="0.35">
      <c r="A81" s="60"/>
      <c r="AG81" s="186"/>
      <c r="AH81" s="186"/>
    </row>
    <row r="82" spans="1:34" ht="21" customHeight="1" x14ac:dyDescent="0.35">
      <c r="A82" s="60"/>
      <c r="AG82" s="186"/>
      <c r="AH82" s="186"/>
    </row>
    <row r="83" spans="1:34" ht="21" customHeight="1" x14ac:dyDescent="0.35">
      <c r="A83" s="60"/>
      <c r="AG83" s="186"/>
      <c r="AH83" s="186"/>
    </row>
    <row r="84" spans="1:34" ht="21" customHeight="1" x14ac:dyDescent="0.35">
      <c r="A84" s="60"/>
      <c r="AG84" s="186"/>
      <c r="AH84" s="186"/>
    </row>
    <row r="85" spans="1:34" ht="21" customHeight="1" x14ac:dyDescent="0.35">
      <c r="A85" s="60"/>
      <c r="AG85" s="186"/>
      <c r="AH85" s="186"/>
    </row>
    <row r="86" spans="1:34" ht="21" customHeight="1" x14ac:dyDescent="0.35">
      <c r="A86" s="60"/>
      <c r="AG86" s="186"/>
      <c r="AH86" s="186"/>
    </row>
    <row r="87" spans="1:34" ht="21" customHeight="1" x14ac:dyDescent="0.35">
      <c r="A87" s="60"/>
      <c r="AG87" s="186"/>
      <c r="AH87" s="186"/>
    </row>
    <row r="88" spans="1:34" ht="21" customHeight="1" x14ac:dyDescent="0.35">
      <c r="A88" s="60"/>
      <c r="AG88" s="186"/>
      <c r="AH88" s="186"/>
    </row>
    <row r="89" spans="1:34" ht="21" customHeight="1" x14ac:dyDescent="0.35">
      <c r="A89" s="60"/>
      <c r="AG89" s="186"/>
      <c r="AH89" s="186"/>
    </row>
    <row r="90" spans="1:34" ht="21" customHeight="1" x14ac:dyDescent="0.35">
      <c r="A90" s="60"/>
      <c r="AG90" s="186"/>
      <c r="AH90" s="186"/>
    </row>
    <row r="91" spans="1:34" ht="21" customHeight="1" x14ac:dyDescent="0.35">
      <c r="A91" s="60"/>
      <c r="AH91" s="186"/>
    </row>
    <row r="92" spans="1:34" ht="21" customHeight="1" x14ac:dyDescent="0.35">
      <c r="A92" s="60"/>
      <c r="AH92" s="186"/>
    </row>
    <row r="93" spans="1:34" ht="21" customHeight="1" x14ac:dyDescent="0.35">
      <c r="A93" s="60"/>
      <c r="AH93" s="186"/>
    </row>
    <row r="94" spans="1:34" ht="21" customHeight="1" x14ac:dyDescent="0.35">
      <c r="A94" s="60"/>
      <c r="AH94" s="186"/>
    </row>
    <row r="95" spans="1:34" ht="21" customHeight="1" x14ac:dyDescent="0.35">
      <c r="A95" s="60"/>
      <c r="AH95" s="186"/>
    </row>
    <row r="96" spans="1:34" ht="21" customHeight="1" x14ac:dyDescent="0.35">
      <c r="A96" s="60"/>
      <c r="AH96" s="186"/>
    </row>
    <row r="97" spans="1:34" ht="21" customHeight="1" x14ac:dyDescent="0.35">
      <c r="A97" s="60"/>
      <c r="AH97" s="186"/>
    </row>
    <row r="98" spans="1:34" ht="21" customHeight="1" x14ac:dyDescent="0.35">
      <c r="A98" s="60"/>
      <c r="AH98" s="186"/>
    </row>
    <row r="99" spans="1:34" ht="21" customHeight="1" x14ac:dyDescent="0.35">
      <c r="A99" s="60"/>
      <c r="AH99" s="186"/>
    </row>
    <row r="100" spans="1:34" ht="21" customHeight="1" x14ac:dyDescent="0.35">
      <c r="A100" s="60"/>
      <c r="AH100" s="186"/>
    </row>
    <row r="101" spans="1:34" ht="21" customHeight="1" x14ac:dyDescent="0.35">
      <c r="A101" s="60"/>
      <c r="AH101" s="186"/>
    </row>
    <row r="102" spans="1:34" ht="15" customHeight="1" x14ac:dyDescent="0.35">
      <c r="AH102" s="186"/>
    </row>
    <row r="103" spans="1:34" ht="15" customHeight="1" x14ac:dyDescent="0.35">
      <c r="AH103" s="186"/>
    </row>
    <row r="104" spans="1:34" ht="15" customHeight="1" x14ac:dyDescent="0.35">
      <c r="AH104" s="186"/>
    </row>
    <row r="105" spans="1:34" ht="15" customHeight="1" x14ac:dyDescent="0.35">
      <c r="AH105" s="186"/>
    </row>
    <row r="106" spans="1:34" ht="15" customHeight="1" x14ac:dyDescent="0.35">
      <c r="AH106" s="186"/>
    </row>
    <row r="107" spans="1:34" ht="15" customHeight="1" x14ac:dyDescent="0.35">
      <c r="AH107" s="186"/>
    </row>
    <row r="108" spans="1:34" ht="15" customHeight="1" x14ac:dyDescent="0.35">
      <c r="AH108" s="186"/>
    </row>
    <row r="109" spans="1:34" ht="15" customHeight="1" x14ac:dyDescent="0.35">
      <c r="AH109" s="186"/>
    </row>
    <row r="110" spans="1:34" ht="15" customHeight="1" x14ac:dyDescent="0.35">
      <c r="AH110" s="186"/>
    </row>
    <row r="111" spans="1:34" ht="15" customHeight="1" x14ac:dyDescent="0.35">
      <c r="AH111" s="186"/>
    </row>
    <row r="112" spans="1:34" ht="15" customHeight="1" x14ac:dyDescent="0.35">
      <c r="AH112" s="186"/>
    </row>
    <row r="113" spans="34:34" ht="15" customHeight="1" x14ac:dyDescent="0.35">
      <c r="AH113" s="186"/>
    </row>
    <row r="114" spans="34:34" ht="15" customHeight="1" x14ac:dyDescent="0.35">
      <c r="AH114" s="186"/>
    </row>
    <row r="115" spans="34:34" ht="15" customHeight="1" x14ac:dyDescent="0.35">
      <c r="AH115" s="186"/>
    </row>
    <row r="116" spans="34:34" ht="15" customHeight="1" x14ac:dyDescent="0.35">
      <c r="AH116" s="186"/>
    </row>
    <row r="117" spans="34:34" ht="15" customHeight="1" x14ac:dyDescent="0.35">
      <c r="AH117" s="186"/>
    </row>
    <row r="118" spans="34:34" ht="15" customHeight="1" x14ac:dyDescent="0.35">
      <c r="AH118" s="186"/>
    </row>
    <row r="119" spans="34:34" ht="15" customHeight="1" x14ac:dyDescent="0.35">
      <c r="AH119" s="186"/>
    </row>
    <row r="120" spans="34:34" ht="15" customHeight="1" x14ac:dyDescent="0.35">
      <c r="AH120" s="186"/>
    </row>
    <row r="121" spans="34:34" ht="15" customHeight="1" x14ac:dyDescent="0.35">
      <c r="AH121" s="186"/>
    </row>
    <row r="122" spans="34:34" ht="15" customHeight="1" x14ac:dyDescent="0.35">
      <c r="AH122" s="186"/>
    </row>
    <row r="123" spans="34:34" ht="15" customHeight="1" x14ac:dyDescent="0.35">
      <c r="AH123" s="186"/>
    </row>
    <row r="124" spans="34:34" ht="15" customHeight="1" x14ac:dyDescent="0.35">
      <c r="AH124" s="186"/>
    </row>
    <row r="125" spans="34:34" ht="15" customHeight="1" x14ac:dyDescent="0.35">
      <c r="AH125" s="186"/>
    </row>
    <row r="126" spans="34:34" ht="15" customHeight="1" x14ac:dyDescent="0.35">
      <c r="AH126" s="186"/>
    </row>
    <row r="127" spans="34:34" ht="15" customHeight="1" x14ac:dyDescent="0.35">
      <c r="AH127" s="186"/>
    </row>
    <row r="128" spans="34:34" ht="15" customHeight="1" x14ac:dyDescent="0.35">
      <c r="AH128" s="186"/>
    </row>
    <row r="129" spans="34:34" ht="15" customHeight="1" x14ac:dyDescent="0.35">
      <c r="AH129" s="186"/>
    </row>
    <row r="130" spans="34:34" ht="15" customHeight="1" x14ac:dyDescent="0.35">
      <c r="AH130" s="186"/>
    </row>
    <row r="131" spans="34:34" ht="15" customHeight="1" x14ac:dyDescent="0.35">
      <c r="AH131" s="186"/>
    </row>
    <row r="132" spans="34:34" ht="15" customHeight="1" x14ac:dyDescent="0.35">
      <c r="AH132" s="186"/>
    </row>
    <row r="133" spans="34:34" ht="15" customHeight="1" x14ac:dyDescent="0.35">
      <c r="AH133" s="186"/>
    </row>
    <row r="134" spans="34:34" ht="15" customHeight="1" x14ac:dyDescent="0.35">
      <c r="AH134" s="186"/>
    </row>
    <row r="135" spans="34:34" ht="15" customHeight="1" x14ac:dyDescent="0.35">
      <c r="AH135" s="186"/>
    </row>
    <row r="136" spans="34:34" ht="15" customHeight="1" x14ac:dyDescent="0.35">
      <c r="AH136" s="186"/>
    </row>
    <row r="137" spans="34:34" ht="15" customHeight="1" x14ac:dyDescent="0.35">
      <c r="AH137" s="186"/>
    </row>
    <row r="138" spans="34:34" ht="15" customHeight="1" x14ac:dyDescent="0.35">
      <c r="AH138" s="186"/>
    </row>
    <row r="139" spans="34:34" ht="15" customHeight="1" x14ac:dyDescent="0.35">
      <c r="AH139" s="186"/>
    </row>
    <row r="140" spans="34:34" ht="15" customHeight="1" x14ac:dyDescent="0.35">
      <c r="AH140" s="186"/>
    </row>
    <row r="141" spans="34:34" ht="15" customHeight="1" x14ac:dyDescent="0.35">
      <c r="AH141" s="186"/>
    </row>
    <row r="142" spans="34:34" ht="15" customHeight="1" x14ac:dyDescent="0.35">
      <c r="AH142" s="186"/>
    </row>
    <row r="143" spans="34:34" ht="15" customHeight="1" x14ac:dyDescent="0.35">
      <c r="AH143" s="186"/>
    </row>
    <row r="144" spans="34:34" ht="15" customHeight="1" x14ac:dyDescent="0.35">
      <c r="AH144" s="186"/>
    </row>
    <row r="145" spans="34:34" ht="15" customHeight="1" x14ac:dyDescent="0.35">
      <c r="AH145" s="186"/>
    </row>
    <row r="146" spans="34:34" ht="15" customHeight="1" x14ac:dyDescent="0.35">
      <c r="AH146" s="186"/>
    </row>
    <row r="147" spans="34:34" ht="15" customHeight="1" x14ac:dyDescent="0.35">
      <c r="AH147" s="186"/>
    </row>
    <row r="148" spans="34:34" ht="15" customHeight="1" x14ac:dyDescent="0.35">
      <c r="AH148" s="186"/>
    </row>
    <row r="149" spans="34:34" ht="15" customHeight="1" x14ac:dyDescent="0.35">
      <c r="AH149" s="186"/>
    </row>
    <row r="150" spans="34:34" ht="15" customHeight="1" x14ac:dyDescent="0.35">
      <c r="AH150" s="186"/>
    </row>
    <row r="151" spans="34:34" ht="15" customHeight="1" x14ac:dyDescent="0.35">
      <c r="AH151" s="186"/>
    </row>
    <row r="152" spans="34:34" ht="15" customHeight="1" x14ac:dyDescent="0.35">
      <c r="AH152" s="186"/>
    </row>
    <row r="153" spans="34:34" ht="15" customHeight="1" x14ac:dyDescent="0.35">
      <c r="AH153" s="186"/>
    </row>
    <row r="154" spans="34:34" ht="15" customHeight="1" x14ac:dyDescent="0.35">
      <c r="AH154" s="186"/>
    </row>
    <row r="155" spans="34:34" ht="15" customHeight="1" x14ac:dyDescent="0.35">
      <c r="AH155" s="186"/>
    </row>
    <row r="156" spans="34:34" ht="15" customHeight="1" x14ac:dyDescent="0.35">
      <c r="AH156" s="186"/>
    </row>
    <row r="157" spans="34:34" ht="15" customHeight="1" x14ac:dyDescent="0.35">
      <c r="AH157" s="186"/>
    </row>
    <row r="158" spans="34:34" ht="15" customHeight="1" x14ac:dyDescent="0.35">
      <c r="AH158" s="186"/>
    </row>
    <row r="159" spans="34:34" ht="15" customHeight="1" x14ac:dyDescent="0.35">
      <c r="AH159" s="186"/>
    </row>
    <row r="160" spans="34:34" ht="15" customHeight="1" x14ac:dyDescent="0.35">
      <c r="AH160" s="186"/>
    </row>
    <row r="161" spans="34:34" ht="15" customHeight="1" x14ac:dyDescent="0.35">
      <c r="AH161" s="186"/>
    </row>
    <row r="162" spans="34:34" ht="15" customHeight="1" x14ac:dyDescent="0.35">
      <c r="AH162" s="186"/>
    </row>
    <row r="163" spans="34:34" ht="15" customHeight="1" x14ac:dyDescent="0.35">
      <c r="AH163" s="186"/>
    </row>
    <row r="164" spans="34:34" ht="15" customHeight="1" x14ac:dyDescent="0.35">
      <c r="AH164" s="186"/>
    </row>
    <row r="165" spans="34:34" ht="15" customHeight="1" x14ac:dyDescent="0.35">
      <c r="AH165" s="186"/>
    </row>
    <row r="166" spans="34:34" ht="15" customHeight="1" x14ac:dyDescent="0.35">
      <c r="AH166" s="186"/>
    </row>
    <row r="167" spans="34:34" ht="15" customHeight="1" x14ac:dyDescent="0.35">
      <c r="AH167" s="186"/>
    </row>
    <row r="168" spans="34:34" ht="15" customHeight="1" x14ac:dyDescent="0.35">
      <c r="AH168" s="186"/>
    </row>
    <row r="169" spans="34:34" ht="15" customHeight="1" x14ac:dyDescent="0.35">
      <c r="AH169" s="186"/>
    </row>
    <row r="170" spans="34:34" ht="15" customHeight="1" x14ac:dyDescent="0.35">
      <c r="AH170" s="186"/>
    </row>
    <row r="171" spans="34:34" ht="15" customHeight="1" x14ac:dyDescent="0.35">
      <c r="AH171" s="186"/>
    </row>
    <row r="172" spans="34:34" ht="15" customHeight="1" x14ac:dyDescent="0.35">
      <c r="AH172" s="186"/>
    </row>
    <row r="173" spans="34:34" ht="15" customHeight="1" x14ac:dyDescent="0.35">
      <c r="AH173" s="186"/>
    </row>
  </sheetData>
  <sheetProtection sheet="1" objects="1" scenarios="1"/>
  <dataConsolidate/>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51">
    <mergeCell ref="AD7:AL7"/>
    <mergeCell ref="AD8:AD9"/>
    <mergeCell ref="AE8:AE9"/>
    <mergeCell ref="AF8:AF9"/>
    <mergeCell ref="AG8:AG9"/>
    <mergeCell ref="AH8:AH9"/>
    <mergeCell ref="AI8:AI9"/>
    <mergeCell ref="AJ8:AJ9"/>
    <mergeCell ref="AK8:AK9"/>
    <mergeCell ref="AL8:AL9"/>
    <mergeCell ref="X8:X9"/>
    <mergeCell ref="T7:AB7"/>
    <mergeCell ref="Y8:Y9"/>
    <mergeCell ref="Z8:Z9"/>
    <mergeCell ref="AA8:AA9"/>
    <mergeCell ref="AB8:AB9"/>
    <mergeCell ref="T8:T9"/>
    <mergeCell ref="D48:F48"/>
    <mergeCell ref="U8:U9"/>
    <mergeCell ref="V8:V9"/>
    <mergeCell ref="W8:W9"/>
    <mergeCell ref="Q53:R55"/>
    <mergeCell ref="Q51:R51"/>
    <mergeCell ref="Q52:R52"/>
    <mergeCell ref="Q49:R49"/>
    <mergeCell ref="Q50:R50"/>
    <mergeCell ref="D52:F52"/>
    <mergeCell ref="E8:E9"/>
    <mergeCell ref="B5:F5"/>
    <mergeCell ref="B7:F7"/>
    <mergeCell ref="C8:C9"/>
    <mergeCell ref="B8:B9"/>
    <mergeCell ref="D8:D9"/>
    <mergeCell ref="R8:R9"/>
    <mergeCell ref="H8:H9"/>
    <mergeCell ref="I8:I9"/>
    <mergeCell ref="O8:O9"/>
    <mergeCell ref="L8:L9"/>
    <mergeCell ref="Q8:Q9"/>
    <mergeCell ref="Q3:R6"/>
    <mergeCell ref="D1:R1"/>
    <mergeCell ref="B2:R2"/>
    <mergeCell ref="J8:J9"/>
    <mergeCell ref="N8:N9"/>
    <mergeCell ref="B6:F6"/>
    <mergeCell ref="B4:F4"/>
    <mergeCell ref="F8:F9"/>
    <mergeCell ref="B3:F3"/>
    <mergeCell ref="G8:G9"/>
    <mergeCell ref="K8:K9"/>
    <mergeCell ref="M8:M9"/>
  </mergeCells>
  <phoneticPr fontId="39" type="noConversion"/>
  <conditionalFormatting sqref="O8:O9">
    <cfRule type="containsText" dxfId="1127" priority="12" stopIfTrue="1" operator="containsText" text="erreur">
      <formula>NOT(ISERROR(SEARCH("erreur",O8)))</formula>
    </cfRule>
  </conditionalFormatting>
  <pageMargins left="0.11811023622047244" right="3.937007874015748E-2" top="0.74803149606299213" bottom="0.3543307086614173" header="0" footer="0"/>
  <pageSetup paperSize="8" scale="47" orientation="portrait" r:id="rId2"/>
  <ignoredErrors>
    <ignoredError sqref="B12:B39 B44:B47 B10 B42"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16781C7F-59C3-4B05-804D-28B962FEA31E}">
          <x14:formula1>
            <xm:f>'Données module'!$B$6:$B$85</xm:f>
          </x14:formula1>
          <xm:sqref>G6:O6</xm:sqref>
        </x14:dataValidation>
        <x14:dataValidation type="list" allowBlank="1" showInputMessage="1" showErrorMessage="1" xr:uid="{9EB0CE22-6624-4AAF-9007-688C9DDB8BB3}">
          <x14:formula1>
            <xm:f>'Données module'!$D$2:$D$3</xm:f>
          </x14:formula1>
          <xm:sqref>G7:O7</xm:sqref>
        </x14:dataValidation>
        <x14:dataValidation type="list" allowBlank="1" showInputMessage="1" showErrorMessage="1" xr:uid="{EC1FD30D-2399-4DFE-A256-039B21D6BEBC}">
          <x14:formula1>
            <xm:f>'Données module'!$C$2:$C$142</xm:f>
          </x14:formula1>
          <xm:sqref>G5:O5</xm:sqref>
        </x14:dataValidation>
        <x14:dataValidation type="list" allowBlank="1" showInputMessage="1" showErrorMessage="1" xr:uid="{E8FB5C84-BE71-48E3-97D9-63A0E031A435}">
          <x14:formula1>
            <xm:f>'Données module'!$A$2:$A$3</xm:f>
          </x14:formula1>
          <xm:sqref>G4:O4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55"/>
  <sheetViews>
    <sheetView zoomScaleNormal="100" workbookViewId="0">
      <pane xSplit="1" ySplit="4" topLeftCell="B205" activePane="bottomRight" state="frozen"/>
      <selection pane="topRight" activeCell="B1" sqref="B1"/>
      <selection pane="bottomLeft" activeCell="A5" sqref="A5"/>
      <selection pane="bottomRight" activeCell="B219" sqref="B219"/>
    </sheetView>
  </sheetViews>
  <sheetFormatPr baseColWidth="10" defaultColWidth="9.1796875" defaultRowHeight="12.5" x14ac:dyDescent="0.25"/>
  <cols>
    <col min="1" max="1" width="51.26953125" style="89" customWidth="1"/>
    <col min="2" max="2" width="52.54296875" style="89" customWidth="1"/>
    <col min="3" max="3" width="53.26953125" style="89" customWidth="1"/>
    <col min="4" max="5" width="59.453125" style="89" bestFit="1" customWidth="1"/>
    <col min="6" max="6" width="58.1796875" style="89" bestFit="1" customWidth="1"/>
    <col min="7" max="7" width="25.1796875" style="89" customWidth="1"/>
    <col min="8" max="8" width="44.26953125" style="89" customWidth="1"/>
    <col min="9" max="16384" width="9.1796875" style="89"/>
  </cols>
  <sheetData>
    <row r="1" spans="1:8" x14ac:dyDescent="0.25">
      <c r="A1" s="88"/>
      <c r="B1" s="88"/>
      <c r="C1" s="88"/>
    </row>
    <row r="2" spans="1:8" x14ac:dyDescent="0.25">
      <c r="A2" s="88"/>
      <c r="B2" s="88" t="s">
        <v>49</v>
      </c>
      <c r="C2" s="88">
        <f>IF(Instructions!I7=B4,1,IF(Instructions!I7=C4,2,IF(Instructions!I7=D4,3)))</f>
        <v>1</v>
      </c>
    </row>
    <row r="3" spans="1:8" ht="15" customHeight="1" x14ac:dyDescent="0.25">
      <c r="A3" s="88"/>
      <c r="B3" s="88"/>
      <c r="C3" s="88"/>
      <c r="G3" s="188" t="s">
        <v>488</v>
      </c>
      <c r="H3" s="189" t="s">
        <v>489</v>
      </c>
    </row>
    <row r="4" spans="1:8" ht="15" customHeight="1" x14ac:dyDescent="0.3">
      <c r="A4" s="90"/>
      <c r="B4" s="91" t="s">
        <v>544</v>
      </c>
      <c r="C4" s="91" t="s">
        <v>543</v>
      </c>
      <c r="D4" s="135" t="s">
        <v>158</v>
      </c>
      <c r="E4" s="135" t="s">
        <v>374</v>
      </c>
      <c r="G4" s="190" t="s">
        <v>490</v>
      </c>
      <c r="H4" s="191" t="s">
        <v>491</v>
      </c>
    </row>
    <row r="5" spans="1:8" ht="15" customHeight="1" x14ac:dyDescent="0.25">
      <c r="A5" s="90" t="str">
        <f>INDEX(B5:D5,$C$2)</f>
        <v>FORMAT EASY ROOF METAL PORTRAIT</v>
      </c>
      <c r="B5" s="90" t="s">
        <v>545</v>
      </c>
      <c r="C5" s="90" t="s">
        <v>545</v>
      </c>
      <c r="D5" s="93" t="s">
        <v>546</v>
      </c>
      <c r="E5" s="93" t="s">
        <v>547</v>
      </c>
      <c r="G5" s="192" t="s">
        <v>492</v>
      </c>
      <c r="H5" s="193" t="s">
        <v>493</v>
      </c>
    </row>
    <row r="6" spans="1:8" ht="15" customHeight="1" x14ac:dyDescent="0.25">
      <c r="A6" s="90" t="str">
        <f t="shared" ref="A6:A69" si="0">INDEX(B6:D6,$C$2)</f>
        <v>Nomenclature pour EASY ROOF METAL (portrait)</v>
      </c>
      <c r="B6" s="90" t="s">
        <v>548</v>
      </c>
      <c r="C6" s="90" t="s">
        <v>549</v>
      </c>
      <c r="D6" s="93" t="s">
        <v>550</v>
      </c>
      <c r="E6" s="93" t="s">
        <v>551</v>
      </c>
      <c r="G6" s="192" t="s">
        <v>494</v>
      </c>
      <c r="H6" s="193" t="s">
        <v>495</v>
      </c>
    </row>
    <row r="7" spans="1:8" s="117" customFormat="1" ht="15" customHeight="1" x14ac:dyDescent="0.25">
      <c r="A7" s="90" t="str">
        <f t="shared" si="0"/>
        <v>Inscrire votre remise</v>
      </c>
      <c r="B7" s="116" t="s">
        <v>20</v>
      </c>
      <c r="C7" s="116" t="s">
        <v>50</v>
      </c>
      <c r="D7" s="136" t="s">
        <v>159</v>
      </c>
      <c r="E7" s="136" t="s">
        <v>393</v>
      </c>
      <c r="G7" s="188" t="s">
        <v>496</v>
      </c>
      <c r="H7" s="189" t="s">
        <v>497</v>
      </c>
    </row>
    <row r="8" spans="1:8" s="117" customFormat="1" ht="15" customHeight="1" thickBot="1" x14ac:dyDescent="0.3">
      <c r="A8" s="90" t="str">
        <f t="shared" si="0"/>
        <v>Nombre de kits</v>
      </c>
      <c r="B8" s="116" t="s">
        <v>470</v>
      </c>
      <c r="C8" s="116" t="s">
        <v>51</v>
      </c>
      <c r="D8" s="136" t="s">
        <v>160</v>
      </c>
      <c r="E8" s="136" t="s">
        <v>394</v>
      </c>
      <c r="G8" s="194" t="s">
        <v>498</v>
      </c>
      <c r="H8" s="195" t="s">
        <v>499</v>
      </c>
    </row>
    <row r="9" spans="1:8" s="117" customFormat="1" ht="15" customHeight="1" x14ac:dyDescent="0.25">
      <c r="A9" s="90" t="str">
        <f t="shared" si="0"/>
        <v>VOTRE COMMANDE</v>
      </c>
      <c r="B9" s="116" t="s">
        <v>21</v>
      </c>
      <c r="C9" s="116" t="s">
        <v>52</v>
      </c>
      <c r="D9" s="136" t="s">
        <v>161</v>
      </c>
      <c r="E9" s="136"/>
      <c r="G9" s="196" t="s">
        <v>500</v>
      </c>
      <c r="H9" s="197" t="s">
        <v>501</v>
      </c>
    </row>
    <row r="10" spans="1:8" s="117" customFormat="1" ht="15" customHeight="1" x14ac:dyDescent="0.25">
      <c r="A10" s="90" t="str">
        <f t="shared" si="0"/>
        <v>Référence</v>
      </c>
      <c r="B10" s="116" t="s">
        <v>9</v>
      </c>
      <c r="C10" s="116" t="s">
        <v>53</v>
      </c>
      <c r="D10" s="136" t="s">
        <v>53</v>
      </c>
      <c r="E10" s="136" t="s">
        <v>395</v>
      </c>
      <c r="G10" s="198" t="s">
        <v>502</v>
      </c>
      <c r="H10" s="199" t="s">
        <v>503</v>
      </c>
    </row>
    <row r="11" spans="1:8" s="117" customFormat="1" ht="15" customHeight="1" x14ac:dyDescent="0.25">
      <c r="A11" s="90" t="str">
        <f t="shared" si="0"/>
        <v>Nomenclature pièces</v>
      </c>
      <c r="B11" s="116" t="s">
        <v>471</v>
      </c>
      <c r="C11" s="116" t="s">
        <v>54</v>
      </c>
      <c r="D11" s="136" t="s">
        <v>162</v>
      </c>
      <c r="E11" s="136" t="s">
        <v>396</v>
      </c>
      <c r="G11" s="200" t="s">
        <v>504</v>
      </c>
      <c r="H11" s="199" t="s">
        <v>505</v>
      </c>
    </row>
    <row r="12" spans="1:8" s="117" customFormat="1" ht="15" customHeight="1" x14ac:dyDescent="0.25">
      <c r="A12" s="90" t="str">
        <f t="shared" si="0"/>
        <v>Poids en g</v>
      </c>
      <c r="B12" s="116" t="s">
        <v>28</v>
      </c>
      <c r="C12" s="116" t="s">
        <v>55</v>
      </c>
      <c r="D12" s="136" t="s">
        <v>163</v>
      </c>
      <c r="E12" s="136" t="s">
        <v>397</v>
      </c>
      <c r="G12" s="200" t="s">
        <v>506</v>
      </c>
      <c r="H12" s="199" t="s">
        <v>507</v>
      </c>
    </row>
    <row r="13" spans="1:8" s="117" customFormat="1" ht="15" customHeight="1" x14ac:dyDescent="0.25">
      <c r="A13" s="90" t="str">
        <f t="shared" si="0"/>
        <v>Champ PV 1</v>
      </c>
      <c r="B13" s="116" t="s">
        <v>10</v>
      </c>
      <c r="C13" s="116" t="s">
        <v>56</v>
      </c>
      <c r="D13" s="136" t="s">
        <v>164</v>
      </c>
      <c r="E13" s="136" t="s">
        <v>398</v>
      </c>
      <c r="G13" s="188" t="s">
        <v>508</v>
      </c>
      <c r="H13" s="201" t="s">
        <v>509</v>
      </c>
    </row>
    <row r="14" spans="1:8" s="117" customFormat="1" ht="15" customHeight="1" x14ac:dyDescent="0.25">
      <c r="A14" s="90" t="str">
        <f t="shared" si="0"/>
        <v>Champ PV 2</v>
      </c>
      <c r="B14" s="116" t="s">
        <v>11</v>
      </c>
      <c r="C14" s="116" t="s">
        <v>57</v>
      </c>
      <c r="D14" s="136" t="s">
        <v>165</v>
      </c>
      <c r="E14" s="136" t="s">
        <v>399</v>
      </c>
      <c r="G14" s="202" t="s">
        <v>510</v>
      </c>
      <c r="H14" s="203" t="s">
        <v>511</v>
      </c>
    </row>
    <row r="15" spans="1:8" s="117" customFormat="1" ht="15" customHeight="1" x14ac:dyDescent="0.25">
      <c r="A15" s="90" t="str">
        <f t="shared" si="0"/>
        <v>Champ PV 3</v>
      </c>
      <c r="B15" s="116" t="s">
        <v>12</v>
      </c>
      <c r="C15" s="116" t="s">
        <v>58</v>
      </c>
      <c r="D15" s="136" t="s">
        <v>166</v>
      </c>
      <c r="E15" s="136" t="s">
        <v>400</v>
      </c>
      <c r="G15" s="188" t="s">
        <v>512</v>
      </c>
      <c r="H15" s="201" t="s">
        <v>513</v>
      </c>
    </row>
    <row r="16" spans="1:8" s="117" customFormat="1" ht="15" customHeight="1" x14ac:dyDescent="0.25">
      <c r="A16" s="90" t="str">
        <f t="shared" si="0"/>
        <v>Champ PV 4</v>
      </c>
      <c r="B16" s="116" t="s">
        <v>13</v>
      </c>
      <c r="C16" s="116" t="s">
        <v>59</v>
      </c>
      <c r="D16" s="136" t="s">
        <v>167</v>
      </c>
      <c r="E16" s="136" t="s">
        <v>401</v>
      </c>
      <c r="G16" s="188" t="s">
        <v>514</v>
      </c>
      <c r="H16" s="201" t="s">
        <v>515</v>
      </c>
    </row>
    <row r="17" spans="1:8" s="117" customFormat="1" ht="15" customHeight="1" x14ac:dyDescent="0.25">
      <c r="A17" s="90" t="str">
        <f t="shared" si="0"/>
        <v>Champ PV 5</v>
      </c>
      <c r="B17" s="116" t="s">
        <v>14</v>
      </c>
      <c r="C17" s="116" t="s">
        <v>60</v>
      </c>
      <c r="D17" s="136" t="s">
        <v>168</v>
      </c>
      <c r="E17" s="136"/>
      <c r="G17" s="188" t="s">
        <v>516</v>
      </c>
      <c r="H17" s="201" t="s">
        <v>517</v>
      </c>
    </row>
    <row r="18" spans="1:8" s="117" customFormat="1" ht="15" customHeight="1" x14ac:dyDescent="0.25">
      <c r="A18" s="90" t="str">
        <f t="shared" si="0"/>
        <v>Champ PV 6</v>
      </c>
      <c r="B18" s="116" t="s">
        <v>15</v>
      </c>
      <c r="C18" s="116" t="s">
        <v>61</v>
      </c>
      <c r="D18" s="136" t="s">
        <v>169</v>
      </c>
      <c r="E18" s="136"/>
      <c r="G18" s="188" t="s">
        <v>518</v>
      </c>
      <c r="H18" s="201" t="s">
        <v>519</v>
      </c>
    </row>
    <row r="19" spans="1:8" s="117" customFormat="1" ht="15" customHeight="1" x14ac:dyDescent="0.35">
      <c r="A19" s="90" t="str">
        <f t="shared" si="0"/>
        <v>Champ PV 7</v>
      </c>
      <c r="B19" s="116" t="s">
        <v>16</v>
      </c>
      <c r="C19" s="116" t="s">
        <v>62</v>
      </c>
      <c r="D19" s="136" t="s">
        <v>170</v>
      </c>
      <c r="E19" s="136"/>
      <c r="G19" s="146" t="s">
        <v>520</v>
      </c>
      <c r="H19" s="146" t="s">
        <v>521</v>
      </c>
    </row>
    <row r="20" spans="1:8" s="117" customFormat="1" ht="15" customHeight="1" x14ac:dyDescent="0.35">
      <c r="A20" s="90" t="str">
        <f t="shared" si="0"/>
        <v>Champ PV 8</v>
      </c>
      <c r="B20" s="116" t="s">
        <v>35</v>
      </c>
      <c r="C20" s="116" t="s">
        <v>63</v>
      </c>
      <c r="D20" s="136" t="s">
        <v>171</v>
      </c>
      <c r="E20" s="136"/>
      <c r="G20" s="146" t="s">
        <v>522</v>
      </c>
      <c r="H20" s="146" t="s">
        <v>523</v>
      </c>
    </row>
    <row r="21" spans="1:8" s="117" customFormat="1" ht="15" customHeight="1" x14ac:dyDescent="0.25">
      <c r="A21" s="90" t="str">
        <f t="shared" si="0"/>
        <v>Champ PV 9</v>
      </c>
      <c r="B21" s="116" t="s">
        <v>36</v>
      </c>
      <c r="C21" s="116" t="s">
        <v>64</v>
      </c>
      <c r="D21" s="136" t="s">
        <v>172</v>
      </c>
      <c r="E21" s="136"/>
      <c r="G21" s="204" t="s">
        <v>125</v>
      </c>
      <c r="H21" s="204" t="s">
        <v>524</v>
      </c>
    </row>
    <row r="22" spans="1:8" s="117" customFormat="1" ht="15" customHeight="1" x14ac:dyDescent="0.35">
      <c r="A22" s="90" t="str">
        <f t="shared" si="0"/>
        <v>Champ PV 10</v>
      </c>
      <c r="B22" s="116" t="s">
        <v>37</v>
      </c>
      <c r="C22" s="116" t="s">
        <v>65</v>
      </c>
      <c r="D22" s="136" t="s">
        <v>173</v>
      </c>
      <c r="E22" s="136"/>
      <c r="G22" s="146" t="s">
        <v>7</v>
      </c>
      <c r="H22" s="146" t="s">
        <v>525</v>
      </c>
    </row>
    <row r="23" spans="1:8" s="117" customFormat="1" x14ac:dyDescent="0.25">
      <c r="A23" s="90" t="str">
        <f t="shared" si="0"/>
        <v>Champ PV 11</v>
      </c>
      <c r="B23" s="116" t="s">
        <v>38</v>
      </c>
      <c r="C23" s="116" t="s">
        <v>66</v>
      </c>
      <c r="D23" s="136" t="s">
        <v>174</v>
      </c>
      <c r="E23" s="136"/>
    </row>
    <row r="24" spans="1:8" s="117" customFormat="1" x14ac:dyDescent="0.25">
      <c r="A24" s="90" t="str">
        <f t="shared" si="0"/>
        <v>Champ PV 12</v>
      </c>
      <c r="B24" s="116" t="s">
        <v>39</v>
      </c>
      <c r="C24" s="116" t="s">
        <v>67</v>
      </c>
      <c r="D24" s="136" t="s">
        <v>175</v>
      </c>
      <c r="E24" s="136"/>
    </row>
    <row r="25" spans="1:8" s="117" customFormat="1" x14ac:dyDescent="0.25">
      <c r="A25" s="90" t="str">
        <f t="shared" si="0"/>
        <v>Champ PV 13</v>
      </c>
      <c r="B25" s="116" t="s">
        <v>40</v>
      </c>
      <c r="C25" s="116" t="s">
        <v>68</v>
      </c>
      <c r="D25" s="136" t="s">
        <v>176</v>
      </c>
      <c r="E25" s="136"/>
    </row>
    <row r="26" spans="1:8" s="117" customFormat="1" x14ac:dyDescent="0.25">
      <c r="A26" s="90" t="str">
        <f t="shared" si="0"/>
        <v>Champ PV 14</v>
      </c>
      <c r="B26" s="116" t="s">
        <v>41</v>
      </c>
      <c r="C26" s="116" t="s">
        <v>69</v>
      </c>
      <c r="D26" s="136" t="s">
        <v>177</v>
      </c>
      <c r="E26" s="136"/>
    </row>
    <row r="27" spans="1:8" s="117" customFormat="1" x14ac:dyDescent="0.25">
      <c r="A27" s="90" t="str">
        <f t="shared" si="0"/>
        <v>Complément</v>
      </c>
      <c r="B27" s="116" t="s">
        <v>25</v>
      </c>
      <c r="C27" s="116" t="s">
        <v>70</v>
      </c>
      <c r="D27" s="136" t="s">
        <v>178</v>
      </c>
      <c r="E27" s="136"/>
    </row>
    <row r="28" spans="1:8" s="117" customFormat="1" x14ac:dyDescent="0.25">
      <c r="A28" s="90" t="str">
        <f t="shared" si="0"/>
        <v>Total</v>
      </c>
      <c r="B28" s="116" t="s">
        <v>6</v>
      </c>
      <c r="C28" s="116" t="s">
        <v>6</v>
      </c>
      <c r="D28" s="136" t="s">
        <v>179</v>
      </c>
      <c r="E28" s="136" t="s">
        <v>412</v>
      </c>
    </row>
    <row r="29" spans="1:8" s="117" customFormat="1" x14ac:dyDescent="0.25">
      <c r="A29" s="90" t="str">
        <f t="shared" si="0"/>
        <v>Unité de vente</v>
      </c>
      <c r="B29" s="116" t="s">
        <v>22</v>
      </c>
      <c r="C29" s="116" t="s">
        <v>71</v>
      </c>
      <c r="D29" s="136" t="s">
        <v>180</v>
      </c>
      <c r="E29" s="136"/>
    </row>
    <row r="30" spans="1:8" s="117" customFormat="1" x14ac:dyDescent="0.25">
      <c r="A30" s="90" t="str">
        <f t="shared" si="0"/>
        <v>Qté commande</v>
      </c>
      <c r="B30" s="116" t="s">
        <v>72</v>
      </c>
      <c r="C30" s="116" t="s">
        <v>73</v>
      </c>
      <c r="D30" s="136" t="s">
        <v>181</v>
      </c>
      <c r="E30" s="136"/>
    </row>
    <row r="31" spans="1:8" s="117" customFormat="1" x14ac:dyDescent="0.25">
      <c r="A31" s="90" t="str">
        <f t="shared" si="0"/>
        <v>Nb UDV</v>
      </c>
      <c r="B31" s="116" t="s">
        <v>472</v>
      </c>
      <c r="C31" s="116" t="s">
        <v>74</v>
      </c>
      <c r="D31" s="136" t="s">
        <v>182</v>
      </c>
      <c r="E31" s="136"/>
    </row>
    <row r="32" spans="1:8" s="117" customFormat="1" x14ac:dyDescent="0.25">
      <c r="A32" s="90" t="str">
        <f t="shared" si="0"/>
        <v>Prix unitaire</v>
      </c>
      <c r="B32" s="116" t="s">
        <v>23</v>
      </c>
      <c r="C32" s="116" t="s">
        <v>75</v>
      </c>
      <c r="D32" s="136" t="s">
        <v>183</v>
      </c>
      <c r="E32" s="136" t="s">
        <v>402</v>
      </c>
    </row>
    <row r="33" spans="1:5" s="117" customFormat="1" x14ac:dyDescent="0.25">
      <c r="A33" s="90" t="str">
        <f t="shared" si="0"/>
        <v>Prix unitaire après remise</v>
      </c>
      <c r="B33" s="116" t="s">
        <v>24</v>
      </c>
      <c r="C33" s="116" t="s">
        <v>76</v>
      </c>
      <c r="D33" s="136" t="s">
        <v>184</v>
      </c>
      <c r="E33" s="136" t="s">
        <v>403</v>
      </c>
    </row>
    <row r="34" spans="1:5" s="117" customFormat="1" x14ac:dyDescent="0.25">
      <c r="A34" s="90" t="str">
        <f t="shared" si="0"/>
        <v>PRIX €*</v>
      </c>
      <c r="B34" s="116" t="s">
        <v>667</v>
      </c>
      <c r="C34" s="116" t="s">
        <v>668</v>
      </c>
      <c r="D34" s="136" t="s">
        <v>669</v>
      </c>
      <c r="E34" s="136" t="s">
        <v>404</v>
      </c>
    </row>
    <row r="35" spans="1:5" x14ac:dyDescent="0.25">
      <c r="A35" s="90" t="str">
        <f t="shared" si="0"/>
        <v>CADRE 1705 x 1002 portrait L-1 Evolution</v>
      </c>
      <c r="B35" s="92" t="s">
        <v>483</v>
      </c>
      <c r="C35" s="92" t="s">
        <v>484</v>
      </c>
      <c r="D35" s="93" t="s">
        <v>484</v>
      </c>
      <c r="E35" s="93" t="s">
        <v>485</v>
      </c>
    </row>
    <row r="36" spans="1:5" x14ac:dyDescent="0.25">
      <c r="A36" s="90" t="str">
        <f t="shared" si="0"/>
        <v>ABERGEMENT GAUCHE L-1 Evolution</v>
      </c>
      <c r="B36" s="92" t="s">
        <v>126</v>
      </c>
      <c r="C36" s="92" t="s">
        <v>123</v>
      </c>
      <c r="D36" s="93" t="s">
        <v>185</v>
      </c>
      <c r="E36" s="93" t="s">
        <v>375</v>
      </c>
    </row>
    <row r="37" spans="1:5" x14ac:dyDescent="0.25">
      <c r="A37" s="90" t="str">
        <f t="shared" si="0"/>
        <v>ABERGEMENT DROIT L-1 Evolution</v>
      </c>
      <c r="B37" s="92" t="s">
        <v>127</v>
      </c>
      <c r="C37" s="92" t="s">
        <v>124</v>
      </c>
      <c r="D37" s="93" t="s">
        <v>186</v>
      </c>
      <c r="E37" s="93" t="s">
        <v>376</v>
      </c>
    </row>
    <row r="38" spans="1:5" x14ac:dyDescent="0.25">
      <c r="A38" s="90" t="str">
        <f t="shared" si="0"/>
        <v>FRISE LATERALE 30/15</v>
      </c>
      <c r="B38" s="92" t="s">
        <v>142</v>
      </c>
      <c r="C38" s="92" t="s">
        <v>144</v>
      </c>
      <c r="D38" s="93" t="s">
        <v>187</v>
      </c>
      <c r="E38" s="93" t="s">
        <v>377</v>
      </c>
    </row>
    <row r="39" spans="1:5" x14ac:dyDescent="0.25">
      <c r="A39" s="90" t="str">
        <f t="shared" si="0"/>
        <v>FRISE SUPERIEURE 70/27</v>
      </c>
      <c r="B39" s="92" t="s">
        <v>143</v>
      </c>
      <c r="C39" s="92" t="s">
        <v>145</v>
      </c>
      <c r="D39" s="93" t="s">
        <v>188</v>
      </c>
      <c r="E39" s="93"/>
    </row>
    <row r="40" spans="1:5" s="132" customFormat="1" x14ac:dyDescent="0.25">
      <c r="A40" s="90" t="str">
        <f t="shared" si="0"/>
        <v>Abergement haut 1001</v>
      </c>
      <c r="B40" s="131" t="s">
        <v>42</v>
      </c>
      <c r="C40" s="131" t="s">
        <v>77</v>
      </c>
      <c r="D40" s="137" t="s">
        <v>189</v>
      </c>
      <c r="E40" s="137"/>
    </row>
    <row r="41" spans="1:5" x14ac:dyDescent="0.25">
      <c r="A41" s="90" t="str">
        <f t="shared" si="0"/>
        <v>BRIDE SIMPLE Evolution</v>
      </c>
      <c r="B41" s="92" t="s">
        <v>128</v>
      </c>
      <c r="C41" s="92" t="s">
        <v>114</v>
      </c>
      <c r="D41" s="93" t="s">
        <v>190</v>
      </c>
      <c r="E41" s="93" t="s">
        <v>378</v>
      </c>
    </row>
    <row r="42" spans="1:5" x14ac:dyDescent="0.25">
      <c r="A42" s="90" t="str">
        <f t="shared" si="0"/>
        <v>BRIDE SIMPLE NOIRE Evolution</v>
      </c>
      <c r="B42" s="92" t="s">
        <v>129</v>
      </c>
      <c r="C42" s="92" t="s">
        <v>115</v>
      </c>
      <c r="D42" s="93" t="s">
        <v>191</v>
      </c>
      <c r="E42" s="93" t="s">
        <v>379</v>
      </c>
    </row>
    <row r="43" spans="1:5" x14ac:dyDescent="0.25">
      <c r="A43" s="90" t="str">
        <f t="shared" si="0"/>
        <v>BRIDE DOUBLE Evolution</v>
      </c>
      <c r="B43" s="92" t="s">
        <v>130</v>
      </c>
      <c r="C43" s="92" t="s">
        <v>116</v>
      </c>
      <c r="D43" s="93" t="s">
        <v>192</v>
      </c>
      <c r="E43" s="93" t="s">
        <v>380</v>
      </c>
    </row>
    <row r="44" spans="1:5" x14ac:dyDescent="0.25">
      <c r="A44" s="90" t="str">
        <f t="shared" si="0"/>
        <v>BRIDE DOUBLE (large) Evolution</v>
      </c>
      <c r="B44" s="92" t="s">
        <v>131</v>
      </c>
      <c r="C44" s="92" t="s">
        <v>117</v>
      </c>
      <c r="D44" s="93" t="s">
        <v>193</v>
      </c>
      <c r="E44" s="93" t="s">
        <v>381</v>
      </c>
    </row>
    <row r="45" spans="1:5" x14ac:dyDescent="0.25">
      <c r="A45" s="90" t="str">
        <f t="shared" si="0"/>
        <v>BRIDE DOUBLE NOIRE Evolution</v>
      </c>
      <c r="B45" s="92" t="s">
        <v>132</v>
      </c>
      <c r="C45" s="92" t="s">
        <v>118</v>
      </c>
      <c r="D45" s="93" t="s">
        <v>194</v>
      </c>
      <c r="E45" s="93" t="s">
        <v>382</v>
      </c>
    </row>
    <row r="46" spans="1:5" x14ac:dyDescent="0.25">
      <c r="A46" s="90" t="str">
        <f t="shared" si="0"/>
        <v>BRIDE DOUBLE NOIRE (large) Evolution</v>
      </c>
      <c r="B46" s="92" t="s">
        <v>133</v>
      </c>
      <c r="C46" s="92" t="s">
        <v>119</v>
      </c>
      <c r="D46" s="93" t="s">
        <v>195</v>
      </c>
      <c r="E46" s="93" t="s">
        <v>383</v>
      </c>
    </row>
    <row r="47" spans="1:5" x14ac:dyDescent="0.25">
      <c r="A47" s="90" t="str">
        <f t="shared" si="0"/>
        <v>PATTE SIMPLE Evolution</v>
      </c>
      <c r="B47" s="92" t="s">
        <v>134</v>
      </c>
      <c r="C47" s="92" t="s">
        <v>120</v>
      </c>
      <c r="D47" s="93" t="s">
        <v>196</v>
      </c>
      <c r="E47" s="93" t="s">
        <v>385</v>
      </c>
    </row>
    <row r="48" spans="1:5" x14ac:dyDescent="0.25">
      <c r="A48" s="90" t="str">
        <f t="shared" si="0"/>
        <v>PATTE SIMPLE NOIRE Evolution</v>
      </c>
      <c r="B48" s="92" t="s">
        <v>135</v>
      </c>
      <c r="C48" s="92" t="s">
        <v>121</v>
      </c>
      <c r="D48" s="93" t="s">
        <v>197</v>
      </c>
      <c r="E48" s="93" t="s">
        <v>384</v>
      </c>
    </row>
    <row r="49" spans="1:5" x14ac:dyDescent="0.25">
      <c r="A49" s="90" t="str">
        <f t="shared" si="0"/>
        <v>PATTE DOUBLE Evolution</v>
      </c>
      <c r="B49" s="92" t="s">
        <v>136</v>
      </c>
      <c r="C49" s="92" t="s">
        <v>122</v>
      </c>
      <c r="D49" s="93" t="s">
        <v>198</v>
      </c>
      <c r="E49" s="93" t="s">
        <v>386</v>
      </c>
    </row>
    <row r="50" spans="1:5" x14ac:dyDescent="0.25">
      <c r="A50" s="90" t="str">
        <f t="shared" si="0"/>
        <v>VIS DE BRIDE CHC M6 x 40 (module 40 à 50)</v>
      </c>
      <c r="B50" s="92" t="s">
        <v>137</v>
      </c>
      <c r="C50" s="92" t="s">
        <v>139</v>
      </c>
      <c r="D50" s="93" t="s">
        <v>199</v>
      </c>
      <c r="E50" s="93" t="s">
        <v>387</v>
      </c>
    </row>
    <row r="51" spans="1:5" x14ac:dyDescent="0.25">
      <c r="A51" s="90" t="str">
        <f t="shared" si="0"/>
        <v>VIS DE BRIDE CHC M6 x 30 (module 30 à 40)</v>
      </c>
      <c r="B51" s="92" t="s">
        <v>138</v>
      </c>
      <c r="C51" s="92" t="s">
        <v>140</v>
      </c>
      <c r="D51" s="93" t="s">
        <v>200</v>
      </c>
      <c r="E51" s="93" t="s">
        <v>388</v>
      </c>
    </row>
    <row r="52" spans="1:5" s="132" customFormat="1" x14ac:dyDescent="0.25">
      <c r="A52" s="90" t="str">
        <f t="shared" si="0"/>
        <v>Ecrou carré M5</v>
      </c>
      <c r="B52" s="131" t="s">
        <v>18</v>
      </c>
      <c r="C52" s="131" t="s">
        <v>78</v>
      </c>
      <c r="D52" s="137" t="s">
        <v>201</v>
      </c>
      <c r="E52" s="137"/>
    </row>
    <row r="53" spans="1:5" x14ac:dyDescent="0.25">
      <c r="A53" s="90" t="str">
        <f t="shared" si="0"/>
        <v xml:space="preserve">VIS TB 6x40 (BOIS) </v>
      </c>
      <c r="B53" s="92" t="s">
        <v>719</v>
      </c>
      <c r="C53" s="92" t="s">
        <v>141</v>
      </c>
      <c r="D53" s="93" t="s">
        <v>202</v>
      </c>
      <c r="E53" s="93" t="s">
        <v>389</v>
      </c>
    </row>
    <row r="54" spans="1:5" s="132" customFormat="1" x14ac:dyDescent="0.25">
      <c r="A54" s="90" t="str">
        <f t="shared" si="0"/>
        <v>Abergement haut gauche 1001</v>
      </c>
      <c r="B54" s="131" t="s">
        <v>44</v>
      </c>
      <c r="C54" s="131" t="s">
        <v>79</v>
      </c>
      <c r="D54" s="137" t="s">
        <v>203</v>
      </c>
      <c r="E54" s="137"/>
    </row>
    <row r="55" spans="1:5" s="132" customFormat="1" x14ac:dyDescent="0.25">
      <c r="A55" s="90" t="str">
        <f t="shared" si="0"/>
        <v>Abergement haut droit 1001</v>
      </c>
      <c r="B55" s="131" t="s">
        <v>45</v>
      </c>
      <c r="C55" s="131" t="s">
        <v>80</v>
      </c>
      <c r="D55" s="137" t="s">
        <v>204</v>
      </c>
      <c r="E55" s="137"/>
    </row>
    <row r="56" spans="1:5" s="132" customFormat="1" x14ac:dyDescent="0.25">
      <c r="A56" s="90" t="str">
        <f t="shared" si="0"/>
        <v>Abergement haut centre 1001</v>
      </c>
      <c r="B56" s="131" t="s">
        <v>46</v>
      </c>
      <c r="C56" s="131" t="s">
        <v>81</v>
      </c>
      <c r="D56" s="137" t="s">
        <v>205</v>
      </c>
      <c r="E56" s="137"/>
    </row>
    <row r="57" spans="1:5" s="117" customFormat="1" x14ac:dyDescent="0.25">
      <c r="A57" s="90" t="str">
        <f t="shared" si="0"/>
        <v>Prix par champ</v>
      </c>
      <c r="B57" s="116" t="s">
        <v>19</v>
      </c>
      <c r="C57" s="116" t="s">
        <v>82</v>
      </c>
      <c r="D57" s="136" t="s">
        <v>206</v>
      </c>
      <c r="E57" s="136" t="s">
        <v>405</v>
      </c>
    </row>
    <row r="58" spans="1:5" s="117" customFormat="1" x14ac:dyDescent="0.25">
      <c r="A58" s="90" t="str">
        <f t="shared" si="0"/>
        <v>Puissance module en watt</v>
      </c>
      <c r="B58" s="116" t="s">
        <v>32</v>
      </c>
      <c r="C58" s="116" t="s">
        <v>83</v>
      </c>
      <c r="D58" s="136" t="s">
        <v>207</v>
      </c>
      <c r="E58" s="136" t="s">
        <v>406</v>
      </c>
    </row>
    <row r="59" spans="1:5" s="117" customFormat="1" x14ac:dyDescent="0.25">
      <c r="A59" s="90" t="str">
        <f t="shared" si="0"/>
        <v>Puissance de l'installation en watt</v>
      </c>
      <c r="B59" s="116" t="s">
        <v>33</v>
      </c>
      <c r="C59" s="116" t="s">
        <v>84</v>
      </c>
      <c r="D59" s="136" t="s">
        <v>208</v>
      </c>
      <c r="E59" s="136" t="s">
        <v>407</v>
      </c>
    </row>
    <row r="60" spans="1:5" s="117" customFormat="1" x14ac:dyDescent="0.25">
      <c r="A60" s="90" t="str">
        <f t="shared" si="0"/>
        <v>Prix par watt</v>
      </c>
      <c r="B60" s="116" t="s">
        <v>27</v>
      </c>
      <c r="C60" s="116" t="s">
        <v>85</v>
      </c>
      <c r="D60" s="136" t="s">
        <v>209</v>
      </c>
      <c r="E60" s="136" t="s">
        <v>408</v>
      </c>
    </row>
    <row r="61" spans="1:5" s="117" customFormat="1" x14ac:dyDescent="0.25">
      <c r="A61" s="90" t="str">
        <f t="shared" si="0"/>
        <v>Poids en kg</v>
      </c>
      <c r="B61" s="116" t="s">
        <v>30</v>
      </c>
      <c r="C61" s="116" t="s">
        <v>86</v>
      </c>
      <c r="D61" s="136" t="s">
        <v>210</v>
      </c>
      <c r="E61" s="136" t="s">
        <v>409</v>
      </c>
    </row>
    <row r="62" spans="1:5" s="117" customFormat="1" x14ac:dyDescent="0.25">
      <c r="A62" s="90" t="str">
        <f t="shared" si="0"/>
        <v>Poids en kg/m²</v>
      </c>
      <c r="B62" s="116" t="s">
        <v>31</v>
      </c>
      <c r="C62" s="116" t="s">
        <v>87</v>
      </c>
      <c r="D62" s="136" t="s">
        <v>211</v>
      </c>
      <c r="E62" s="136" t="s">
        <v>410</v>
      </c>
    </row>
    <row r="63" spans="1:5" s="121" customFormat="1" x14ac:dyDescent="0.25">
      <c r="A63" s="90" t="str">
        <f t="shared" si="0"/>
        <v>Nb de palettes, 1000x1200 :</v>
      </c>
      <c r="B63" s="120" t="s">
        <v>621</v>
      </c>
      <c r="C63" s="120" t="s">
        <v>622</v>
      </c>
      <c r="D63" s="138" t="s">
        <v>212</v>
      </c>
      <c r="E63" s="138"/>
    </row>
    <row r="64" spans="1:5" s="121" customFormat="1" x14ac:dyDescent="0.25">
      <c r="A64" s="90" t="str">
        <f t="shared" si="0"/>
        <v>Poids moyen d'une palette :</v>
      </c>
      <c r="B64" s="120" t="s">
        <v>34</v>
      </c>
      <c r="C64" s="120" t="s">
        <v>88</v>
      </c>
      <c r="D64" s="138" t="s">
        <v>213</v>
      </c>
      <c r="E64" s="138"/>
    </row>
    <row r="65" spans="1:19" s="121" customFormat="1" x14ac:dyDescent="0.25">
      <c r="A65" s="90" t="str">
        <f t="shared" si="0"/>
        <v>Nombre de palettes d'accessoires :</v>
      </c>
      <c r="B65" s="120" t="s">
        <v>473</v>
      </c>
      <c r="C65" s="120" t="s">
        <v>89</v>
      </c>
      <c r="D65" s="138" t="s">
        <v>214</v>
      </c>
      <c r="E65" s="138"/>
    </row>
    <row r="66" spans="1:19" s="121" customFormat="1" x14ac:dyDescent="0.25">
      <c r="A66" s="90" t="str">
        <f t="shared" si="0"/>
        <v>Poids des accessoires :</v>
      </c>
      <c r="B66" s="120" t="s">
        <v>29</v>
      </c>
      <c r="C66" s="120" t="s">
        <v>90</v>
      </c>
      <c r="D66" s="138" t="s">
        <v>215</v>
      </c>
      <c r="E66" s="138"/>
    </row>
    <row r="67" spans="1:19" s="121" customFormat="1" ht="25" x14ac:dyDescent="0.25">
      <c r="A67" s="90" t="str">
        <f t="shared" si="0"/>
        <v>*Si commande de plusieurs formats, nous regrouperons les accessoires sur une seule palette si possible</v>
      </c>
      <c r="B67" s="120" t="s">
        <v>474</v>
      </c>
      <c r="C67" s="120" t="s">
        <v>91</v>
      </c>
      <c r="D67" s="120" t="s">
        <v>216</v>
      </c>
      <c r="E67" s="120"/>
    </row>
    <row r="68" spans="1:19" s="121" customFormat="1" ht="50" x14ac:dyDescent="0.25">
      <c r="A68" s="90" t="str">
        <f t="shared" si="0"/>
        <v xml:space="preserve">NOTA : Les palettes sont non gerbables. Ces indications de colisage devront être confirmées ultérieurement. Elles peuvent varier selon l'agencement retenu par l'atelier. Elles ne sauraient nous engager. </v>
      </c>
      <c r="B68" s="120" t="s">
        <v>481</v>
      </c>
      <c r="C68" s="120" t="s">
        <v>92</v>
      </c>
      <c r="D68" s="120" t="s">
        <v>217</v>
      </c>
      <c r="E68" s="120"/>
    </row>
    <row r="69" spans="1:19" s="111" customFormat="1" x14ac:dyDescent="0.25">
      <c r="A69" s="90" t="str">
        <f t="shared" si="0"/>
        <v>Instructions :</v>
      </c>
      <c r="B69" s="110" t="s">
        <v>26</v>
      </c>
      <c r="C69" s="109" t="s">
        <v>26</v>
      </c>
      <c r="D69" s="125" t="s">
        <v>218</v>
      </c>
      <c r="E69" s="125"/>
    </row>
    <row r="70" spans="1:19" s="111" customFormat="1" x14ac:dyDescent="0.25">
      <c r="A70" s="90" t="str">
        <f t="shared" ref="A70:A135" si="1">INDEX(B70:D70,$C$2)</f>
        <v>1. Dans l'onglet "Création champs PV"</v>
      </c>
      <c r="B70" s="112" t="s">
        <v>427</v>
      </c>
      <c r="C70" s="112" t="s">
        <v>93</v>
      </c>
      <c r="D70" s="125" t="s">
        <v>219</v>
      </c>
      <c r="E70" s="125"/>
    </row>
    <row r="71" spans="1:19" s="111" customFormat="1" ht="150" x14ac:dyDescent="0.25">
      <c r="A71" s="90"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12" t="s">
        <v>453</v>
      </c>
      <c r="C71" s="112" t="s">
        <v>454</v>
      </c>
      <c r="D71" s="109" t="s">
        <v>309</v>
      </c>
      <c r="E71" s="109"/>
    </row>
    <row r="72" spans="1:19" s="111" customFormat="1" ht="37.5" x14ac:dyDescent="0.25">
      <c r="A72" s="90" t="str">
        <f t="shared" si="1"/>
        <v>Rappel des Formats VELUX :                                                                                                                                                                                                                                                                                                                                                                                                                                                                                                                                                                                                    V1 ( MK06) : 780 * 1180 mm                                                                                                                                                                                                                                                                                                                                                                                                                                                                                                                                                           V2 (MK08) : 780 * 1400 mm</v>
      </c>
      <c r="B72" s="112" t="s">
        <v>156</v>
      </c>
      <c r="C72" s="112" t="s">
        <v>157</v>
      </c>
      <c r="D72" s="109" t="s">
        <v>220</v>
      </c>
      <c r="E72" s="109"/>
    </row>
    <row r="73" spans="1:19" s="111" customFormat="1" ht="25" x14ac:dyDescent="0.25">
      <c r="A73" s="90" t="str">
        <f t="shared" si="1"/>
        <v>2.1 Pour l'option outillage "Pas Portrait", tapez 1 dans la cellule jaune</v>
      </c>
      <c r="B73" s="158" t="s">
        <v>619</v>
      </c>
      <c r="C73" s="280" t="s">
        <v>613</v>
      </c>
      <c r="D73" s="139"/>
      <c r="E73" s="139"/>
      <c r="G73" s="113"/>
      <c r="H73" s="105"/>
      <c r="I73" s="105"/>
      <c r="J73" s="105"/>
      <c r="K73" s="105"/>
      <c r="L73" s="105"/>
      <c r="M73" s="105"/>
      <c r="N73" s="105"/>
      <c r="O73" s="105"/>
      <c r="P73" s="105"/>
      <c r="Q73" s="105"/>
      <c r="R73" s="105"/>
      <c r="S73" s="105"/>
    </row>
    <row r="74" spans="1:19" s="111" customFormat="1" ht="37.5" x14ac:dyDescent="0.25">
      <c r="A74" s="90" t="str">
        <f t="shared" si="1"/>
        <v>2.2 Pour 6 points de fixation, tapez 1 dans la cellule jaune</v>
      </c>
      <c r="B74" s="112" t="s">
        <v>618</v>
      </c>
      <c r="C74" s="114" t="s">
        <v>458</v>
      </c>
      <c r="D74" s="112" t="s">
        <v>459</v>
      </c>
      <c r="E74" s="112"/>
      <c r="G74" s="113"/>
      <c r="H74" s="105"/>
      <c r="I74" s="105"/>
      <c r="J74" s="105"/>
      <c r="K74" s="105"/>
      <c r="L74" s="105"/>
      <c r="M74" s="105"/>
      <c r="N74" s="105"/>
      <c r="O74" s="105"/>
      <c r="P74" s="105"/>
      <c r="Q74" s="105"/>
      <c r="R74" s="105"/>
      <c r="S74" s="105"/>
    </row>
    <row r="75" spans="1:19" s="111" customFormat="1" ht="25" x14ac:dyDescent="0.25">
      <c r="A75" s="90" t="str">
        <f t="shared" si="1"/>
        <v>3. La nomenclature sera générée dans le tableau de l'onglet "nomenclature "</v>
      </c>
      <c r="B75" s="112" t="s">
        <v>94</v>
      </c>
      <c r="C75" s="112" t="s">
        <v>245</v>
      </c>
      <c r="D75" s="112" t="s">
        <v>246</v>
      </c>
      <c r="E75" s="112"/>
      <c r="G75" s="113"/>
      <c r="H75" s="105"/>
      <c r="I75" s="105"/>
      <c r="J75" s="105"/>
      <c r="K75" s="105"/>
      <c r="L75" s="105"/>
      <c r="M75" s="105"/>
      <c r="N75" s="105"/>
      <c r="O75" s="105"/>
      <c r="P75" s="105"/>
      <c r="Q75" s="105"/>
      <c r="R75" s="105"/>
      <c r="S75" s="105"/>
    </row>
    <row r="76" spans="1:19" s="111" customFormat="1" ht="14.5" x14ac:dyDescent="0.25">
      <c r="A76" s="90" t="str">
        <f t="shared" si="1"/>
        <v>3.1.  Renseignez l'épaisseur des modules ligne 4</v>
      </c>
      <c r="B76" s="112" t="s">
        <v>325</v>
      </c>
      <c r="C76" s="112" t="s">
        <v>322</v>
      </c>
      <c r="D76" s="112" t="s">
        <v>323</v>
      </c>
      <c r="E76" s="112"/>
      <c r="G76" s="113"/>
      <c r="H76" s="105"/>
      <c r="I76" s="105"/>
      <c r="J76" s="105"/>
      <c r="K76" s="105"/>
      <c r="L76" s="105"/>
      <c r="M76" s="105"/>
      <c r="N76" s="105"/>
      <c r="O76" s="105"/>
      <c r="P76" s="105"/>
      <c r="Q76" s="105"/>
      <c r="R76" s="105"/>
      <c r="S76" s="105"/>
    </row>
    <row r="77" spans="1:19" s="111" customFormat="1" ht="25" x14ac:dyDescent="0.25">
      <c r="A77" s="90" t="str">
        <f t="shared" si="1"/>
        <v>Cela permet de sélectionner la bonne vis en fonction de l'épaisseur du module (M6x30 ou M6x40)</v>
      </c>
      <c r="B77" s="112" t="s">
        <v>345</v>
      </c>
      <c r="C77" s="112" t="s">
        <v>346</v>
      </c>
      <c r="D77" s="112" t="s">
        <v>354</v>
      </c>
      <c r="E77" s="112"/>
      <c r="G77" s="113"/>
      <c r="H77" s="105"/>
      <c r="I77" s="105"/>
      <c r="J77" s="105"/>
      <c r="K77" s="105"/>
      <c r="L77" s="105"/>
      <c r="M77" s="105"/>
      <c r="N77" s="105"/>
      <c r="O77" s="105"/>
      <c r="P77" s="105"/>
      <c r="Q77" s="105"/>
      <c r="R77" s="105"/>
      <c r="S77" s="105"/>
    </row>
    <row r="78" spans="1:19" s="111" customFormat="1" ht="14.5" x14ac:dyDescent="0.25">
      <c r="A78" s="90">
        <f t="shared" si="1"/>
        <v>0</v>
      </c>
      <c r="B78" s="112"/>
      <c r="C78" s="112"/>
      <c r="D78" s="112"/>
      <c r="E78" s="112"/>
      <c r="G78" s="113"/>
      <c r="H78" s="105"/>
      <c r="I78" s="105"/>
      <c r="J78" s="105"/>
      <c r="K78" s="105"/>
      <c r="L78" s="105"/>
      <c r="M78" s="105"/>
      <c r="N78" s="105"/>
      <c r="O78" s="105"/>
      <c r="P78" s="105"/>
      <c r="Q78" s="105"/>
      <c r="R78" s="105"/>
      <c r="S78" s="105"/>
    </row>
    <row r="79" spans="1:19" s="111" customFormat="1" ht="14.5" x14ac:dyDescent="0.25">
      <c r="A79" s="90" t="str">
        <f t="shared" si="1"/>
        <v>3.3. Renseignez la largeur des modules ligne 6</v>
      </c>
      <c r="B79" s="112" t="s">
        <v>540</v>
      </c>
      <c r="C79" s="112" t="s">
        <v>541</v>
      </c>
      <c r="D79" s="112" t="s">
        <v>542</v>
      </c>
      <c r="E79" s="112"/>
      <c r="G79" s="113"/>
      <c r="H79" s="105"/>
      <c r="I79" s="105"/>
      <c r="J79" s="105"/>
      <c r="K79" s="105"/>
      <c r="L79" s="105"/>
      <c r="M79" s="105"/>
      <c r="N79" s="105"/>
      <c r="O79" s="105"/>
      <c r="P79" s="105"/>
      <c r="Q79" s="105"/>
      <c r="R79" s="105"/>
      <c r="S79" s="105"/>
    </row>
    <row r="80" spans="1:19" s="111" customFormat="1" ht="37.5" x14ac:dyDescent="0.25">
      <c r="A80" s="90" t="str">
        <f t="shared" si="1"/>
        <v>Vous devez vérifier dans le tableau des compatibilités sur notre site internet : www.irfts.com (Téléchargement).</v>
      </c>
      <c r="B80" s="112" t="s">
        <v>104</v>
      </c>
      <c r="C80" s="112" t="s">
        <v>109</v>
      </c>
      <c r="D80" s="112" t="s">
        <v>221</v>
      </c>
      <c r="E80" s="112"/>
      <c r="G80" s="113"/>
      <c r="H80" s="105"/>
      <c r="I80" s="105"/>
      <c r="J80" s="105"/>
      <c r="K80" s="105"/>
      <c r="L80" s="105"/>
      <c r="M80" s="105"/>
      <c r="N80" s="105"/>
      <c r="O80" s="105"/>
      <c r="P80" s="105"/>
      <c r="Q80" s="105"/>
      <c r="R80" s="105"/>
      <c r="S80" s="105"/>
    </row>
    <row r="81" spans="1:19" s="111" customFormat="1" ht="37.5" x14ac:dyDescent="0.25">
      <c r="A81" s="90" t="str">
        <f t="shared" si="1"/>
        <v>Si le module nécessite des brides larges, vous devez ajouter manuellement les brides larges et enlever les brides standards,</v>
      </c>
      <c r="B81" s="112" t="s">
        <v>326</v>
      </c>
      <c r="C81" s="112" t="s">
        <v>110</v>
      </c>
      <c r="D81" s="112" t="s">
        <v>222</v>
      </c>
      <c r="E81" s="112"/>
      <c r="G81" s="113"/>
      <c r="H81" s="105"/>
      <c r="I81" s="105"/>
      <c r="J81" s="105"/>
      <c r="K81" s="105"/>
      <c r="L81" s="105"/>
      <c r="M81" s="105"/>
      <c r="N81" s="105"/>
      <c r="O81" s="105"/>
      <c r="P81" s="105"/>
      <c r="Q81" s="105"/>
      <c r="R81" s="105"/>
      <c r="S81" s="105"/>
    </row>
    <row r="82" spans="1:19" s="111" customFormat="1" ht="14.5" x14ac:dyDescent="0.25">
      <c r="A82" s="90" t="str">
        <f t="shared" si="1"/>
        <v>(Voir le paragraphe 5).</v>
      </c>
      <c r="B82" s="112" t="s">
        <v>105</v>
      </c>
      <c r="C82" s="112" t="s">
        <v>111</v>
      </c>
      <c r="D82" s="139" t="s">
        <v>223</v>
      </c>
      <c r="E82" s="139"/>
      <c r="G82" s="113"/>
      <c r="H82" s="105"/>
      <c r="I82" s="105"/>
      <c r="J82" s="105"/>
      <c r="K82" s="105"/>
      <c r="L82" s="105"/>
      <c r="M82" s="105"/>
      <c r="N82" s="105"/>
      <c r="O82" s="105"/>
      <c r="P82" s="105"/>
      <c r="Q82" s="105"/>
      <c r="R82" s="105"/>
      <c r="S82" s="105"/>
    </row>
    <row r="83" spans="1:19" s="111" customFormat="1" ht="25" x14ac:dyDescent="0.25">
      <c r="A83" s="90" t="str">
        <f t="shared" si="1"/>
        <v>4. Indiquez le nombre de kits souhaités sur la ligne 3 pour chaque champ PV dessiné</v>
      </c>
      <c r="B83" s="112" t="s">
        <v>327</v>
      </c>
      <c r="C83" s="112" t="s">
        <v>310</v>
      </c>
      <c r="D83" s="139" t="s">
        <v>311</v>
      </c>
      <c r="E83" s="139"/>
      <c r="G83" s="115"/>
      <c r="H83" s="105"/>
      <c r="I83" s="105"/>
      <c r="J83" s="105"/>
      <c r="K83" s="105"/>
      <c r="L83" s="105"/>
      <c r="M83" s="105"/>
      <c r="N83" s="105"/>
      <c r="O83" s="105"/>
      <c r="P83" s="105"/>
      <c r="Q83" s="105"/>
      <c r="R83" s="105"/>
      <c r="S83" s="105"/>
    </row>
    <row r="84" spans="1:19" s="111" customFormat="1" ht="37.5" x14ac:dyDescent="0.25">
      <c r="A84" s="90" t="str">
        <f t="shared" si="1"/>
        <v>5. Si nécessaire, vous pouvez ajouter des pièces supplémentaires sur votre commande en utilisant la colonne Q (exemple : +10)</v>
      </c>
      <c r="B84" s="112" t="s">
        <v>672</v>
      </c>
      <c r="C84" s="112" t="s">
        <v>670</v>
      </c>
      <c r="D84" s="112" t="s">
        <v>671</v>
      </c>
      <c r="E84" s="112"/>
      <c r="G84" s="113"/>
      <c r="H84" s="105"/>
      <c r="I84" s="105"/>
      <c r="J84" s="105"/>
      <c r="K84" s="105"/>
      <c r="L84" s="105"/>
      <c r="M84" s="105"/>
      <c r="N84" s="105"/>
      <c r="O84" s="105"/>
      <c r="P84" s="105"/>
      <c r="Q84" s="105"/>
      <c r="R84" s="105"/>
      <c r="S84" s="105"/>
    </row>
    <row r="85" spans="1:19" s="111" customFormat="1" ht="14.5" x14ac:dyDescent="0.25">
      <c r="A85" s="90" t="str">
        <f t="shared" si="1"/>
        <v>ou bien retirer des pièces (exemple : -10).</v>
      </c>
      <c r="B85" s="112" t="s">
        <v>106</v>
      </c>
      <c r="C85" s="112" t="s">
        <v>107</v>
      </c>
      <c r="D85" s="139" t="s">
        <v>224</v>
      </c>
      <c r="E85" s="139"/>
      <c r="G85" s="113"/>
      <c r="H85" s="105"/>
      <c r="I85" s="105"/>
      <c r="J85" s="105"/>
      <c r="K85" s="105"/>
      <c r="L85" s="105"/>
      <c r="M85" s="105"/>
      <c r="N85" s="105"/>
      <c r="O85" s="105"/>
      <c r="P85" s="105"/>
      <c r="Q85" s="105"/>
      <c r="R85" s="105"/>
      <c r="S85" s="105"/>
    </row>
    <row r="86" spans="1:19" s="111" customFormat="1" ht="112.5" x14ac:dyDescent="0.25">
      <c r="A86" s="90"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12" t="s">
        <v>328</v>
      </c>
      <c r="C86" s="112" t="s">
        <v>306</v>
      </c>
      <c r="D86" s="112" t="s">
        <v>371</v>
      </c>
      <c r="E86" s="112"/>
      <c r="G86" s="113"/>
      <c r="H86" s="105"/>
      <c r="I86" s="105"/>
      <c r="J86" s="105"/>
      <c r="K86" s="105"/>
      <c r="L86" s="105"/>
      <c r="M86" s="105"/>
      <c r="N86" s="105"/>
      <c r="O86" s="105"/>
      <c r="P86" s="105"/>
      <c r="Q86" s="105"/>
      <c r="R86" s="105"/>
      <c r="S86" s="105"/>
    </row>
    <row r="87" spans="1:19" s="111" customFormat="1" ht="37.5" x14ac:dyDescent="0.25">
      <c r="A87" s="90" t="str">
        <f t="shared" si="1"/>
        <v>6. Indiquez votre remise (cellule X2), le prix par champ s'affiche ligne 45 et le total de la commande est dans la cellule X45</v>
      </c>
      <c r="B87" s="112" t="s">
        <v>673</v>
      </c>
      <c r="C87" s="112" t="s">
        <v>674</v>
      </c>
      <c r="D87" s="112" t="s">
        <v>675</v>
      </c>
      <c r="E87" s="112"/>
      <c r="G87" s="113"/>
      <c r="H87" s="105"/>
      <c r="I87" s="105"/>
      <c r="J87" s="105"/>
      <c r="K87" s="105"/>
      <c r="L87" s="105"/>
      <c r="M87" s="105"/>
      <c r="N87" s="105"/>
      <c r="O87" s="105"/>
      <c r="P87" s="105"/>
      <c r="Q87" s="105"/>
      <c r="R87" s="105"/>
      <c r="S87" s="105"/>
    </row>
    <row r="88" spans="1:19" s="111" customFormat="1" ht="25" x14ac:dyDescent="0.25">
      <c r="A88" s="90" t="str">
        <f t="shared" si="1"/>
        <v>7. Pour obtenir le prix par watt, renseignez la puissance du module ligne 46</v>
      </c>
      <c r="B88" s="112" t="s">
        <v>676</v>
      </c>
      <c r="C88" s="112" t="s">
        <v>677</v>
      </c>
      <c r="D88" s="112" t="s">
        <v>678</v>
      </c>
      <c r="E88" s="112"/>
      <c r="G88" s="113"/>
      <c r="H88" s="105"/>
      <c r="I88" s="105"/>
      <c r="J88" s="105"/>
      <c r="K88" s="105"/>
      <c r="L88" s="105"/>
      <c r="M88" s="105"/>
      <c r="N88" s="105"/>
      <c r="O88" s="105"/>
      <c r="P88" s="105"/>
      <c r="Q88" s="105"/>
      <c r="R88" s="105"/>
      <c r="S88" s="105"/>
    </row>
    <row r="89" spans="1:19" s="117" customFormat="1" ht="14.5" x14ac:dyDescent="0.25">
      <c r="A89" s="90" t="str">
        <f t="shared" si="1"/>
        <v>Pièces noires : tapez 1</v>
      </c>
      <c r="B89" s="116" t="s">
        <v>344</v>
      </c>
      <c r="C89" s="116" t="s">
        <v>95</v>
      </c>
      <c r="D89" s="140" t="s">
        <v>225</v>
      </c>
      <c r="E89" s="140"/>
      <c r="G89" s="118"/>
      <c r="H89" s="119"/>
      <c r="I89" s="119"/>
      <c r="J89" s="119"/>
      <c r="K89" s="119"/>
      <c r="L89" s="119"/>
      <c r="M89" s="119"/>
      <c r="N89" s="119"/>
      <c r="O89" s="119"/>
      <c r="P89" s="119"/>
      <c r="Q89" s="119"/>
      <c r="R89" s="119"/>
      <c r="S89" s="119"/>
    </row>
    <row r="90" spans="1:19" s="117" customFormat="1" ht="14.5" x14ac:dyDescent="0.25">
      <c r="A90" s="90" t="str">
        <f t="shared" si="1"/>
        <v>(pattes et brides noires)</v>
      </c>
      <c r="B90" s="116" t="s">
        <v>17</v>
      </c>
      <c r="C90" s="116" t="s">
        <v>96</v>
      </c>
      <c r="D90" s="140" t="s">
        <v>226</v>
      </c>
      <c r="E90" s="140"/>
      <c r="G90" s="118"/>
      <c r="H90" s="119"/>
      <c r="I90" s="119"/>
      <c r="J90" s="119"/>
      <c r="K90" s="119"/>
      <c r="L90" s="119"/>
      <c r="M90" s="119"/>
      <c r="N90" s="119"/>
      <c r="O90" s="119"/>
      <c r="P90" s="119"/>
      <c r="Q90" s="119"/>
      <c r="R90" s="119"/>
      <c r="S90" s="119"/>
    </row>
    <row r="91" spans="1:19" s="117" customFormat="1" ht="14.5" x14ac:dyDescent="0.25">
      <c r="A91" s="90" t="str">
        <f t="shared" si="1"/>
        <v>Nombre de modules PV :</v>
      </c>
      <c r="B91" s="116" t="s">
        <v>475</v>
      </c>
      <c r="C91" s="116" t="s">
        <v>294</v>
      </c>
      <c r="D91" s="140" t="s">
        <v>227</v>
      </c>
      <c r="E91" s="140"/>
      <c r="G91" s="118"/>
      <c r="H91" s="119"/>
      <c r="I91" s="119"/>
      <c r="J91" s="119"/>
      <c r="K91" s="119"/>
      <c r="L91" s="119"/>
      <c r="M91" s="119"/>
      <c r="N91" s="119"/>
      <c r="O91" s="119"/>
      <c r="P91" s="119"/>
      <c r="Q91" s="119"/>
      <c r="R91" s="119"/>
      <c r="S91" s="119"/>
    </row>
    <row r="92" spans="1:19" x14ac:dyDescent="0.25">
      <c r="A92" s="90" t="str">
        <f t="shared" si="1"/>
        <v xml:space="preserve">  Format D-3 - 1675x1001 PORTRAIT (60 cellules)</v>
      </c>
      <c r="B92" s="93" t="s">
        <v>97</v>
      </c>
      <c r="C92" s="93" t="s">
        <v>98</v>
      </c>
      <c r="D92" s="93" t="s">
        <v>228</v>
      </c>
      <c r="E92" s="93"/>
    </row>
    <row r="93" spans="1:19" s="111" customFormat="1" x14ac:dyDescent="0.25">
      <c r="A93" s="90" t="str">
        <f t="shared" si="1"/>
        <v xml:space="preserve">6 points de fixation </v>
      </c>
      <c r="B93" s="125" t="s">
        <v>628</v>
      </c>
      <c r="C93" s="125" t="s">
        <v>108</v>
      </c>
      <c r="D93" s="125" t="s">
        <v>229</v>
      </c>
      <c r="E93" s="125"/>
    </row>
    <row r="94" spans="1:19" s="111" customFormat="1" x14ac:dyDescent="0.25">
      <c r="A94" s="90" t="str">
        <f t="shared" si="1"/>
        <v>Avec FRISE LATERALE 30/15 1,18m</v>
      </c>
      <c r="B94" s="92" t="s">
        <v>150</v>
      </c>
      <c r="C94" s="92" t="s">
        <v>152</v>
      </c>
      <c r="D94" s="125" t="s">
        <v>230</v>
      </c>
      <c r="E94" s="125"/>
    </row>
    <row r="95" spans="1:19" s="111" customFormat="1" x14ac:dyDescent="0.25">
      <c r="A95" s="90" t="str">
        <f t="shared" si="1"/>
        <v>Avec FRISE SUPERIEUR 70/27</v>
      </c>
      <c r="B95" s="92" t="s">
        <v>151</v>
      </c>
      <c r="C95" s="92" t="s">
        <v>153</v>
      </c>
      <c r="D95" s="125" t="s">
        <v>231</v>
      </c>
      <c r="E95" s="125"/>
    </row>
    <row r="96" spans="1:19" s="111" customFormat="1" x14ac:dyDescent="0.25">
      <c r="A96" s="90" t="str">
        <f t="shared" si="1"/>
        <v>oui</v>
      </c>
      <c r="B96" s="125" t="s">
        <v>148</v>
      </c>
      <c r="C96" s="125" t="s">
        <v>154</v>
      </c>
      <c r="D96" s="125" t="s">
        <v>232</v>
      </c>
      <c r="E96" s="125"/>
    </row>
    <row r="97" spans="1:5" s="111" customFormat="1" x14ac:dyDescent="0.25">
      <c r="A97" s="90" t="str">
        <f t="shared" si="1"/>
        <v>non</v>
      </c>
      <c r="B97" s="125" t="s">
        <v>149</v>
      </c>
      <c r="C97" s="125" t="s">
        <v>155</v>
      </c>
      <c r="D97" s="125" t="s">
        <v>233</v>
      </c>
      <c r="E97" s="125"/>
    </row>
    <row r="98" spans="1:5" s="111" customFormat="1" x14ac:dyDescent="0.25">
      <c r="A98" s="90" t="str">
        <f t="shared" si="1"/>
        <v>PIGE de montage EASY ROOF Métal Portrait</v>
      </c>
      <c r="B98" s="125" t="s">
        <v>531</v>
      </c>
      <c r="C98" s="125" t="s">
        <v>532</v>
      </c>
      <c r="D98" s="125" t="s">
        <v>234</v>
      </c>
      <c r="E98" s="125" t="s">
        <v>390</v>
      </c>
    </row>
    <row r="99" spans="1:5" s="111" customFormat="1" x14ac:dyDescent="0.25">
      <c r="A99" s="90" t="str">
        <f t="shared" si="1"/>
        <v xml:space="preserve">KIT ABERGEMENT VELUX MK06 * </v>
      </c>
      <c r="B99" s="125" t="s">
        <v>477</v>
      </c>
      <c r="C99" s="125" t="s">
        <v>479</v>
      </c>
      <c r="D99" s="125" t="s">
        <v>235</v>
      </c>
      <c r="E99" s="125" t="s">
        <v>392</v>
      </c>
    </row>
    <row r="100" spans="1:5" s="111" customFormat="1" ht="14.5" x14ac:dyDescent="0.25">
      <c r="A100" s="90" t="str">
        <f t="shared" si="1"/>
        <v>KIT ABERGEMENT VELUX MK08 *</v>
      </c>
      <c r="B100" s="71" t="s">
        <v>478</v>
      </c>
      <c r="C100" s="125" t="s">
        <v>480</v>
      </c>
      <c r="D100" s="125" t="s">
        <v>236</v>
      </c>
      <c r="E100" s="125" t="s">
        <v>391</v>
      </c>
    </row>
    <row r="101" spans="1:5" s="111" customFormat="1" ht="14.5" x14ac:dyDescent="0.25">
      <c r="A101" s="90" t="str">
        <f>INDEX(B101:D101,$C$2)</f>
        <v>Frise Latérale : Tapez 1</v>
      </c>
      <c r="B101" s="71" t="s">
        <v>241</v>
      </c>
      <c r="C101" s="125" t="s">
        <v>239</v>
      </c>
      <c r="D101" s="125" t="s">
        <v>240</v>
      </c>
      <c r="E101" s="125"/>
    </row>
    <row r="102" spans="1:5" s="111" customFormat="1" x14ac:dyDescent="0.25">
      <c r="A102" s="90" t="str">
        <f>INDEX(B102:D102,$C$2)</f>
        <v>2.3 Nombre de modules par EASY GROUNDING (0,1 ou 2)</v>
      </c>
      <c r="B102" s="257" t="s">
        <v>614</v>
      </c>
      <c r="C102" s="281" t="s">
        <v>615</v>
      </c>
      <c r="D102" s="125"/>
      <c r="E102" s="125"/>
    </row>
    <row r="103" spans="1:5" s="111" customFormat="1" x14ac:dyDescent="0.25">
      <c r="A103" s="90" t="str">
        <f t="shared" si="1"/>
        <v>Nb ventilateur d'extraction (Boost'R)</v>
      </c>
      <c r="B103" s="111" t="s">
        <v>476</v>
      </c>
      <c r="C103" s="125" t="s">
        <v>304</v>
      </c>
      <c r="D103" s="125" t="s">
        <v>304</v>
      </c>
      <c r="E103" s="125"/>
    </row>
    <row r="104" spans="1:5" s="111" customFormat="1" ht="14.5" x14ac:dyDescent="0.25">
      <c r="A104" s="90" t="str">
        <f>INDEX(B104:D104,$C$2)</f>
        <v>Nombre de modules necessitant un solin</v>
      </c>
      <c r="B104" s="144" t="s">
        <v>329</v>
      </c>
      <c r="C104" s="125" t="s">
        <v>243</v>
      </c>
      <c r="D104" s="125" t="s">
        <v>244</v>
      </c>
      <c r="E104" s="125" t="s">
        <v>411</v>
      </c>
    </row>
    <row r="105" spans="1:5" s="111" customFormat="1" ht="14.5" x14ac:dyDescent="0.25">
      <c r="A105" s="90" t="str">
        <f t="shared" si="1"/>
        <v>BOO MODULE BOOST'R</v>
      </c>
      <c r="B105" s="143" t="s">
        <v>247</v>
      </c>
      <c r="C105" s="145" t="s">
        <v>264</v>
      </c>
      <c r="D105" s="145" t="s">
        <v>264</v>
      </c>
      <c r="E105" s="145"/>
    </row>
    <row r="106" spans="1:5" ht="14.5" x14ac:dyDescent="0.25">
      <c r="A106" s="90" t="str">
        <f t="shared" si="1"/>
        <v>BOO ENSEMBLE BRIDE SIMPLE BOOSTER - PV</v>
      </c>
      <c r="B106" s="143" t="s">
        <v>262</v>
      </c>
      <c r="C106" s="145" t="s">
        <v>265</v>
      </c>
      <c r="D106" s="145" t="s">
        <v>265</v>
      </c>
      <c r="E106" s="145"/>
    </row>
    <row r="107" spans="1:5" ht="14.5" x14ac:dyDescent="0.25">
      <c r="A107" s="90" t="str">
        <f t="shared" si="1"/>
        <v>BOO COLLECTEUR D125</v>
      </c>
      <c r="B107" s="143" t="s">
        <v>248</v>
      </c>
      <c r="C107" s="145" t="s">
        <v>266</v>
      </c>
      <c r="D107" s="145" t="s">
        <v>266</v>
      </c>
      <c r="E107" s="145"/>
    </row>
    <row r="108" spans="1:5" ht="14.5" x14ac:dyDescent="0.25">
      <c r="A108" s="90" t="str">
        <f t="shared" si="1"/>
        <v xml:space="preserve">BOO TUBE PLAT 240*25,5 L887 </v>
      </c>
      <c r="B108" s="143" t="s">
        <v>249</v>
      </c>
      <c r="C108" s="145" t="s">
        <v>267</v>
      </c>
      <c r="D108" s="145" t="s">
        <v>267</v>
      </c>
      <c r="E108" s="145"/>
    </row>
    <row r="109" spans="1:5" ht="14.5" x14ac:dyDescent="0.25">
      <c r="A109" s="90" t="str">
        <f t="shared" si="1"/>
        <v>BOO JOINT COLLECTEUR</v>
      </c>
      <c r="B109" s="143" t="s">
        <v>250</v>
      </c>
      <c r="C109" s="145" t="s">
        <v>268</v>
      </c>
      <c r="D109" s="145" t="s">
        <v>268</v>
      </c>
      <c r="E109" s="145"/>
    </row>
    <row r="110" spans="1:5" ht="14.5" x14ac:dyDescent="0.25">
      <c r="A110" s="90" t="str">
        <f t="shared" si="1"/>
        <v>BOO GRILLE ANTI-RONGEUR D125</v>
      </c>
      <c r="B110" s="143" t="s">
        <v>251</v>
      </c>
      <c r="C110" s="145" t="s">
        <v>269</v>
      </c>
      <c r="D110" s="145" t="s">
        <v>269</v>
      </c>
      <c r="E110" s="145"/>
    </row>
    <row r="111" spans="1:5" ht="14.5" x14ac:dyDescent="0.25">
      <c r="A111" s="90" t="str">
        <f t="shared" si="1"/>
        <v>BOO CLAPET ANTI-RETOUR D125</v>
      </c>
      <c r="B111" s="143" t="s">
        <v>252</v>
      </c>
      <c r="C111" s="145" t="s">
        <v>270</v>
      </c>
      <c r="D111" s="145" t="s">
        <v>270</v>
      </c>
      <c r="E111" s="145"/>
    </row>
    <row r="112" spans="1:5" ht="14.5" x14ac:dyDescent="0.25">
      <c r="A112" s="90" t="str">
        <f t="shared" si="1"/>
        <v>BOO CLAPET COUPE-FEU D125</v>
      </c>
      <c r="B112" s="143" t="s">
        <v>253</v>
      </c>
      <c r="C112" s="145" t="s">
        <v>271</v>
      </c>
      <c r="D112" s="145" t="s">
        <v>271</v>
      </c>
      <c r="E112" s="145"/>
    </row>
    <row r="113" spans="1:5" ht="14.5" x14ac:dyDescent="0.25">
      <c r="A113" s="90" t="str">
        <f t="shared" si="1"/>
        <v>BOO GAINE ISOLEE SOUPLE ALU M1/M1 10M D125</v>
      </c>
      <c r="B113" s="143" t="s">
        <v>254</v>
      </c>
      <c r="C113" s="145" t="s">
        <v>272</v>
      </c>
      <c r="D113" s="145" t="s">
        <v>272</v>
      </c>
      <c r="E113" s="145"/>
    </row>
    <row r="114" spans="1:5" ht="14.5" x14ac:dyDescent="0.25">
      <c r="A114" s="90" t="str">
        <f t="shared" si="1"/>
        <v xml:space="preserve">BOO COLLIER DE SERRAGE DN.60/165 mm </v>
      </c>
      <c r="B114" s="143" t="s">
        <v>255</v>
      </c>
      <c r="C114" s="145" t="s">
        <v>273</v>
      </c>
      <c r="D114" s="145" t="s">
        <v>273</v>
      </c>
      <c r="E114" s="145"/>
    </row>
    <row r="115" spans="1:5" ht="14.5" x14ac:dyDescent="0.25">
      <c r="A115" s="90" t="str">
        <f t="shared" si="1"/>
        <v>BOO VENTILATEUR INSUFFLATION ET EXTRACTION D125</v>
      </c>
      <c r="B115" s="143" t="s">
        <v>256</v>
      </c>
      <c r="C115" s="145" t="s">
        <v>274</v>
      </c>
      <c r="D115" s="145" t="s">
        <v>274</v>
      </c>
      <c r="E115" s="145"/>
    </row>
    <row r="116" spans="1:5" ht="14.5" x14ac:dyDescent="0.25">
      <c r="A116" s="90" t="str">
        <f t="shared" si="1"/>
        <v>BOO ETRIER DE FIXATION VENTILATEUR</v>
      </c>
      <c r="B116" s="143" t="s">
        <v>257</v>
      </c>
      <c r="C116" s="145" t="s">
        <v>275</v>
      </c>
      <c r="D116" s="145" t="s">
        <v>275</v>
      </c>
      <c r="E116" s="145"/>
    </row>
    <row r="117" spans="1:5" ht="14.5" x14ac:dyDescent="0.25">
      <c r="A117" s="90" t="str">
        <f t="shared" si="1"/>
        <v>BOO PILOTAGE AEROTHERMIE</v>
      </c>
      <c r="B117" s="143" t="s">
        <v>258</v>
      </c>
      <c r="C117" s="145" t="s">
        <v>276</v>
      </c>
      <c r="D117" s="145" t="s">
        <v>276</v>
      </c>
      <c r="E117" s="145"/>
    </row>
    <row r="118" spans="1:5" ht="14.5" x14ac:dyDescent="0.25">
      <c r="A118" s="90" t="str">
        <f t="shared" si="1"/>
        <v>BOO BOUCHE D'INSUFLATION AVEC FILTRE G2 D125</v>
      </c>
      <c r="B118" s="143" t="s">
        <v>259</v>
      </c>
      <c r="C118" s="145" t="s">
        <v>277</v>
      </c>
      <c r="D118" s="145" t="s">
        <v>277</v>
      </c>
      <c r="E118" s="145"/>
    </row>
    <row r="119" spans="1:5" ht="14.5" x14ac:dyDescent="0.25">
      <c r="A119" s="90" t="str">
        <f t="shared" si="1"/>
        <v>BOO SORTIE DE TOITURE D125</v>
      </c>
      <c r="B119" s="143" t="s">
        <v>260</v>
      </c>
      <c r="C119" s="145" t="s">
        <v>278</v>
      </c>
      <c r="D119" s="145" t="s">
        <v>278</v>
      </c>
      <c r="E119" s="145"/>
    </row>
    <row r="120" spans="1:5" ht="14.5" x14ac:dyDescent="0.25">
      <c r="A120" s="90" t="str">
        <f t="shared" si="1"/>
        <v>VIS AUTO PERCEUSE POZI A2 TETE FRAISE 3.5 x 19</v>
      </c>
      <c r="B120" s="143" t="s">
        <v>261</v>
      </c>
      <c r="C120" s="145" t="s">
        <v>279</v>
      </c>
      <c r="D120" s="145" t="s">
        <v>279</v>
      </c>
      <c r="E120" s="145"/>
    </row>
    <row r="121" spans="1:5" ht="14.5" x14ac:dyDescent="0.35">
      <c r="A121" s="90" t="str">
        <f t="shared" si="1"/>
        <v>Nombre de modules par Easy Grounding</v>
      </c>
      <c r="B121" s="146" t="s">
        <v>330</v>
      </c>
      <c r="C121" s="146" t="s">
        <v>610</v>
      </c>
      <c r="D121" s="93" t="s">
        <v>300</v>
      </c>
      <c r="E121" s="93"/>
    </row>
    <row r="122" spans="1:5" ht="14.5" x14ac:dyDescent="0.25">
      <c r="A122" s="90" t="str">
        <f t="shared" si="1"/>
        <v>DEFLECTEUR L1</v>
      </c>
      <c r="B122" s="148" t="s">
        <v>413</v>
      </c>
      <c r="C122" s="125" t="s">
        <v>282</v>
      </c>
      <c r="D122" s="125" t="s">
        <v>282</v>
      </c>
      <c r="E122" s="125"/>
    </row>
    <row r="123" spans="1:5" ht="14.5" x14ac:dyDescent="0.25">
      <c r="A123" s="90" t="str">
        <f t="shared" si="1"/>
        <v>DEFLECTEUR L1 NOIR</v>
      </c>
      <c r="B123" s="148" t="s">
        <v>419</v>
      </c>
      <c r="C123" s="125" t="s">
        <v>442</v>
      </c>
      <c r="D123" s="125" t="s">
        <v>442</v>
      </c>
      <c r="E123" s="125"/>
    </row>
    <row r="124" spans="1:5" ht="14.5" x14ac:dyDescent="0.25">
      <c r="A124" s="90" t="str">
        <f t="shared" si="1"/>
        <v>TIRANT DEFLECTEUR</v>
      </c>
      <c r="B124" s="148" t="s">
        <v>414</v>
      </c>
      <c r="C124" s="125" t="s">
        <v>283</v>
      </c>
      <c r="D124" s="125" t="s">
        <v>283</v>
      </c>
      <c r="E124" s="125"/>
    </row>
    <row r="125" spans="1:5" ht="14.5" x14ac:dyDescent="0.25">
      <c r="A125" s="90" t="str">
        <f t="shared" si="1"/>
        <v>VIS TF torx M4x35 DIN 965</v>
      </c>
      <c r="B125" s="148" t="s">
        <v>468</v>
      </c>
      <c r="C125" s="125" t="s">
        <v>469</v>
      </c>
      <c r="D125" s="125" t="s">
        <v>469</v>
      </c>
      <c r="E125" s="125"/>
    </row>
    <row r="126" spans="1:5" ht="14.5" x14ac:dyDescent="0.3">
      <c r="A126" s="90" t="str">
        <f t="shared" si="1"/>
        <v>PARCLOSE LARGE L1</v>
      </c>
      <c r="B126" s="148" t="s">
        <v>429</v>
      </c>
      <c r="C126" s="125" t="s">
        <v>435</v>
      </c>
      <c r="D126" s="125" t="s">
        <v>295</v>
      </c>
      <c r="E126" s="125"/>
    </row>
    <row r="127" spans="1:5" ht="14.5" x14ac:dyDescent="0.3">
      <c r="A127" s="90" t="str">
        <f t="shared" si="1"/>
        <v>PARCLOSE LARGE L1 NOIR</v>
      </c>
      <c r="B127" s="148" t="s">
        <v>428</v>
      </c>
      <c r="C127" s="125" t="s">
        <v>436</v>
      </c>
      <c r="D127" s="125" t="s">
        <v>296</v>
      </c>
      <c r="E127" s="125"/>
    </row>
    <row r="128" spans="1:5" ht="14.5" x14ac:dyDescent="0.3">
      <c r="A128" s="90" t="str">
        <f t="shared" si="1"/>
        <v>PARCLOSE EXTREMITE L1</v>
      </c>
      <c r="B128" s="148" t="s">
        <v>430</v>
      </c>
      <c r="C128" s="125" t="s">
        <v>437</v>
      </c>
      <c r="D128" s="125" t="s">
        <v>297</v>
      </c>
      <c r="E128" s="125"/>
    </row>
    <row r="129" spans="1:5" ht="14.5" x14ac:dyDescent="0.3">
      <c r="A129" s="90" t="str">
        <f t="shared" si="1"/>
        <v>PARCLOSE EXTREMITE L1 NOIR</v>
      </c>
      <c r="B129" s="148" t="s">
        <v>431</v>
      </c>
      <c r="C129" s="125" t="s">
        <v>438</v>
      </c>
      <c r="D129" s="125" t="s">
        <v>298</v>
      </c>
      <c r="E129" s="125"/>
    </row>
    <row r="130" spans="1:5" ht="14.5" x14ac:dyDescent="0.25">
      <c r="A130" s="90" t="str">
        <f t="shared" si="1"/>
        <v>PIGE DE MONTAGE PARCLOSE L1</v>
      </c>
      <c r="B130" s="148" t="s">
        <v>415</v>
      </c>
      <c r="C130" s="148" t="s">
        <v>434</v>
      </c>
      <c r="D130" s="148" t="s">
        <v>299</v>
      </c>
      <c r="E130" s="148"/>
    </row>
    <row r="131" spans="1:5" x14ac:dyDescent="0.25">
      <c r="A131" s="90" t="str">
        <f t="shared" si="1"/>
        <v>OPTION DEFLECTEUR</v>
      </c>
      <c r="B131" s="125" t="s">
        <v>284</v>
      </c>
      <c r="C131" s="125" t="s">
        <v>285</v>
      </c>
      <c r="D131" s="125" t="s">
        <v>360</v>
      </c>
      <c r="E131" s="125"/>
    </row>
    <row r="132" spans="1:5" x14ac:dyDescent="0.25">
      <c r="A132" s="90" t="str">
        <f t="shared" si="1"/>
        <v>OPTION PARCLOSE</v>
      </c>
      <c r="B132" s="125" t="s">
        <v>331</v>
      </c>
      <c r="C132" s="125" t="s">
        <v>301</v>
      </c>
      <c r="D132" s="125" t="s">
        <v>361</v>
      </c>
      <c r="E132" s="125"/>
    </row>
    <row r="133" spans="1:5" ht="14.5" x14ac:dyDescent="0.35">
      <c r="A133" s="90" t="str">
        <f t="shared" si="1"/>
        <v>OBTURATEUR PARCLOSE</v>
      </c>
      <c r="B133" t="s">
        <v>416</v>
      </c>
      <c r="C133" s="93" t="s">
        <v>287</v>
      </c>
      <c r="D133" s="93" t="s">
        <v>362</v>
      </c>
      <c r="E133" s="93"/>
    </row>
    <row r="134" spans="1:5" x14ac:dyDescent="0.25">
      <c r="A134" s="90" t="str">
        <f t="shared" si="1"/>
        <v>ECROU POUR OBTURATEUR</v>
      </c>
      <c r="B134" s="93" t="s">
        <v>417</v>
      </c>
      <c r="C134" s="93" t="s">
        <v>286</v>
      </c>
      <c r="D134" s="93" t="s">
        <v>286</v>
      </c>
      <c r="E134" s="93"/>
    </row>
    <row r="135" spans="1:5" x14ac:dyDescent="0.25">
      <c r="A135" s="90" t="str">
        <f t="shared" si="1"/>
        <v xml:space="preserve">VIS CHC M5x 35 </v>
      </c>
      <c r="B135" s="93" t="s">
        <v>418</v>
      </c>
      <c r="C135" s="93" t="s">
        <v>307</v>
      </c>
      <c r="D135" s="93" t="s">
        <v>308</v>
      </c>
      <c r="E135" s="93"/>
    </row>
    <row r="136" spans="1:5" x14ac:dyDescent="0.25">
      <c r="A136" s="90" t="str">
        <f t="shared" ref="A136:A200" si="2">INDEX(B136:D136,$C$2)</f>
        <v>OPTION OBTURATEUR DE PARCLOSE</v>
      </c>
      <c r="B136" s="93" t="s">
        <v>332</v>
      </c>
      <c r="C136" s="93" t="s">
        <v>288</v>
      </c>
      <c r="D136" s="93" t="s">
        <v>363</v>
      </c>
      <c r="E136" s="93"/>
    </row>
    <row r="137" spans="1:5" ht="14.5" x14ac:dyDescent="0.35">
      <c r="A137" s="90" t="str">
        <f t="shared" si="2"/>
        <v>OBTURATEUR PARCLOSE NOIR</v>
      </c>
      <c r="B137" t="s">
        <v>420</v>
      </c>
      <c r="C137" s="93" t="s">
        <v>289</v>
      </c>
      <c r="D137" s="93" t="s">
        <v>364</v>
      </c>
      <c r="E137" s="93"/>
    </row>
    <row r="138" spans="1:5" ht="37.5" x14ac:dyDescent="0.25">
      <c r="A138" s="90" t="str">
        <f t="shared" si="2"/>
        <v>ERREUR : lors de l'utilisation de déflecteurs, les Velux et module Boost'R ne peuvent être installés que sur les 2 rangées du haut.</v>
      </c>
      <c r="B138" s="93" t="s">
        <v>333</v>
      </c>
      <c r="C138" s="93" t="s">
        <v>305</v>
      </c>
      <c r="D138" s="93" t="s">
        <v>305</v>
      </c>
      <c r="E138" s="93"/>
    </row>
    <row r="139" spans="1:5" x14ac:dyDescent="0.25">
      <c r="A139" s="90" t="str">
        <f t="shared" si="2"/>
        <v>Erreur</v>
      </c>
      <c r="B139" s="93" t="s">
        <v>290</v>
      </c>
      <c r="C139" s="93" t="s">
        <v>291</v>
      </c>
      <c r="D139" s="93" t="s">
        <v>291</v>
      </c>
      <c r="E139" s="93"/>
    </row>
    <row r="140" spans="1:5" x14ac:dyDescent="0.25">
      <c r="A140" s="90" t="str">
        <f t="shared" si="2"/>
        <v>Déflecteur</v>
      </c>
      <c r="B140" s="93" t="s">
        <v>281</v>
      </c>
      <c r="C140" s="93" t="s">
        <v>282</v>
      </c>
      <c r="D140" s="93" t="s">
        <v>365</v>
      </c>
      <c r="E140" s="93"/>
    </row>
    <row r="141" spans="1:5" x14ac:dyDescent="0.25">
      <c r="A141" s="90" t="str">
        <f t="shared" si="2"/>
        <v>Parclose</v>
      </c>
      <c r="B141" s="93" t="s">
        <v>334</v>
      </c>
      <c r="C141" s="93" t="s">
        <v>302</v>
      </c>
      <c r="D141" s="93" t="s">
        <v>366</v>
      </c>
      <c r="E141" s="93"/>
    </row>
    <row r="142" spans="1:5" x14ac:dyDescent="0.25">
      <c r="A142" s="90" t="str">
        <f t="shared" si="2"/>
        <v>Système Boost'R</v>
      </c>
      <c r="B142" s="93" t="s">
        <v>292</v>
      </c>
      <c r="C142" s="93" t="s">
        <v>303</v>
      </c>
      <c r="D142" s="93" t="s">
        <v>303</v>
      </c>
      <c r="E142" s="93"/>
    </row>
    <row r="143" spans="1:5" x14ac:dyDescent="0.25">
      <c r="A143" s="90" t="str">
        <f t="shared" si="2"/>
        <v>BOO MANCHON F/F D125</v>
      </c>
      <c r="B143" s="93" t="s">
        <v>314</v>
      </c>
      <c r="C143" s="93" t="s">
        <v>315</v>
      </c>
      <c r="D143" s="93" t="s">
        <v>367</v>
      </c>
      <c r="E143" s="93"/>
    </row>
    <row r="144" spans="1:5" x14ac:dyDescent="0.25">
      <c r="A144" s="90" t="str">
        <f t="shared" si="2"/>
        <v>Epaisseur module</v>
      </c>
      <c r="B144" s="93" t="s">
        <v>316</v>
      </c>
      <c r="C144" s="93" t="s">
        <v>318</v>
      </c>
      <c r="D144" s="153" t="s">
        <v>320</v>
      </c>
      <c r="E144" s="153"/>
    </row>
    <row r="145" spans="1:5" x14ac:dyDescent="0.25">
      <c r="A145" s="90" t="str">
        <f t="shared" si="2"/>
        <v>Longueur module</v>
      </c>
      <c r="B145" s="93" t="s">
        <v>482</v>
      </c>
      <c r="C145" s="93" t="s">
        <v>611</v>
      </c>
      <c r="D145" s="153"/>
      <c r="E145" s="153"/>
    </row>
    <row r="146" spans="1:5" x14ac:dyDescent="0.25">
      <c r="A146" s="90" t="str">
        <f t="shared" si="2"/>
        <v>Largeur module</v>
      </c>
      <c r="B146" s="93" t="s">
        <v>317</v>
      </c>
      <c r="C146" s="93" t="s">
        <v>319</v>
      </c>
      <c r="D146" s="153" t="s">
        <v>321</v>
      </c>
      <c r="E146" s="153"/>
    </row>
    <row r="147" spans="1:5" x14ac:dyDescent="0.25">
      <c r="A147" s="90" t="str">
        <f t="shared" si="2"/>
        <v>CROCHET A NEIGE ERE NOIR</v>
      </c>
      <c r="B147" s="93" t="s">
        <v>335</v>
      </c>
      <c r="C147" s="93" t="s">
        <v>337</v>
      </c>
      <c r="D147" s="93" t="s">
        <v>355</v>
      </c>
      <c r="E147" s="93"/>
    </row>
    <row r="148" spans="1:5" x14ac:dyDescent="0.25">
      <c r="A148" s="90" t="str">
        <f t="shared" si="2"/>
        <v>CASSE NEIGE ERE PORTRAIT NOIR</v>
      </c>
      <c r="B148" s="93" t="s">
        <v>336</v>
      </c>
      <c r="C148" s="93" t="s">
        <v>338</v>
      </c>
      <c r="D148" s="93" t="s">
        <v>356</v>
      </c>
      <c r="E148" s="93"/>
    </row>
    <row r="149" spans="1:5" x14ac:dyDescent="0.25">
      <c r="A149" s="90" t="str">
        <f t="shared" si="2"/>
        <v>Avec abergements latéraux</v>
      </c>
      <c r="B149" s="93" t="s">
        <v>342</v>
      </c>
      <c r="C149" s="93" t="s">
        <v>339</v>
      </c>
      <c r="D149" s="93" t="s">
        <v>357</v>
      </c>
      <c r="E149" s="93"/>
    </row>
    <row r="150" spans="1:5" x14ac:dyDescent="0.25">
      <c r="A150" s="90" t="str">
        <f t="shared" si="2"/>
        <v>2.3 Pour ne pas avoir les abergements latéraux, tapez 0</v>
      </c>
      <c r="B150" s="93" t="s">
        <v>343</v>
      </c>
      <c r="C150" s="93" t="s">
        <v>372</v>
      </c>
      <c r="D150" s="93" t="s">
        <v>373</v>
      </c>
      <c r="E150" s="93"/>
    </row>
    <row r="151" spans="1:5" ht="37.5" x14ac:dyDescent="0.25">
      <c r="A151" s="90" t="str">
        <f t="shared" si="2"/>
        <v>Cela permet de sélectionner la bonne bride en fonction de la largeur de module (bride standard ou bride large)</v>
      </c>
      <c r="B151" s="90" t="s">
        <v>450</v>
      </c>
      <c r="C151" s="90" t="s">
        <v>451</v>
      </c>
      <c r="D151" s="90" t="s">
        <v>358</v>
      </c>
      <c r="E151" s="90"/>
    </row>
    <row r="152" spans="1:5" x14ac:dyDescent="0.25">
      <c r="A152" s="90" t="str">
        <f t="shared" si="2"/>
        <v xml:space="preserve">Indiquer le nombre de ventilateur d'extraction </v>
      </c>
      <c r="B152" s="93" t="s">
        <v>263</v>
      </c>
      <c r="C152" s="93" t="s">
        <v>347</v>
      </c>
      <c r="D152" s="93" t="s">
        <v>359</v>
      </c>
      <c r="E152" s="93"/>
    </row>
    <row r="153" spans="1:5" ht="88" x14ac:dyDescent="0.25">
      <c r="A153" s="90"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58" t="s">
        <v>460</v>
      </c>
      <c r="C153" s="92" t="s">
        <v>461</v>
      </c>
      <c r="D153" s="165" t="s">
        <v>462</v>
      </c>
      <c r="E153" s="90"/>
    </row>
    <row r="154" spans="1:5" ht="87.5" x14ac:dyDescent="0.25">
      <c r="A154" s="90"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90" t="s">
        <v>463</v>
      </c>
      <c r="C154" s="166" t="s">
        <v>464</v>
      </c>
      <c r="D154" s="165" t="s">
        <v>465</v>
      </c>
      <c r="E154" s="90"/>
    </row>
    <row r="155" spans="1:5" ht="50" x14ac:dyDescent="0.25">
      <c r="A155" s="90" t="str">
        <f t="shared" si="2"/>
        <v>2.6 Pour l'option opturateur de parclose, tapez 1 dans la cellule jaune: option à partir de 20 m de hauteur de champ PV dans le sens du rampant en complément des déflecteurs et parcloses imposés.</v>
      </c>
      <c r="B155" s="90" t="s">
        <v>352</v>
      </c>
      <c r="C155" s="90" t="s">
        <v>353</v>
      </c>
      <c r="D155" s="90" t="s">
        <v>368</v>
      </c>
      <c r="E155" s="90"/>
    </row>
    <row r="156" spans="1:5" x14ac:dyDescent="0.25">
      <c r="A156" s="90" t="str">
        <f t="shared" si="2"/>
        <v>Option déflecteur</v>
      </c>
      <c r="B156" s="93" t="s">
        <v>348</v>
      </c>
      <c r="C156" s="93" t="s">
        <v>351</v>
      </c>
      <c r="D156" s="93" t="s">
        <v>369</v>
      </c>
      <c r="E156" s="93"/>
    </row>
    <row r="157" spans="1:5" ht="25" x14ac:dyDescent="0.25">
      <c r="A157" s="90" t="str">
        <f t="shared" si="2"/>
        <v>Option 
parclose</v>
      </c>
      <c r="B157" s="90" t="s">
        <v>424</v>
      </c>
      <c r="C157" s="90" t="s">
        <v>425</v>
      </c>
      <c r="D157" s="90" t="s">
        <v>426</v>
      </c>
      <c r="E157" s="93"/>
    </row>
    <row r="158" spans="1:5" x14ac:dyDescent="0.25">
      <c r="A158" s="90" t="str">
        <f t="shared" si="2"/>
        <v>Option obturateur de parclose</v>
      </c>
      <c r="B158" s="93" t="s">
        <v>349</v>
      </c>
      <c r="C158" s="93" t="s">
        <v>350</v>
      </c>
      <c r="D158" s="93" t="s">
        <v>370</v>
      </c>
      <c r="E158" s="93"/>
    </row>
    <row r="159" spans="1:5" x14ac:dyDescent="0.25">
      <c r="A159" s="90" t="str">
        <f t="shared" si="2"/>
        <v>ABERG ALU G/D 1100 7022 L1/O1</v>
      </c>
      <c r="B159" s="93" t="s">
        <v>422</v>
      </c>
      <c r="C159" s="93" t="s">
        <v>448</v>
      </c>
      <c r="D159" s="93" t="s">
        <v>237</v>
      </c>
      <c r="E159" s="93"/>
    </row>
    <row r="160" spans="1:5" x14ac:dyDescent="0.25">
      <c r="A160" s="90" t="str">
        <f t="shared" si="2"/>
        <v>Choix abergement :</v>
      </c>
      <c r="B160" s="93" t="s">
        <v>423</v>
      </c>
      <c r="C160" s="125" t="s">
        <v>439</v>
      </c>
      <c r="D160" s="125" t="s">
        <v>237</v>
      </c>
      <c r="E160" s="93"/>
    </row>
    <row r="161" spans="1:5" x14ac:dyDescent="0.25">
      <c r="A161" s="90" t="str">
        <f t="shared" si="2"/>
        <v>1 Standard PP</v>
      </c>
      <c r="B161" s="93" t="s">
        <v>443</v>
      </c>
      <c r="C161" s="125" t="s">
        <v>444</v>
      </c>
      <c r="D161" s="125" t="s">
        <v>237</v>
      </c>
      <c r="E161" s="93"/>
    </row>
    <row r="162" spans="1:5" x14ac:dyDescent="0.25">
      <c r="A162" s="90" t="str">
        <f t="shared" si="2"/>
        <v xml:space="preserve">1 Alu RAL 7022 </v>
      </c>
      <c r="B162" s="93" t="s">
        <v>623</v>
      </c>
      <c r="C162" s="125" t="s">
        <v>623</v>
      </c>
      <c r="D162" s="125" t="s">
        <v>237</v>
      </c>
      <c r="E162" s="93"/>
    </row>
    <row r="163" spans="1:5" x14ac:dyDescent="0.25">
      <c r="A163" s="90" t="str">
        <f t="shared" si="2"/>
        <v>2 Sans</v>
      </c>
      <c r="B163" s="93" t="s">
        <v>608</v>
      </c>
      <c r="C163" s="125" t="s">
        <v>609</v>
      </c>
      <c r="D163" s="125" t="s">
        <v>237</v>
      </c>
      <c r="E163" s="93"/>
    </row>
    <row r="164" spans="1:5" x14ac:dyDescent="0.25">
      <c r="A164" s="90" t="str">
        <f t="shared" si="2"/>
        <v>1.1 Sélectionnez le choix des abergements.</v>
      </c>
      <c r="B164" s="93" t="s">
        <v>620</v>
      </c>
      <c r="C164" s="125" t="s">
        <v>452</v>
      </c>
      <c r="D164" s="93" t="s">
        <v>237</v>
      </c>
      <c r="E164" s="93"/>
    </row>
    <row r="165" spans="1:5" x14ac:dyDescent="0.25">
      <c r="A165" s="90" t="str">
        <f t="shared" si="2"/>
        <v>PARCLOSE LARGE L1 CROCHET NEIGE</v>
      </c>
      <c r="B165" s="93" t="s">
        <v>432</v>
      </c>
      <c r="C165" s="125" t="s">
        <v>440</v>
      </c>
      <c r="D165" s="125" t="s">
        <v>237</v>
      </c>
      <c r="E165" s="93"/>
    </row>
    <row r="166" spans="1:5" x14ac:dyDescent="0.25">
      <c r="A166" s="90" t="str">
        <f t="shared" si="2"/>
        <v>PARCLOSE LARGE L1 NOIR CROCHET NEIGE</v>
      </c>
      <c r="B166" s="93" t="s">
        <v>433</v>
      </c>
      <c r="C166" s="125" t="s">
        <v>441</v>
      </c>
      <c r="D166" s="125" t="s">
        <v>237</v>
      </c>
      <c r="E166" s="93"/>
    </row>
    <row r="167" spans="1:5" x14ac:dyDescent="0.25">
      <c r="A167" s="90" t="str">
        <f t="shared" si="2"/>
        <v>BOO KIT 1 BOOST’R + 12 ASPIRATIONS PV-T </v>
      </c>
      <c r="B167" s="93" t="s">
        <v>340</v>
      </c>
      <c r="C167" s="93" t="s">
        <v>340</v>
      </c>
      <c r="D167" s="93" t="s">
        <v>237</v>
      </c>
      <c r="E167" s="93"/>
    </row>
    <row r="168" spans="1:5" x14ac:dyDescent="0.25">
      <c r="A168" s="90" t="str">
        <f t="shared" si="2"/>
        <v>BOO KIT 2 BOOST’R + 12 ASPIRATIONS PV-T </v>
      </c>
      <c r="B168" s="93" t="s">
        <v>341</v>
      </c>
      <c r="C168" s="93" t="s">
        <v>341</v>
      </c>
      <c r="D168" s="93" t="s">
        <v>237</v>
      </c>
      <c r="E168" s="93"/>
    </row>
    <row r="169" spans="1:5" x14ac:dyDescent="0.25">
      <c r="A169" s="90" t="str">
        <f t="shared" si="2"/>
        <v>BOO KIT 1 BOOST’R + 2 ASPIRATIONS PV-T </v>
      </c>
      <c r="B169" s="93" t="s">
        <v>421</v>
      </c>
      <c r="C169" s="93" t="s">
        <v>421</v>
      </c>
      <c r="D169" s="93" t="s">
        <v>237</v>
      </c>
      <c r="E169" s="93"/>
    </row>
    <row r="170" spans="1:5" x14ac:dyDescent="0.25">
      <c r="A170" s="90" t="str">
        <f t="shared" ref="A170:A171" si="3">INDEX(B170:D170,$C$2)</f>
        <v>3 Alu RAL 7022 plat</v>
      </c>
      <c r="B170" s="93" t="s">
        <v>445</v>
      </c>
      <c r="C170" s="93" t="s">
        <v>446</v>
      </c>
      <c r="D170" s="93" t="s">
        <v>237</v>
      </c>
      <c r="E170" s="93"/>
    </row>
    <row r="171" spans="1:5" x14ac:dyDescent="0.25">
      <c r="A171" s="90" t="str">
        <f t="shared" si="3"/>
        <v>ABERG SIMPLE ALU G/D 1100 7022 L1/O1</v>
      </c>
      <c r="B171" s="93" t="s">
        <v>447</v>
      </c>
      <c r="C171" s="93" t="s">
        <v>449</v>
      </c>
      <c r="D171" s="93" t="s">
        <v>237</v>
      </c>
      <c r="E171" s="93"/>
    </row>
    <row r="172" spans="1:5" ht="25" x14ac:dyDescent="0.25">
      <c r="A172" s="90" t="str">
        <f t="shared" si="2"/>
        <v>1.3 Pour le système BOOST'R indiquez le nombre de ventilateurs d'extraction dans la cellule jaune.</v>
      </c>
      <c r="B172" s="173" t="s">
        <v>456</v>
      </c>
      <c r="C172" s="173" t="s">
        <v>457</v>
      </c>
      <c r="D172" s="93" t="s">
        <v>237</v>
      </c>
      <c r="E172" s="93"/>
    </row>
    <row r="173" spans="1:5" s="176" customFormat="1" ht="50" x14ac:dyDescent="0.35">
      <c r="A173" s="175" t="str">
        <f t="shared" si="2"/>
        <v>ATTENTION: si achat des kits BOOST'R préparés (BOOKIT01V01, BOOKIT02V01, BOOKIT03V01) ne pas dessiner les pièces BOOST'R dans les zones de champ (sinon décompte de pièces en double).</v>
      </c>
      <c r="B173" s="175" t="s">
        <v>466</v>
      </c>
      <c r="C173" s="175" t="s">
        <v>467</v>
      </c>
      <c r="D173" s="175" t="s">
        <v>237</v>
      </c>
      <c r="E173" s="175"/>
    </row>
    <row r="174" spans="1:5" ht="246.5" x14ac:dyDescent="0.35">
      <c r="A174" s="178" t="str">
        <f t="shared" si="2"/>
        <v xml:space="preserve">Le CADRE 1685x1001 portrait L-1 Evolution (Ref : P001LV41N01) 
est remplacé par 
le nouveau CADRE 1705x1002 Portrait L-1 Evolution (ref : P001LV42N01).
Ce nouveau cadre a été adapté pour étendre la compatibilité de notre système EASY ROOF EVOLUTION avec des modules plus grands 
(longueur module : 1638 à 1705 mm / largeur 982 à 1002 mm / épaisseur 30 à 50 mm).
Il est possible de mixer les anciens cadres P001LV41N01 et les nouveaux cadres P001LV42N01 sur une même installation. 
</v>
      </c>
      <c r="B174" s="177" t="s">
        <v>486</v>
      </c>
      <c r="C174" s="179" t="s">
        <v>487</v>
      </c>
      <c r="D174" s="93" t="s">
        <v>237</v>
      </c>
      <c r="E174" s="93"/>
    </row>
    <row r="175" spans="1:5" ht="100" x14ac:dyDescent="0.25">
      <c r="A175" s="254" t="str">
        <f t="shared" si="2"/>
        <v xml:space="preserve">1.2 Indiquez la position des modules de chaque champ PV (du champ 1 au champ 9) en tapant "1" pour les modules dans la cellule sélectionnée.                                                                                                                                                                                                                                                                 </v>
      </c>
      <c r="B175" s="256" t="s">
        <v>612</v>
      </c>
      <c r="C175" s="256" t="s">
        <v>536</v>
      </c>
      <c r="D175" s="255" t="s">
        <v>309</v>
      </c>
      <c r="E175" s="255"/>
    </row>
    <row r="176" spans="1:5" x14ac:dyDescent="0.25">
      <c r="A176" s="90" t="str">
        <f t="shared" si="2"/>
        <v>3.2. Renseignez la longueur des modules ligne 5</v>
      </c>
      <c r="B176" s="158" t="s">
        <v>538</v>
      </c>
      <c r="C176" s="282" t="s">
        <v>616</v>
      </c>
      <c r="D176" s="112" t="s">
        <v>324</v>
      </c>
      <c r="E176" s="93"/>
    </row>
    <row r="177" spans="1:5" x14ac:dyDescent="0.25">
      <c r="A177" s="90" t="str">
        <f t="shared" ref="A177" si="4">INDEX(B177:D177,$C$2)</f>
        <v>3.4. Renseignez l'angle de la toiture ligne 7</v>
      </c>
      <c r="B177" s="158" t="s">
        <v>537</v>
      </c>
      <c r="C177" s="282" t="s">
        <v>617</v>
      </c>
      <c r="D177" s="112" t="s">
        <v>539</v>
      </c>
      <c r="E177" s="93"/>
    </row>
    <row r="178" spans="1:5" ht="42.75" customHeight="1" x14ac:dyDescent="0.25">
      <c r="A178" s="263" t="str">
        <f t="shared" si="2"/>
        <v>Attention : Seules les formes rectangulaire et pyramide inversée sont autorisées.
(Les formes pyramidales et l'intégration de fenêtre de toit seront disponibles mi-2022)</v>
      </c>
      <c r="B178" s="263" t="s">
        <v>629</v>
      </c>
      <c r="C178" s="263" t="s">
        <v>630</v>
      </c>
      <c r="D178" s="93" t="s">
        <v>237</v>
      </c>
      <c r="E178" s="93"/>
    </row>
    <row r="179" spans="1:5" x14ac:dyDescent="0.25">
      <c r="A179" s="90" t="str">
        <f>INDEX(B179:D179,$C$2)</f>
        <v>Pente de la toiture</v>
      </c>
      <c r="B179" s="93" t="s">
        <v>552</v>
      </c>
      <c r="C179" s="93" t="s">
        <v>553</v>
      </c>
      <c r="D179" s="93" t="s">
        <v>237</v>
      </c>
      <c r="E179" s="93"/>
    </row>
    <row r="180" spans="1:5" ht="14.5" x14ac:dyDescent="0.35">
      <c r="A180" s="90" t="str">
        <f t="shared" si="2"/>
        <v xml:space="preserve">Patte double </v>
      </c>
      <c r="B180" s="266" t="s">
        <v>489</v>
      </c>
      <c r="C180" s="266" t="s">
        <v>578</v>
      </c>
      <c r="D180" s="93" t="s">
        <v>237</v>
      </c>
      <c r="E180" s="93"/>
    </row>
    <row r="181" spans="1:5" ht="14.5" x14ac:dyDescent="0.35">
      <c r="A181" s="90" t="str">
        <f t="shared" si="2"/>
        <v xml:space="preserve">Patte simple </v>
      </c>
      <c r="B181" s="266" t="s">
        <v>491</v>
      </c>
      <c r="C181" s="266" t="s">
        <v>579</v>
      </c>
      <c r="D181" s="93" t="s">
        <v>237</v>
      </c>
      <c r="E181" s="93"/>
    </row>
    <row r="182" spans="1:5" ht="14.5" x14ac:dyDescent="0.35">
      <c r="A182" s="90" t="str">
        <f t="shared" si="2"/>
        <v xml:space="preserve">ERM Bride double </v>
      </c>
      <c r="B182" s="266" t="s">
        <v>554</v>
      </c>
      <c r="C182" s="266" t="s">
        <v>580</v>
      </c>
      <c r="D182" s="93" t="s">
        <v>237</v>
      </c>
      <c r="E182" s="93"/>
    </row>
    <row r="183" spans="1:5" ht="14.5" x14ac:dyDescent="0.35">
      <c r="A183" s="90" t="str">
        <f t="shared" si="2"/>
        <v>ERM Bride simple</v>
      </c>
      <c r="B183" s="266" t="s">
        <v>555</v>
      </c>
      <c r="C183" s="266" t="s">
        <v>581</v>
      </c>
      <c r="D183" s="93" t="s">
        <v>237</v>
      </c>
      <c r="E183" s="93"/>
    </row>
    <row r="184" spans="1:5" ht="14.5" x14ac:dyDescent="0.35">
      <c r="A184" s="90" t="str">
        <f t="shared" si="2"/>
        <v>ERM Traverse 888 mm</v>
      </c>
      <c r="B184" s="266" t="s">
        <v>556</v>
      </c>
      <c r="C184" s="266" t="s">
        <v>582</v>
      </c>
      <c r="D184" s="93" t="s">
        <v>237</v>
      </c>
      <c r="E184" s="93"/>
    </row>
    <row r="185" spans="1:5" ht="14.5" x14ac:dyDescent="0.35">
      <c r="A185" s="90" t="str">
        <f t="shared" si="2"/>
        <v>ERM Jonction d'écoulement réglable</v>
      </c>
      <c r="B185" s="266" t="s">
        <v>557</v>
      </c>
      <c r="C185" s="266" t="s">
        <v>583</v>
      </c>
      <c r="D185" s="93" t="s">
        <v>237</v>
      </c>
      <c r="E185" s="93"/>
    </row>
    <row r="186" spans="1:5" ht="14.5" x14ac:dyDescent="0.35">
      <c r="A186" s="90" t="str">
        <f t="shared" si="2"/>
        <v>ERM Fixation déflecteur</v>
      </c>
      <c r="B186" s="266" t="s">
        <v>558</v>
      </c>
      <c r="C186" s="266" t="s">
        <v>584</v>
      </c>
      <c r="D186" s="93" t="s">
        <v>237</v>
      </c>
      <c r="E186" s="93"/>
    </row>
    <row r="187" spans="1:5" ht="14.5" x14ac:dyDescent="0.35">
      <c r="A187" s="90" t="str">
        <f t="shared" si="2"/>
        <v>ERM Parclose latérale noire</v>
      </c>
      <c r="B187" s="266" t="s">
        <v>559</v>
      </c>
      <c r="C187" s="266" t="s">
        <v>716</v>
      </c>
      <c r="D187" s="93" t="s">
        <v>237</v>
      </c>
      <c r="E187" s="93"/>
    </row>
    <row r="188" spans="1:5" ht="14.5" x14ac:dyDescent="0.35">
      <c r="A188" s="90" t="str">
        <f t="shared" si="2"/>
        <v>ERM Parclose centrale noire</v>
      </c>
      <c r="B188" s="266" t="s">
        <v>560</v>
      </c>
      <c r="C188" s="266" t="s">
        <v>717</v>
      </c>
      <c r="D188" s="93" t="s">
        <v>237</v>
      </c>
      <c r="E188" s="93"/>
    </row>
    <row r="189" spans="1:5" ht="14.5" x14ac:dyDescent="0.35">
      <c r="A189" s="90" t="str">
        <f t="shared" si="2"/>
        <v>ERM GOULOTTE BRUTE</v>
      </c>
      <c r="B189" s="266" t="s">
        <v>561</v>
      </c>
      <c r="C189" s="266" t="s">
        <v>585</v>
      </c>
      <c r="D189" s="93" t="s">
        <v>237</v>
      </c>
      <c r="E189" s="93"/>
    </row>
    <row r="190" spans="1:5" ht="14.5" x14ac:dyDescent="0.35">
      <c r="A190" s="90" t="str">
        <f t="shared" si="2"/>
        <v>ERM GOULOTTE SUP BRUTE</v>
      </c>
      <c r="B190" s="266" t="s">
        <v>562</v>
      </c>
      <c r="C190" s="266" t="s">
        <v>586</v>
      </c>
      <c r="D190" s="93" t="s">
        <v>237</v>
      </c>
      <c r="E190" s="93"/>
    </row>
    <row r="191" spans="1:5" ht="14.5" x14ac:dyDescent="0.35">
      <c r="A191" s="90" t="str">
        <f t="shared" si="2"/>
        <v>ERM GRILLE BASSE portrait 7022</v>
      </c>
      <c r="B191" s="266" t="s">
        <v>563</v>
      </c>
      <c r="C191" s="266" t="s">
        <v>587</v>
      </c>
      <c r="D191" s="93" t="s">
        <v>237</v>
      </c>
      <c r="E191" s="93"/>
    </row>
    <row r="192" spans="1:5" ht="14.5" x14ac:dyDescent="0.35">
      <c r="A192" s="90" t="str">
        <f t="shared" si="2"/>
        <v>ERM ABERGEMENT LATERAL DROIT 7022</v>
      </c>
      <c r="B192" s="266" t="s">
        <v>564</v>
      </c>
      <c r="C192" s="266" t="s">
        <v>588</v>
      </c>
      <c r="D192" s="93" t="s">
        <v>237</v>
      </c>
      <c r="E192" s="93"/>
    </row>
    <row r="193" spans="1:5" ht="14.5" x14ac:dyDescent="0.35">
      <c r="A193" s="90" t="str">
        <f t="shared" si="2"/>
        <v>ERM ABERGEMENT LATERAL GAUCHE 7022</v>
      </c>
      <c r="B193" s="266" t="s">
        <v>565</v>
      </c>
      <c r="C193" s="266" t="s">
        <v>589</v>
      </c>
      <c r="D193" s="93" t="s">
        <v>237</v>
      </c>
      <c r="E193" s="93"/>
    </row>
    <row r="194" spans="1:5" ht="14.5" x14ac:dyDescent="0.35">
      <c r="A194" s="90" t="str">
        <f t="shared" si="2"/>
        <v>VIS H AUTOPERCEUSE 4,2*19 A2 DIN 7504 K</v>
      </c>
      <c r="B194" s="266" t="s">
        <v>521</v>
      </c>
      <c r="C194" s="266" t="s">
        <v>590</v>
      </c>
      <c r="D194" s="93" t="s">
        <v>237</v>
      </c>
      <c r="E194" s="93"/>
    </row>
    <row r="195" spans="1:5" ht="14.5" x14ac:dyDescent="0.35">
      <c r="A195" s="90" t="str">
        <f t="shared" si="2"/>
        <v>VIS TF TORX M5X25 A2 ISO14581 ER METAL</v>
      </c>
      <c r="B195" s="266" t="s">
        <v>720</v>
      </c>
      <c r="C195" s="266" t="s">
        <v>591</v>
      </c>
      <c r="D195" s="93" t="s">
        <v>237</v>
      </c>
      <c r="E195" s="93"/>
    </row>
    <row r="196" spans="1:5" ht="14.5" x14ac:dyDescent="0.35">
      <c r="A196" s="90" t="str">
        <f t="shared" si="2"/>
        <v>VIS M6X30 A2 DIN912 POUR ER EVOL &amp; METAL</v>
      </c>
      <c r="B196" s="266" t="s">
        <v>718</v>
      </c>
      <c r="C196" s="266" t="s">
        <v>592</v>
      </c>
      <c r="D196" s="93" t="s">
        <v>237</v>
      </c>
      <c r="E196" s="93"/>
    </row>
    <row r="197" spans="1:5" ht="14.5" x14ac:dyDescent="0.35">
      <c r="A197" s="90" t="str">
        <f t="shared" si="2"/>
        <v>ERM Déflecteur haut noir 1005</v>
      </c>
      <c r="B197" s="266" t="s">
        <v>566</v>
      </c>
      <c r="C197" s="266" t="s">
        <v>593</v>
      </c>
      <c r="D197" s="93" t="s">
        <v>237</v>
      </c>
      <c r="E197" s="93"/>
    </row>
    <row r="198" spans="1:5" ht="14.5" x14ac:dyDescent="0.35">
      <c r="A198" s="90" t="str">
        <f t="shared" si="2"/>
        <v>ERM Déflecteur haut noir 1025</v>
      </c>
      <c r="B198" s="266" t="s">
        <v>567</v>
      </c>
      <c r="C198" s="266" t="s">
        <v>594</v>
      </c>
      <c r="D198" s="93" t="s">
        <v>237</v>
      </c>
      <c r="E198" s="93"/>
    </row>
    <row r="199" spans="1:5" ht="14.5" x14ac:dyDescent="0.35">
      <c r="A199" s="90" t="str">
        <f t="shared" si="2"/>
        <v>ERM Déflecteur haut noir 1045</v>
      </c>
      <c r="B199" s="266" t="s">
        <v>568</v>
      </c>
      <c r="C199" s="266" t="s">
        <v>595</v>
      </c>
      <c r="D199" s="93" t="s">
        <v>237</v>
      </c>
      <c r="E199" s="93"/>
    </row>
    <row r="200" spans="1:5" ht="14.5" x14ac:dyDescent="0.35">
      <c r="A200" s="90" t="str">
        <f t="shared" si="2"/>
        <v>ERM Déflecteur haut noir 1065</v>
      </c>
      <c r="B200" s="266" t="s">
        <v>569</v>
      </c>
      <c r="C200" s="266" t="s">
        <v>596</v>
      </c>
      <c r="D200" s="93" t="s">
        <v>237</v>
      </c>
      <c r="E200" s="93"/>
    </row>
    <row r="201" spans="1:5" ht="14.5" x14ac:dyDescent="0.35">
      <c r="A201" s="90" t="str">
        <f>INDEX(B201:D201,$C$2)</f>
        <v>ERM ABERGEMENT HAUT 1005 10° 7022</v>
      </c>
      <c r="B201" s="266" t="s">
        <v>570</v>
      </c>
      <c r="C201" s="266" t="s">
        <v>597</v>
      </c>
      <c r="D201" s="93" t="s">
        <v>237</v>
      </c>
      <c r="E201" s="93"/>
    </row>
    <row r="202" spans="1:5" ht="14.5" x14ac:dyDescent="0.35">
      <c r="A202" s="90" t="str">
        <f>INDEX(B202:D202,$C$2)</f>
        <v>ERM ABERGEMENT HAUT 1025 10° 7022</v>
      </c>
      <c r="B202" s="266" t="s">
        <v>571</v>
      </c>
      <c r="C202" s="266" t="s">
        <v>598</v>
      </c>
      <c r="D202" s="93" t="s">
        <v>237</v>
      </c>
      <c r="E202" s="93"/>
    </row>
    <row r="203" spans="1:5" ht="14.5" x14ac:dyDescent="0.35">
      <c r="A203" s="90" t="str">
        <f>INDEX(B203:D203,$C$2)</f>
        <v>ERM ABERGEMENT HAUT 1045 10° 7022</v>
      </c>
      <c r="B203" s="266" t="s">
        <v>572</v>
      </c>
      <c r="C203" s="266" t="s">
        <v>599</v>
      </c>
      <c r="D203" s="93" t="s">
        <v>237</v>
      </c>
      <c r="E203" s="93"/>
    </row>
    <row r="204" spans="1:5" ht="14.5" x14ac:dyDescent="0.35">
      <c r="A204" s="90" t="str">
        <f t="shared" ref="A204:A255" si="5">INDEX(B204:D204,$C$2)</f>
        <v>ERM ABERGEMENT HAUT 1065 10° 7022</v>
      </c>
      <c r="B204" s="266" t="s">
        <v>573</v>
      </c>
      <c r="C204" s="266" t="s">
        <v>600</v>
      </c>
      <c r="D204" s="93" t="s">
        <v>237</v>
      </c>
      <c r="E204" s="93"/>
    </row>
    <row r="205" spans="1:5" ht="14.5" x14ac:dyDescent="0.35">
      <c r="A205" s="90" t="str">
        <f t="shared" si="5"/>
        <v>ERM ABERGEMENT HAUT 1005 17° 7022</v>
      </c>
      <c r="B205" s="266" t="s">
        <v>574</v>
      </c>
      <c r="C205" s="266" t="s">
        <v>601</v>
      </c>
      <c r="D205" s="93" t="s">
        <v>237</v>
      </c>
      <c r="E205" s="93"/>
    </row>
    <row r="206" spans="1:5" ht="14.5" x14ac:dyDescent="0.35">
      <c r="A206" s="90" t="str">
        <f t="shared" si="5"/>
        <v>ERM ABERGEMENT HAUT 1025 17° 7022</v>
      </c>
      <c r="B206" s="266" t="s">
        <v>575</v>
      </c>
      <c r="C206" s="266" t="s">
        <v>602</v>
      </c>
      <c r="D206" s="93" t="s">
        <v>237</v>
      </c>
      <c r="E206" s="93"/>
    </row>
    <row r="207" spans="1:5" ht="14.5" x14ac:dyDescent="0.35">
      <c r="A207" s="90" t="str">
        <f t="shared" si="5"/>
        <v>ERM ABERGEMENT HAUT 1045 17° 7022</v>
      </c>
      <c r="B207" s="266" t="s">
        <v>576</v>
      </c>
      <c r="C207" s="266" t="s">
        <v>603</v>
      </c>
      <c r="D207" s="93" t="s">
        <v>237</v>
      </c>
      <c r="E207" s="93"/>
    </row>
    <row r="208" spans="1:5" ht="14.5" x14ac:dyDescent="0.35">
      <c r="A208" s="90" t="str">
        <f t="shared" si="5"/>
        <v>ERM ABERGEMENT HAUT 1065 17° 7022</v>
      </c>
      <c r="B208" s="266" t="s">
        <v>577</v>
      </c>
      <c r="C208" s="266" t="s">
        <v>604</v>
      </c>
      <c r="D208" s="93" t="s">
        <v>237</v>
      </c>
      <c r="E208" s="93"/>
    </row>
    <row r="209" spans="1:5" ht="14.5" x14ac:dyDescent="0.35">
      <c r="A209" s="90" t="str">
        <f t="shared" si="5"/>
        <v>COMPRIBANDE TRS 15/1-3 12.5ML</v>
      </c>
      <c r="B209" s="266" t="s">
        <v>721</v>
      </c>
      <c r="C209" s="266" t="s">
        <v>605</v>
      </c>
      <c r="D209" s="93" t="s">
        <v>237</v>
      </c>
      <c r="E209" s="93"/>
    </row>
    <row r="210" spans="1:5" ht="13" x14ac:dyDescent="0.3">
      <c r="A210" s="90" t="str">
        <f t="shared" si="5"/>
        <v>ERM OUTILLAGE PORTRAIT</v>
      </c>
      <c r="B210" s="267" t="s">
        <v>722</v>
      </c>
      <c r="C210" s="267" t="s">
        <v>606</v>
      </c>
      <c r="D210" s="268"/>
      <c r="E210" s="93"/>
    </row>
    <row r="211" spans="1:5" ht="13" x14ac:dyDescent="0.25">
      <c r="A211" s="90" t="str">
        <f t="shared" si="5"/>
        <v>ERM OUTILLAGE ABERGEMENT</v>
      </c>
      <c r="B211" s="269" t="s">
        <v>723</v>
      </c>
      <c r="C211" s="269" t="s">
        <v>607</v>
      </c>
      <c r="D211" s="270"/>
      <c r="E211" s="93"/>
    </row>
    <row r="212" spans="1:5" ht="14.5" x14ac:dyDescent="0.35">
      <c r="A212" s="90" t="str">
        <f t="shared" si="5"/>
        <v>VIS 4,2X25 DIN7504K ER METAL</v>
      </c>
      <c r="B212" s="266" t="s">
        <v>724</v>
      </c>
      <c r="C212" s="266" t="s">
        <v>725</v>
      </c>
      <c r="D212" s="93" t="s">
        <v>237</v>
      </c>
      <c r="E212" s="93"/>
    </row>
    <row r="213" spans="1:5" x14ac:dyDescent="0.25">
      <c r="A213" s="90" t="str">
        <f t="shared" si="5"/>
        <v>ERM GOULOTTE PYRAMIDE</v>
      </c>
      <c r="B213" s="93" t="s">
        <v>631</v>
      </c>
      <c r="C213" s="93" t="s">
        <v>632</v>
      </c>
      <c r="D213" s="93" t="s">
        <v>237</v>
      </c>
      <c r="E213" s="93"/>
    </row>
    <row r="214" spans="1:5" ht="50" x14ac:dyDescent="0.25">
      <c r="A214" s="90" t="str">
        <f t="shared" si="5"/>
        <v>!! Pour les montages avec couvertures ardoises et tuiles plates, et pour les montages avec une forme pyramide, n'oubliez pas de commander votre OUTILLAGE ABERGEMENT EASY ROOF METAL !!</v>
      </c>
      <c r="B214" s="93" t="s">
        <v>633</v>
      </c>
      <c r="C214" s="93" t="s">
        <v>634</v>
      </c>
      <c r="D214" s="93" t="s">
        <v>237</v>
      </c>
      <c r="E214" s="93"/>
    </row>
    <row r="215" spans="1:5" ht="25" x14ac:dyDescent="0.25">
      <c r="A215" s="90" t="str">
        <f t="shared" si="5"/>
        <v xml:space="preserve">2.4 Pour les montages avec couvertures ardoises et tuiles plates, et pour les montages avec une forme pyramide, </v>
      </c>
      <c r="B215" s="93" t="s">
        <v>635</v>
      </c>
      <c r="C215" s="93" t="s">
        <v>637</v>
      </c>
      <c r="D215" s="93" t="s">
        <v>237</v>
      </c>
      <c r="E215" s="93"/>
    </row>
    <row r="216" spans="1:5" ht="25" x14ac:dyDescent="0.25">
      <c r="A216" s="90" t="str">
        <f t="shared" si="5"/>
        <v>sélectionnez  l'OUTILLAGE ABERGEMENT EASY ROOF METAL en tapant 1 dans la cellule jaune</v>
      </c>
      <c r="B216" s="93" t="s">
        <v>636</v>
      </c>
      <c r="C216" s="318" t="s">
        <v>103</v>
      </c>
      <c r="D216" s="93" t="s">
        <v>237</v>
      </c>
      <c r="E216" s="93"/>
    </row>
    <row r="217" spans="1:5" ht="37.5" x14ac:dyDescent="0.25">
      <c r="A217" s="90" t="str">
        <f t="shared" si="5"/>
        <v>*Sous réserve de modification des prix, en fonction de l'évolution des prix des matières premières et des composants.</v>
      </c>
      <c r="B217" s="322" t="s">
        <v>638</v>
      </c>
      <c r="C217" s="93" t="s">
        <v>639</v>
      </c>
      <c r="D217" s="93" t="s">
        <v>237</v>
      </c>
      <c r="E217" s="93"/>
    </row>
    <row r="218" spans="1:5" x14ac:dyDescent="0.25">
      <c r="A218" s="90" t="str">
        <f t="shared" si="5"/>
        <v>Référence historique</v>
      </c>
      <c r="B218" s="93" t="s">
        <v>640</v>
      </c>
      <c r="C218" s="93" t="s">
        <v>641</v>
      </c>
      <c r="D218" s="93" t="s">
        <v>237</v>
      </c>
      <c r="E218" s="93"/>
    </row>
    <row r="219" spans="1:5" x14ac:dyDescent="0.25">
      <c r="A219" s="90" t="str">
        <f t="shared" si="5"/>
        <v>ERM GOULOUTTE BRUTE HAUTEUR 18.3MM</v>
      </c>
      <c r="B219" s="93" t="s">
        <v>728</v>
      </c>
      <c r="C219" s="93" t="s">
        <v>733</v>
      </c>
      <c r="D219" s="93" t="s">
        <v>237</v>
      </c>
      <c r="E219" s="93"/>
    </row>
    <row r="220" spans="1:5" x14ac:dyDescent="0.25">
      <c r="A220" s="90" t="str">
        <f t="shared" si="5"/>
        <v>Dispo 06/2022</v>
      </c>
      <c r="B220" s="93" t="s">
        <v>731</v>
      </c>
      <c r="C220" s="93" t="s">
        <v>732</v>
      </c>
      <c r="D220" s="93" t="s">
        <v>237</v>
      </c>
      <c r="E220" s="93"/>
    </row>
    <row r="221" spans="1:5" ht="25" x14ac:dyDescent="0.25">
      <c r="A221" s="90" t="str">
        <f t="shared" si="5"/>
        <v>Nota : Pour les modules d'épaisseur 30-34mm, il faut utiliser la goulotte h18.3mm réf. 092868</v>
      </c>
      <c r="B221" s="93" t="s">
        <v>734</v>
      </c>
      <c r="C221" s="93" t="s">
        <v>735</v>
      </c>
      <c r="D221" s="93" t="s">
        <v>237</v>
      </c>
      <c r="E221" s="93"/>
    </row>
    <row r="222" spans="1:5" x14ac:dyDescent="0.25">
      <c r="A222" s="90" t="str">
        <f t="shared" si="5"/>
        <v>Vis en noir</v>
      </c>
      <c r="B222" s="93" t="s">
        <v>737</v>
      </c>
      <c r="C222" s="93" t="s">
        <v>738</v>
      </c>
      <c r="D222" s="93" t="s">
        <v>237</v>
      </c>
      <c r="E222" s="93"/>
    </row>
    <row r="223" spans="1:5" ht="14.5" x14ac:dyDescent="0.35">
      <c r="A223" s="90" t="str">
        <f t="shared" si="5"/>
        <v>VIS 4,2X25 DIN7504K ER METAL noir</v>
      </c>
      <c r="B223" s="266" t="s">
        <v>739</v>
      </c>
      <c r="C223" s="266" t="s">
        <v>740</v>
      </c>
      <c r="D223" s="93" t="s">
        <v>237</v>
      </c>
      <c r="E223" s="93"/>
    </row>
    <row r="224" spans="1:5" ht="14.5" x14ac:dyDescent="0.35">
      <c r="A224" s="90" t="str">
        <f t="shared" si="5"/>
        <v>VIS TF TORX M5X25 A2 ISO14581 noir ER METAL</v>
      </c>
      <c r="B224" s="266" t="s">
        <v>741</v>
      </c>
      <c r="C224" s="266" t="s">
        <v>742</v>
      </c>
      <c r="D224" s="93" t="s">
        <v>237</v>
      </c>
      <c r="E224" s="93"/>
    </row>
    <row r="225" spans="1:5" x14ac:dyDescent="0.25">
      <c r="A225" s="90" t="str">
        <f t="shared" si="5"/>
        <v>Lib22 français</v>
      </c>
      <c r="B225" s="93" t="s">
        <v>99</v>
      </c>
      <c r="C225" s="93" t="s">
        <v>100</v>
      </c>
      <c r="D225" s="93" t="s">
        <v>237</v>
      </c>
      <c r="E225" s="93"/>
    </row>
    <row r="226" spans="1:5" x14ac:dyDescent="0.25">
      <c r="A226" s="90" t="str">
        <f t="shared" si="5"/>
        <v>Lib22 français</v>
      </c>
      <c r="B226" s="93" t="s">
        <v>99</v>
      </c>
      <c r="C226" s="93" t="s">
        <v>100</v>
      </c>
      <c r="D226" s="93" t="s">
        <v>237</v>
      </c>
      <c r="E226" s="93"/>
    </row>
    <row r="227" spans="1:5" x14ac:dyDescent="0.25">
      <c r="A227" s="90" t="str">
        <f t="shared" si="5"/>
        <v>Lib22 français</v>
      </c>
      <c r="B227" s="93" t="s">
        <v>99</v>
      </c>
      <c r="C227" s="93" t="s">
        <v>100</v>
      </c>
      <c r="D227" s="93" t="s">
        <v>237</v>
      </c>
      <c r="E227" s="93"/>
    </row>
    <row r="228" spans="1:5" x14ac:dyDescent="0.25">
      <c r="A228" s="90" t="str">
        <f t="shared" si="5"/>
        <v>Lib22 français</v>
      </c>
      <c r="B228" s="93" t="s">
        <v>99</v>
      </c>
      <c r="C228" s="93" t="s">
        <v>100</v>
      </c>
      <c r="D228" s="93" t="s">
        <v>237</v>
      </c>
      <c r="E228" s="93"/>
    </row>
    <row r="229" spans="1:5" x14ac:dyDescent="0.25">
      <c r="A229" s="90" t="str">
        <f t="shared" si="5"/>
        <v>Lib22 français</v>
      </c>
      <c r="B229" s="93" t="s">
        <v>99</v>
      </c>
      <c r="C229" s="93" t="s">
        <v>100</v>
      </c>
      <c r="D229" s="93" t="s">
        <v>237</v>
      </c>
      <c r="E229" s="93"/>
    </row>
    <row r="230" spans="1:5" x14ac:dyDescent="0.25">
      <c r="A230" s="90" t="str">
        <f t="shared" si="5"/>
        <v>Lib22 français</v>
      </c>
      <c r="B230" s="93" t="s">
        <v>99</v>
      </c>
      <c r="C230" s="93" t="s">
        <v>100</v>
      </c>
      <c r="D230" s="93" t="s">
        <v>237</v>
      </c>
      <c r="E230" s="93"/>
    </row>
    <row r="231" spans="1:5" x14ac:dyDescent="0.25">
      <c r="A231" s="90" t="str">
        <f t="shared" si="5"/>
        <v>Lib22 français</v>
      </c>
      <c r="B231" s="93" t="s">
        <v>99</v>
      </c>
      <c r="C231" s="93" t="s">
        <v>100</v>
      </c>
      <c r="D231" s="93" t="s">
        <v>237</v>
      </c>
      <c r="E231" s="93"/>
    </row>
    <row r="232" spans="1:5" x14ac:dyDescent="0.25">
      <c r="A232" s="90" t="str">
        <f t="shared" si="5"/>
        <v>Lib22 français</v>
      </c>
      <c r="B232" s="93" t="s">
        <v>99</v>
      </c>
      <c r="C232" s="93" t="s">
        <v>100</v>
      </c>
      <c r="D232" s="93" t="s">
        <v>237</v>
      </c>
      <c r="E232" s="93"/>
    </row>
    <row r="233" spans="1:5" x14ac:dyDescent="0.25">
      <c r="A233" s="90" t="str">
        <f t="shared" si="5"/>
        <v>Lib22 français</v>
      </c>
      <c r="B233" s="93" t="s">
        <v>99</v>
      </c>
      <c r="C233" s="93" t="s">
        <v>100</v>
      </c>
      <c r="D233" s="93" t="s">
        <v>237</v>
      </c>
      <c r="E233" s="93"/>
    </row>
    <row r="234" spans="1:5" x14ac:dyDescent="0.25">
      <c r="A234" s="90" t="str">
        <f t="shared" si="5"/>
        <v>Lib22 français</v>
      </c>
      <c r="B234" s="93" t="s">
        <v>99</v>
      </c>
      <c r="C234" s="93" t="s">
        <v>100</v>
      </c>
      <c r="D234" s="93" t="s">
        <v>237</v>
      </c>
      <c r="E234" s="93"/>
    </row>
    <row r="235" spans="1:5" x14ac:dyDescent="0.25">
      <c r="A235" s="90" t="str">
        <f t="shared" si="5"/>
        <v>Lib22 français</v>
      </c>
      <c r="B235" s="93" t="s">
        <v>99</v>
      </c>
      <c r="C235" s="93" t="s">
        <v>100</v>
      </c>
      <c r="D235" s="93" t="s">
        <v>237</v>
      </c>
      <c r="E235" s="93"/>
    </row>
    <row r="236" spans="1:5" x14ac:dyDescent="0.25">
      <c r="A236" s="90" t="str">
        <f t="shared" si="5"/>
        <v>Lib22 français</v>
      </c>
      <c r="B236" s="93" t="s">
        <v>99</v>
      </c>
      <c r="C236" s="93" t="s">
        <v>100</v>
      </c>
      <c r="D236" s="93" t="s">
        <v>237</v>
      </c>
      <c r="E236" s="93"/>
    </row>
    <row r="237" spans="1:5" x14ac:dyDescent="0.25">
      <c r="A237" s="90" t="str">
        <f t="shared" si="5"/>
        <v>Lib22 français</v>
      </c>
      <c r="B237" s="93" t="s">
        <v>99</v>
      </c>
      <c r="C237" s="93" t="s">
        <v>100</v>
      </c>
      <c r="D237" s="93" t="s">
        <v>237</v>
      </c>
      <c r="E237" s="93"/>
    </row>
    <row r="238" spans="1:5" x14ac:dyDescent="0.25">
      <c r="A238" s="90" t="str">
        <f t="shared" si="5"/>
        <v>Lib22 français</v>
      </c>
      <c r="B238" s="93" t="s">
        <v>99</v>
      </c>
      <c r="C238" s="93" t="s">
        <v>100</v>
      </c>
      <c r="D238" s="93" t="s">
        <v>237</v>
      </c>
      <c r="E238" s="93"/>
    </row>
    <row r="239" spans="1:5" x14ac:dyDescent="0.25">
      <c r="A239" s="90" t="str">
        <f t="shared" si="5"/>
        <v>Lib22 français</v>
      </c>
      <c r="B239" s="93" t="s">
        <v>99</v>
      </c>
      <c r="C239" s="93" t="s">
        <v>100</v>
      </c>
      <c r="D239" s="93" t="s">
        <v>237</v>
      </c>
      <c r="E239" s="93"/>
    </row>
    <row r="240" spans="1:5" x14ac:dyDescent="0.25">
      <c r="A240" s="90" t="str">
        <f t="shared" si="5"/>
        <v>Lib22 français</v>
      </c>
      <c r="B240" s="93" t="s">
        <v>99</v>
      </c>
      <c r="C240" s="93" t="s">
        <v>100</v>
      </c>
      <c r="D240" s="93" t="s">
        <v>237</v>
      </c>
      <c r="E240" s="93"/>
    </row>
    <row r="241" spans="1:5" x14ac:dyDescent="0.25">
      <c r="A241" s="90" t="str">
        <f t="shared" si="5"/>
        <v>Lib22 français</v>
      </c>
      <c r="B241" s="93" t="s">
        <v>99</v>
      </c>
      <c r="C241" s="93" t="s">
        <v>100</v>
      </c>
      <c r="D241" s="93" t="s">
        <v>237</v>
      </c>
      <c r="E241" s="93"/>
    </row>
    <row r="242" spans="1:5" x14ac:dyDescent="0.25">
      <c r="A242" s="90" t="str">
        <f t="shared" si="5"/>
        <v>Lib22 français</v>
      </c>
      <c r="B242" s="93" t="s">
        <v>99</v>
      </c>
      <c r="C242" s="93" t="s">
        <v>100</v>
      </c>
      <c r="D242" s="93" t="s">
        <v>237</v>
      </c>
      <c r="E242" s="93"/>
    </row>
    <row r="243" spans="1:5" x14ac:dyDescent="0.25">
      <c r="A243" s="90" t="str">
        <f t="shared" si="5"/>
        <v>Lib22 français</v>
      </c>
      <c r="B243" s="93" t="s">
        <v>99</v>
      </c>
      <c r="C243" s="93" t="s">
        <v>100</v>
      </c>
      <c r="D243" s="93" t="s">
        <v>237</v>
      </c>
      <c r="E243" s="93"/>
    </row>
    <row r="244" spans="1:5" x14ac:dyDescent="0.25">
      <c r="A244" s="90" t="str">
        <f t="shared" si="5"/>
        <v>Lib22 français</v>
      </c>
      <c r="B244" s="93" t="s">
        <v>99</v>
      </c>
      <c r="C244" s="93" t="s">
        <v>100</v>
      </c>
      <c r="D244" s="93" t="s">
        <v>237</v>
      </c>
      <c r="E244" s="93"/>
    </row>
    <row r="245" spans="1:5" x14ac:dyDescent="0.25">
      <c r="A245" s="90" t="str">
        <f t="shared" si="5"/>
        <v>Lib22 français</v>
      </c>
      <c r="B245" s="93" t="s">
        <v>99</v>
      </c>
      <c r="C245" s="93" t="s">
        <v>100</v>
      </c>
      <c r="D245" s="93" t="s">
        <v>237</v>
      </c>
      <c r="E245" s="93"/>
    </row>
    <row r="246" spans="1:5" x14ac:dyDescent="0.25">
      <c r="A246" s="90" t="str">
        <f t="shared" si="5"/>
        <v>Lib22 français</v>
      </c>
      <c r="B246" s="93" t="s">
        <v>99</v>
      </c>
      <c r="C246" s="93" t="s">
        <v>100</v>
      </c>
      <c r="D246" s="93" t="s">
        <v>237</v>
      </c>
      <c r="E246" s="93"/>
    </row>
    <row r="247" spans="1:5" x14ac:dyDescent="0.25">
      <c r="A247" s="90" t="str">
        <f t="shared" si="5"/>
        <v>Lib22 français</v>
      </c>
      <c r="B247" s="93" t="s">
        <v>99</v>
      </c>
      <c r="C247" s="93" t="s">
        <v>100</v>
      </c>
      <c r="D247" s="93" t="s">
        <v>237</v>
      </c>
      <c r="E247" s="93"/>
    </row>
    <row r="248" spans="1:5" x14ac:dyDescent="0.25">
      <c r="A248" s="90" t="str">
        <f t="shared" si="5"/>
        <v>Lib22 français</v>
      </c>
      <c r="B248" s="93" t="s">
        <v>99</v>
      </c>
      <c r="C248" s="93" t="s">
        <v>100</v>
      </c>
      <c r="D248" s="93" t="s">
        <v>237</v>
      </c>
      <c r="E248" s="93"/>
    </row>
    <row r="249" spans="1:5" x14ac:dyDescent="0.25">
      <c r="A249" s="90" t="str">
        <f t="shared" si="5"/>
        <v>Lib22 français</v>
      </c>
      <c r="B249" s="93" t="s">
        <v>99</v>
      </c>
      <c r="C249" s="93" t="s">
        <v>100</v>
      </c>
      <c r="D249" s="93" t="s">
        <v>237</v>
      </c>
      <c r="E249" s="93"/>
    </row>
    <row r="250" spans="1:5" x14ac:dyDescent="0.25">
      <c r="A250" s="90" t="str">
        <f t="shared" si="5"/>
        <v>Lib22 français</v>
      </c>
      <c r="B250" s="93" t="s">
        <v>99</v>
      </c>
      <c r="C250" s="93" t="s">
        <v>100</v>
      </c>
      <c r="D250" s="93" t="s">
        <v>237</v>
      </c>
      <c r="E250" s="93"/>
    </row>
    <row r="251" spans="1:5" x14ac:dyDescent="0.25">
      <c r="A251" s="90" t="str">
        <f t="shared" si="5"/>
        <v>Lib22 français</v>
      </c>
      <c r="B251" s="93" t="s">
        <v>99</v>
      </c>
      <c r="C251" s="93" t="s">
        <v>100</v>
      </c>
      <c r="D251" s="93" t="s">
        <v>237</v>
      </c>
      <c r="E251" s="93"/>
    </row>
    <row r="252" spans="1:5" x14ac:dyDescent="0.25">
      <c r="A252" s="90" t="str">
        <f t="shared" si="5"/>
        <v>Lib22 français</v>
      </c>
      <c r="B252" s="93" t="s">
        <v>99</v>
      </c>
      <c r="C252" s="93" t="s">
        <v>100</v>
      </c>
      <c r="D252" s="93" t="s">
        <v>237</v>
      </c>
      <c r="E252" s="93"/>
    </row>
    <row r="253" spans="1:5" x14ac:dyDescent="0.25">
      <c r="A253" s="90" t="str">
        <f t="shared" si="5"/>
        <v>Lib22 français</v>
      </c>
      <c r="B253" s="93" t="s">
        <v>99</v>
      </c>
      <c r="C253" s="93" t="s">
        <v>100</v>
      </c>
      <c r="D253" s="93" t="s">
        <v>237</v>
      </c>
      <c r="E253" s="93"/>
    </row>
    <row r="254" spans="1:5" x14ac:dyDescent="0.25">
      <c r="A254" s="90" t="str">
        <f t="shared" si="5"/>
        <v>Lib22 français</v>
      </c>
      <c r="B254" s="93" t="s">
        <v>99</v>
      </c>
      <c r="C254" s="93" t="s">
        <v>100</v>
      </c>
      <c r="D254" s="93" t="s">
        <v>237</v>
      </c>
      <c r="E254" s="93"/>
    </row>
    <row r="255" spans="1:5" x14ac:dyDescent="0.25">
      <c r="A255" s="90" t="str">
        <f t="shared" si="5"/>
        <v>Lib22 français</v>
      </c>
      <c r="B255" s="93" t="s">
        <v>99</v>
      </c>
      <c r="C255" s="93" t="s">
        <v>100</v>
      </c>
      <c r="D255" s="93" t="s">
        <v>237</v>
      </c>
      <c r="E255" s="93"/>
    </row>
  </sheetData>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2863-CBE8-4CCB-8865-C3F25FE37DB5}">
  <dimension ref="A1:D159"/>
  <sheetViews>
    <sheetView showGridLines="0" workbookViewId="0">
      <selection activeCell="A7" sqref="A7"/>
    </sheetView>
  </sheetViews>
  <sheetFormatPr baseColWidth="10" defaultRowHeight="14.5" x14ac:dyDescent="0.35"/>
  <cols>
    <col min="1" max="1" width="16.453125" bestFit="1" customWidth="1"/>
    <col min="2" max="2" width="15.7265625" bestFit="1" customWidth="1"/>
    <col min="3" max="3" width="17.54296875" bestFit="1" customWidth="1"/>
    <col min="4" max="4" width="14.1796875" bestFit="1" customWidth="1"/>
  </cols>
  <sheetData>
    <row r="1" spans="1:4" x14ac:dyDescent="0.35">
      <c r="A1" s="233" t="s">
        <v>526</v>
      </c>
      <c r="B1" s="146" t="s">
        <v>527</v>
      </c>
      <c r="C1" s="146" t="s">
        <v>528</v>
      </c>
      <c r="D1" s="146" t="s">
        <v>529</v>
      </c>
    </row>
    <row r="2" spans="1:4" x14ac:dyDescent="0.35">
      <c r="A2" s="233" t="s">
        <v>730</v>
      </c>
      <c r="B2" s="234">
        <v>982</v>
      </c>
      <c r="C2" s="234">
        <v>1650</v>
      </c>
      <c r="D2" s="234" t="s">
        <v>530</v>
      </c>
    </row>
    <row r="3" spans="1:4" x14ac:dyDescent="0.35">
      <c r="A3" s="233" t="s">
        <v>729</v>
      </c>
      <c r="B3" s="234">
        <f>B2+1</f>
        <v>983</v>
      </c>
      <c r="C3" s="234">
        <f>C2+1</f>
        <v>1651</v>
      </c>
      <c r="D3" s="234" t="s">
        <v>624</v>
      </c>
    </row>
    <row r="4" spans="1:4" x14ac:dyDescent="0.35">
      <c r="A4" s="211"/>
      <c r="B4" s="234">
        <f t="shared" ref="B4:B67" si="0">B3+1</f>
        <v>984</v>
      </c>
      <c r="C4" s="234">
        <f t="shared" ref="C4:C67" si="1">C3+1</f>
        <v>1652</v>
      </c>
      <c r="D4" s="211"/>
    </row>
    <row r="5" spans="1:4" x14ac:dyDescent="0.35">
      <c r="B5" s="234">
        <f t="shared" si="0"/>
        <v>985</v>
      </c>
      <c r="C5" s="234">
        <f t="shared" si="1"/>
        <v>1653</v>
      </c>
    </row>
    <row r="6" spans="1:4" x14ac:dyDescent="0.35">
      <c r="B6" s="234">
        <f t="shared" si="0"/>
        <v>986</v>
      </c>
      <c r="C6" s="234">
        <f t="shared" si="1"/>
        <v>1654</v>
      </c>
    </row>
    <row r="7" spans="1:4" x14ac:dyDescent="0.35">
      <c r="B7" s="234">
        <f t="shared" si="0"/>
        <v>987</v>
      </c>
      <c r="C7" s="234">
        <f t="shared" si="1"/>
        <v>1655</v>
      </c>
    </row>
    <row r="8" spans="1:4" x14ac:dyDescent="0.35">
      <c r="B8" s="234">
        <f t="shared" si="0"/>
        <v>988</v>
      </c>
      <c r="C8" s="234">
        <f t="shared" si="1"/>
        <v>1656</v>
      </c>
    </row>
    <row r="9" spans="1:4" x14ac:dyDescent="0.35">
      <c r="B9" s="234">
        <f t="shared" si="0"/>
        <v>989</v>
      </c>
      <c r="C9" s="234">
        <f t="shared" si="1"/>
        <v>1657</v>
      </c>
    </row>
    <row r="10" spans="1:4" x14ac:dyDescent="0.35">
      <c r="B10" s="234">
        <f t="shared" si="0"/>
        <v>990</v>
      </c>
      <c r="C10" s="234">
        <f t="shared" si="1"/>
        <v>1658</v>
      </c>
    </row>
    <row r="11" spans="1:4" x14ac:dyDescent="0.35">
      <c r="B11" s="234">
        <f t="shared" si="0"/>
        <v>991</v>
      </c>
      <c r="C11" s="234">
        <f t="shared" si="1"/>
        <v>1659</v>
      </c>
    </row>
    <row r="12" spans="1:4" x14ac:dyDescent="0.35">
      <c r="B12" s="234">
        <f t="shared" si="0"/>
        <v>992</v>
      </c>
      <c r="C12" s="234">
        <f t="shared" si="1"/>
        <v>1660</v>
      </c>
    </row>
    <row r="13" spans="1:4" x14ac:dyDescent="0.35">
      <c r="B13" s="234">
        <f t="shared" si="0"/>
        <v>993</v>
      </c>
      <c r="C13" s="234">
        <f t="shared" si="1"/>
        <v>1661</v>
      </c>
    </row>
    <row r="14" spans="1:4" x14ac:dyDescent="0.35">
      <c r="B14" s="234">
        <f t="shared" si="0"/>
        <v>994</v>
      </c>
      <c r="C14" s="234">
        <f t="shared" si="1"/>
        <v>1662</v>
      </c>
    </row>
    <row r="15" spans="1:4" x14ac:dyDescent="0.35">
      <c r="B15" s="234">
        <f t="shared" si="0"/>
        <v>995</v>
      </c>
      <c r="C15" s="234">
        <f t="shared" si="1"/>
        <v>1663</v>
      </c>
    </row>
    <row r="16" spans="1:4" x14ac:dyDescent="0.35">
      <c r="B16" s="234">
        <f t="shared" si="0"/>
        <v>996</v>
      </c>
      <c r="C16" s="234">
        <f t="shared" si="1"/>
        <v>1664</v>
      </c>
    </row>
    <row r="17" spans="2:3" x14ac:dyDescent="0.35">
      <c r="B17" s="234">
        <f t="shared" si="0"/>
        <v>997</v>
      </c>
      <c r="C17" s="234">
        <f t="shared" si="1"/>
        <v>1665</v>
      </c>
    </row>
    <row r="18" spans="2:3" x14ac:dyDescent="0.35">
      <c r="B18" s="234">
        <f t="shared" si="0"/>
        <v>998</v>
      </c>
      <c r="C18" s="234">
        <f t="shared" si="1"/>
        <v>1666</v>
      </c>
    </row>
    <row r="19" spans="2:3" x14ac:dyDescent="0.35">
      <c r="B19" s="234">
        <f t="shared" si="0"/>
        <v>999</v>
      </c>
      <c r="C19" s="234">
        <f t="shared" si="1"/>
        <v>1667</v>
      </c>
    </row>
    <row r="20" spans="2:3" x14ac:dyDescent="0.35">
      <c r="B20" s="234">
        <f t="shared" si="0"/>
        <v>1000</v>
      </c>
      <c r="C20" s="234">
        <f t="shared" si="1"/>
        <v>1668</v>
      </c>
    </row>
    <row r="21" spans="2:3" x14ac:dyDescent="0.35">
      <c r="B21" s="234">
        <f t="shared" si="0"/>
        <v>1001</v>
      </c>
      <c r="C21" s="234">
        <f t="shared" si="1"/>
        <v>1669</v>
      </c>
    </row>
    <row r="22" spans="2:3" x14ac:dyDescent="0.35">
      <c r="B22" s="234">
        <f t="shared" si="0"/>
        <v>1002</v>
      </c>
      <c r="C22" s="234">
        <f t="shared" si="1"/>
        <v>1670</v>
      </c>
    </row>
    <row r="23" spans="2:3" x14ac:dyDescent="0.35">
      <c r="B23" s="234">
        <f t="shared" si="0"/>
        <v>1003</v>
      </c>
      <c r="C23" s="234">
        <f t="shared" si="1"/>
        <v>1671</v>
      </c>
    </row>
    <row r="24" spans="2:3" x14ac:dyDescent="0.35">
      <c r="B24" s="234">
        <f t="shared" si="0"/>
        <v>1004</v>
      </c>
      <c r="C24" s="234">
        <f t="shared" si="1"/>
        <v>1672</v>
      </c>
    </row>
    <row r="25" spans="2:3" x14ac:dyDescent="0.35">
      <c r="B25" s="234">
        <f t="shared" si="0"/>
        <v>1005</v>
      </c>
      <c r="C25" s="234">
        <f t="shared" si="1"/>
        <v>1673</v>
      </c>
    </row>
    <row r="26" spans="2:3" x14ac:dyDescent="0.35">
      <c r="B26" s="234">
        <f t="shared" si="0"/>
        <v>1006</v>
      </c>
      <c r="C26" s="234">
        <f t="shared" si="1"/>
        <v>1674</v>
      </c>
    </row>
    <row r="27" spans="2:3" x14ac:dyDescent="0.35">
      <c r="B27" s="234">
        <f t="shared" si="0"/>
        <v>1007</v>
      </c>
      <c r="C27" s="234">
        <f t="shared" si="1"/>
        <v>1675</v>
      </c>
    </row>
    <row r="28" spans="2:3" x14ac:dyDescent="0.35">
      <c r="B28" s="234">
        <f t="shared" si="0"/>
        <v>1008</v>
      </c>
      <c r="C28" s="234">
        <f t="shared" si="1"/>
        <v>1676</v>
      </c>
    </row>
    <row r="29" spans="2:3" x14ac:dyDescent="0.35">
      <c r="B29" s="234">
        <f t="shared" si="0"/>
        <v>1009</v>
      </c>
      <c r="C29" s="234">
        <f t="shared" si="1"/>
        <v>1677</v>
      </c>
    </row>
    <row r="30" spans="2:3" x14ac:dyDescent="0.35">
      <c r="B30" s="234">
        <f t="shared" si="0"/>
        <v>1010</v>
      </c>
      <c r="C30" s="234">
        <f t="shared" si="1"/>
        <v>1678</v>
      </c>
    </row>
    <row r="31" spans="2:3" x14ac:dyDescent="0.35">
      <c r="B31" s="234">
        <f t="shared" si="0"/>
        <v>1011</v>
      </c>
      <c r="C31" s="234">
        <f t="shared" si="1"/>
        <v>1679</v>
      </c>
    </row>
    <row r="32" spans="2:3" x14ac:dyDescent="0.35">
      <c r="B32" s="234">
        <f t="shared" si="0"/>
        <v>1012</v>
      </c>
      <c r="C32" s="234">
        <f t="shared" si="1"/>
        <v>1680</v>
      </c>
    </row>
    <row r="33" spans="2:3" x14ac:dyDescent="0.35">
      <c r="B33" s="234">
        <f t="shared" si="0"/>
        <v>1013</v>
      </c>
      <c r="C33" s="234">
        <f t="shared" si="1"/>
        <v>1681</v>
      </c>
    </row>
    <row r="34" spans="2:3" x14ac:dyDescent="0.35">
      <c r="B34" s="234">
        <f t="shared" si="0"/>
        <v>1014</v>
      </c>
      <c r="C34" s="234">
        <f t="shared" si="1"/>
        <v>1682</v>
      </c>
    </row>
    <row r="35" spans="2:3" x14ac:dyDescent="0.35">
      <c r="B35" s="234">
        <f t="shared" si="0"/>
        <v>1015</v>
      </c>
      <c r="C35" s="234">
        <f t="shared" si="1"/>
        <v>1683</v>
      </c>
    </row>
    <row r="36" spans="2:3" x14ac:dyDescent="0.35">
      <c r="B36" s="234">
        <f t="shared" si="0"/>
        <v>1016</v>
      </c>
      <c r="C36" s="234">
        <f t="shared" si="1"/>
        <v>1684</v>
      </c>
    </row>
    <row r="37" spans="2:3" x14ac:dyDescent="0.35">
      <c r="B37" s="234">
        <f t="shared" si="0"/>
        <v>1017</v>
      </c>
      <c r="C37" s="234">
        <f t="shared" si="1"/>
        <v>1685</v>
      </c>
    </row>
    <row r="38" spans="2:3" x14ac:dyDescent="0.35">
      <c r="B38" s="234">
        <f t="shared" si="0"/>
        <v>1018</v>
      </c>
      <c r="C38" s="234">
        <f t="shared" si="1"/>
        <v>1686</v>
      </c>
    </row>
    <row r="39" spans="2:3" x14ac:dyDescent="0.35">
      <c r="B39" s="234">
        <f t="shared" si="0"/>
        <v>1019</v>
      </c>
      <c r="C39" s="234">
        <f t="shared" si="1"/>
        <v>1687</v>
      </c>
    </row>
    <row r="40" spans="2:3" x14ac:dyDescent="0.35">
      <c r="B40" s="234">
        <f t="shared" si="0"/>
        <v>1020</v>
      </c>
      <c r="C40" s="234">
        <f t="shared" si="1"/>
        <v>1688</v>
      </c>
    </row>
    <row r="41" spans="2:3" x14ac:dyDescent="0.35">
      <c r="B41" s="234">
        <f t="shared" si="0"/>
        <v>1021</v>
      </c>
      <c r="C41" s="234">
        <f t="shared" si="1"/>
        <v>1689</v>
      </c>
    </row>
    <row r="42" spans="2:3" x14ac:dyDescent="0.35">
      <c r="B42" s="234">
        <f t="shared" si="0"/>
        <v>1022</v>
      </c>
      <c r="C42" s="234">
        <f t="shared" si="1"/>
        <v>1690</v>
      </c>
    </row>
    <row r="43" spans="2:3" x14ac:dyDescent="0.35">
      <c r="B43" s="234">
        <f t="shared" si="0"/>
        <v>1023</v>
      </c>
      <c r="C43" s="234">
        <f t="shared" si="1"/>
        <v>1691</v>
      </c>
    </row>
    <row r="44" spans="2:3" x14ac:dyDescent="0.35">
      <c r="B44" s="234">
        <f t="shared" si="0"/>
        <v>1024</v>
      </c>
      <c r="C44" s="234">
        <f t="shared" si="1"/>
        <v>1692</v>
      </c>
    </row>
    <row r="45" spans="2:3" x14ac:dyDescent="0.35">
      <c r="B45" s="234">
        <f t="shared" si="0"/>
        <v>1025</v>
      </c>
      <c r="C45" s="234">
        <f t="shared" si="1"/>
        <v>1693</v>
      </c>
    </row>
    <row r="46" spans="2:3" x14ac:dyDescent="0.35">
      <c r="B46" s="234">
        <f t="shared" si="0"/>
        <v>1026</v>
      </c>
      <c r="C46" s="234">
        <f t="shared" si="1"/>
        <v>1694</v>
      </c>
    </row>
    <row r="47" spans="2:3" x14ac:dyDescent="0.35">
      <c r="B47" s="234">
        <f t="shared" si="0"/>
        <v>1027</v>
      </c>
      <c r="C47" s="234">
        <f t="shared" si="1"/>
        <v>1695</v>
      </c>
    </row>
    <row r="48" spans="2:3" x14ac:dyDescent="0.35">
      <c r="B48" s="234">
        <f t="shared" si="0"/>
        <v>1028</v>
      </c>
      <c r="C48" s="234">
        <f t="shared" si="1"/>
        <v>1696</v>
      </c>
    </row>
    <row r="49" spans="2:3" x14ac:dyDescent="0.35">
      <c r="B49" s="234">
        <f t="shared" si="0"/>
        <v>1029</v>
      </c>
      <c r="C49" s="234">
        <f t="shared" si="1"/>
        <v>1697</v>
      </c>
    </row>
    <row r="50" spans="2:3" x14ac:dyDescent="0.35">
      <c r="B50" s="234">
        <f t="shared" si="0"/>
        <v>1030</v>
      </c>
      <c r="C50" s="234">
        <f t="shared" si="1"/>
        <v>1698</v>
      </c>
    </row>
    <row r="51" spans="2:3" x14ac:dyDescent="0.35">
      <c r="B51" s="234">
        <f t="shared" si="0"/>
        <v>1031</v>
      </c>
      <c r="C51" s="234">
        <f t="shared" si="1"/>
        <v>1699</v>
      </c>
    </row>
    <row r="52" spans="2:3" x14ac:dyDescent="0.35">
      <c r="B52" s="234">
        <f t="shared" si="0"/>
        <v>1032</v>
      </c>
      <c r="C52" s="234">
        <f t="shared" si="1"/>
        <v>1700</v>
      </c>
    </row>
    <row r="53" spans="2:3" x14ac:dyDescent="0.35">
      <c r="B53" s="234">
        <f t="shared" si="0"/>
        <v>1033</v>
      </c>
      <c r="C53" s="234">
        <f t="shared" si="1"/>
        <v>1701</v>
      </c>
    </row>
    <row r="54" spans="2:3" x14ac:dyDescent="0.35">
      <c r="B54" s="234">
        <f t="shared" si="0"/>
        <v>1034</v>
      </c>
      <c r="C54" s="234">
        <f t="shared" si="1"/>
        <v>1702</v>
      </c>
    </row>
    <row r="55" spans="2:3" x14ac:dyDescent="0.35">
      <c r="B55" s="234">
        <f t="shared" si="0"/>
        <v>1035</v>
      </c>
      <c r="C55" s="234">
        <f t="shared" si="1"/>
        <v>1703</v>
      </c>
    </row>
    <row r="56" spans="2:3" x14ac:dyDescent="0.35">
      <c r="B56" s="234">
        <f t="shared" si="0"/>
        <v>1036</v>
      </c>
      <c r="C56" s="234">
        <f t="shared" si="1"/>
        <v>1704</v>
      </c>
    </row>
    <row r="57" spans="2:3" x14ac:dyDescent="0.35">
      <c r="B57" s="234">
        <f t="shared" si="0"/>
        <v>1037</v>
      </c>
      <c r="C57" s="234">
        <f t="shared" si="1"/>
        <v>1705</v>
      </c>
    </row>
    <row r="58" spans="2:3" x14ac:dyDescent="0.35">
      <c r="B58" s="234">
        <f t="shared" si="0"/>
        <v>1038</v>
      </c>
      <c r="C58" s="234">
        <f t="shared" si="1"/>
        <v>1706</v>
      </c>
    </row>
    <row r="59" spans="2:3" x14ac:dyDescent="0.35">
      <c r="B59" s="234">
        <f t="shared" si="0"/>
        <v>1039</v>
      </c>
      <c r="C59" s="234">
        <f t="shared" si="1"/>
        <v>1707</v>
      </c>
    </row>
    <row r="60" spans="2:3" x14ac:dyDescent="0.35">
      <c r="B60" s="234">
        <f t="shared" si="0"/>
        <v>1040</v>
      </c>
      <c r="C60" s="234">
        <f t="shared" si="1"/>
        <v>1708</v>
      </c>
    </row>
    <row r="61" spans="2:3" x14ac:dyDescent="0.35">
      <c r="B61" s="234">
        <f t="shared" si="0"/>
        <v>1041</v>
      </c>
      <c r="C61" s="234">
        <f t="shared" si="1"/>
        <v>1709</v>
      </c>
    </row>
    <row r="62" spans="2:3" x14ac:dyDescent="0.35">
      <c r="B62" s="234">
        <f t="shared" si="0"/>
        <v>1042</v>
      </c>
      <c r="C62" s="234">
        <f t="shared" si="1"/>
        <v>1710</v>
      </c>
    </row>
    <row r="63" spans="2:3" x14ac:dyDescent="0.35">
      <c r="B63" s="234">
        <f t="shared" si="0"/>
        <v>1043</v>
      </c>
      <c r="C63" s="234">
        <f t="shared" si="1"/>
        <v>1711</v>
      </c>
    </row>
    <row r="64" spans="2:3" x14ac:dyDescent="0.35">
      <c r="B64" s="234">
        <f t="shared" si="0"/>
        <v>1044</v>
      </c>
      <c r="C64" s="234">
        <f t="shared" si="1"/>
        <v>1712</v>
      </c>
    </row>
    <row r="65" spans="2:3" x14ac:dyDescent="0.35">
      <c r="B65" s="234">
        <f t="shared" si="0"/>
        <v>1045</v>
      </c>
      <c r="C65" s="234">
        <f t="shared" si="1"/>
        <v>1713</v>
      </c>
    </row>
    <row r="66" spans="2:3" x14ac:dyDescent="0.35">
      <c r="B66" s="234">
        <f t="shared" si="0"/>
        <v>1046</v>
      </c>
      <c r="C66" s="234">
        <f t="shared" si="1"/>
        <v>1714</v>
      </c>
    </row>
    <row r="67" spans="2:3" x14ac:dyDescent="0.35">
      <c r="B67" s="234">
        <f t="shared" si="0"/>
        <v>1047</v>
      </c>
      <c r="C67" s="234">
        <f t="shared" si="1"/>
        <v>1715</v>
      </c>
    </row>
    <row r="68" spans="2:3" x14ac:dyDescent="0.35">
      <c r="B68" s="234">
        <f t="shared" ref="B68:B85" si="2">B67+1</f>
        <v>1048</v>
      </c>
      <c r="C68" s="234">
        <f t="shared" ref="C68:C131" si="3">C67+1</f>
        <v>1716</v>
      </c>
    </row>
    <row r="69" spans="2:3" x14ac:dyDescent="0.35">
      <c r="B69" s="234">
        <f t="shared" si="2"/>
        <v>1049</v>
      </c>
      <c r="C69" s="234">
        <f t="shared" si="3"/>
        <v>1717</v>
      </c>
    </row>
    <row r="70" spans="2:3" x14ac:dyDescent="0.35">
      <c r="B70" s="234">
        <f t="shared" si="2"/>
        <v>1050</v>
      </c>
      <c r="C70" s="234">
        <f t="shared" si="3"/>
        <v>1718</v>
      </c>
    </row>
    <row r="71" spans="2:3" x14ac:dyDescent="0.35">
      <c r="B71" s="234">
        <f t="shared" si="2"/>
        <v>1051</v>
      </c>
      <c r="C71" s="234">
        <f t="shared" si="3"/>
        <v>1719</v>
      </c>
    </row>
    <row r="72" spans="2:3" x14ac:dyDescent="0.35">
      <c r="B72" s="234">
        <f t="shared" si="2"/>
        <v>1052</v>
      </c>
      <c r="C72" s="234">
        <f t="shared" si="3"/>
        <v>1720</v>
      </c>
    </row>
    <row r="73" spans="2:3" x14ac:dyDescent="0.35">
      <c r="B73" s="234">
        <f t="shared" si="2"/>
        <v>1053</v>
      </c>
      <c r="C73" s="234">
        <f t="shared" si="3"/>
        <v>1721</v>
      </c>
    </row>
    <row r="74" spans="2:3" x14ac:dyDescent="0.35">
      <c r="B74" s="234">
        <f t="shared" si="2"/>
        <v>1054</v>
      </c>
      <c r="C74" s="234">
        <f t="shared" si="3"/>
        <v>1722</v>
      </c>
    </row>
    <row r="75" spans="2:3" x14ac:dyDescent="0.35">
      <c r="B75" s="234">
        <f t="shared" si="2"/>
        <v>1055</v>
      </c>
      <c r="C75" s="234">
        <f t="shared" si="3"/>
        <v>1723</v>
      </c>
    </row>
    <row r="76" spans="2:3" x14ac:dyDescent="0.35">
      <c r="B76" s="234">
        <f t="shared" si="2"/>
        <v>1056</v>
      </c>
      <c r="C76" s="234">
        <f t="shared" si="3"/>
        <v>1724</v>
      </c>
    </row>
    <row r="77" spans="2:3" x14ac:dyDescent="0.35">
      <c r="B77" s="234">
        <f t="shared" si="2"/>
        <v>1057</v>
      </c>
      <c r="C77" s="234">
        <f t="shared" si="3"/>
        <v>1725</v>
      </c>
    </row>
    <row r="78" spans="2:3" x14ac:dyDescent="0.35">
      <c r="B78" s="234">
        <f t="shared" si="2"/>
        <v>1058</v>
      </c>
      <c r="C78" s="234">
        <f t="shared" si="3"/>
        <v>1726</v>
      </c>
    </row>
    <row r="79" spans="2:3" x14ac:dyDescent="0.35">
      <c r="B79" s="234">
        <f t="shared" si="2"/>
        <v>1059</v>
      </c>
      <c r="C79" s="234">
        <f t="shared" si="3"/>
        <v>1727</v>
      </c>
    </row>
    <row r="80" spans="2:3" x14ac:dyDescent="0.35">
      <c r="B80" s="234">
        <f t="shared" si="2"/>
        <v>1060</v>
      </c>
      <c r="C80" s="234">
        <f t="shared" si="3"/>
        <v>1728</v>
      </c>
    </row>
    <row r="81" spans="2:3" x14ac:dyDescent="0.35">
      <c r="B81" s="234">
        <f t="shared" si="2"/>
        <v>1061</v>
      </c>
      <c r="C81" s="234">
        <f t="shared" si="3"/>
        <v>1729</v>
      </c>
    </row>
    <row r="82" spans="2:3" x14ac:dyDescent="0.35">
      <c r="B82" s="234">
        <f t="shared" si="2"/>
        <v>1062</v>
      </c>
      <c r="C82" s="234">
        <f t="shared" si="3"/>
        <v>1730</v>
      </c>
    </row>
    <row r="83" spans="2:3" x14ac:dyDescent="0.35">
      <c r="B83" s="234">
        <f t="shared" si="2"/>
        <v>1063</v>
      </c>
      <c r="C83" s="234">
        <f t="shared" si="3"/>
        <v>1731</v>
      </c>
    </row>
    <row r="84" spans="2:3" x14ac:dyDescent="0.35">
      <c r="B84" s="234">
        <f t="shared" si="2"/>
        <v>1064</v>
      </c>
      <c r="C84" s="234">
        <f t="shared" si="3"/>
        <v>1732</v>
      </c>
    </row>
    <row r="85" spans="2:3" x14ac:dyDescent="0.35">
      <c r="B85" s="234">
        <f t="shared" si="2"/>
        <v>1065</v>
      </c>
      <c r="C85" s="234">
        <f t="shared" si="3"/>
        <v>1733</v>
      </c>
    </row>
    <row r="86" spans="2:3" x14ac:dyDescent="0.35">
      <c r="C86" s="234">
        <f t="shared" si="3"/>
        <v>1734</v>
      </c>
    </row>
    <row r="87" spans="2:3" x14ac:dyDescent="0.35">
      <c r="C87" s="234">
        <f t="shared" si="3"/>
        <v>1735</v>
      </c>
    </row>
    <row r="88" spans="2:3" x14ac:dyDescent="0.35">
      <c r="C88" s="234">
        <f t="shared" si="3"/>
        <v>1736</v>
      </c>
    </row>
    <row r="89" spans="2:3" x14ac:dyDescent="0.35">
      <c r="C89" s="234">
        <f t="shared" si="3"/>
        <v>1737</v>
      </c>
    </row>
    <row r="90" spans="2:3" x14ac:dyDescent="0.35">
      <c r="C90" s="234">
        <f t="shared" si="3"/>
        <v>1738</v>
      </c>
    </row>
    <row r="91" spans="2:3" x14ac:dyDescent="0.35">
      <c r="C91" s="234">
        <f t="shared" si="3"/>
        <v>1739</v>
      </c>
    </row>
    <row r="92" spans="2:3" x14ac:dyDescent="0.35">
      <c r="C92" s="234">
        <f t="shared" si="3"/>
        <v>1740</v>
      </c>
    </row>
    <row r="93" spans="2:3" x14ac:dyDescent="0.35">
      <c r="C93" s="234">
        <f t="shared" si="3"/>
        <v>1741</v>
      </c>
    </row>
    <row r="94" spans="2:3" x14ac:dyDescent="0.35">
      <c r="C94" s="234">
        <f t="shared" si="3"/>
        <v>1742</v>
      </c>
    </row>
    <row r="95" spans="2:3" x14ac:dyDescent="0.35">
      <c r="C95" s="234">
        <f t="shared" si="3"/>
        <v>1743</v>
      </c>
    </row>
    <row r="96" spans="2:3" x14ac:dyDescent="0.35">
      <c r="C96" s="234">
        <f t="shared" si="3"/>
        <v>1744</v>
      </c>
    </row>
    <row r="97" spans="3:3" x14ac:dyDescent="0.35">
      <c r="C97" s="234">
        <f t="shared" si="3"/>
        <v>1745</v>
      </c>
    </row>
    <row r="98" spans="3:3" x14ac:dyDescent="0.35">
      <c r="C98" s="234">
        <f t="shared" si="3"/>
        <v>1746</v>
      </c>
    </row>
    <row r="99" spans="3:3" x14ac:dyDescent="0.35">
      <c r="C99" s="234">
        <f t="shared" si="3"/>
        <v>1747</v>
      </c>
    </row>
    <row r="100" spans="3:3" x14ac:dyDescent="0.35">
      <c r="C100" s="234">
        <f t="shared" si="3"/>
        <v>1748</v>
      </c>
    </row>
    <row r="101" spans="3:3" x14ac:dyDescent="0.35">
      <c r="C101" s="234">
        <f t="shared" si="3"/>
        <v>1749</v>
      </c>
    </row>
    <row r="102" spans="3:3" x14ac:dyDescent="0.35">
      <c r="C102" s="234">
        <f t="shared" si="3"/>
        <v>1750</v>
      </c>
    </row>
    <row r="103" spans="3:3" x14ac:dyDescent="0.35">
      <c r="C103" s="234">
        <f t="shared" si="3"/>
        <v>1751</v>
      </c>
    </row>
    <row r="104" spans="3:3" x14ac:dyDescent="0.35">
      <c r="C104" s="234">
        <f t="shared" si="3"/>
        <v>1752</v>
      </c>
    </row>
    <row r="105" spans="3:3" x14ac:dyDescent="0.35">
      <c r="C105" s="234">
        <f t="shared" si="3"/>
        <v>1753</v>
      </c>
    </row>
    <row r="106" spans="3:3" x14ac:dyDescent="0.35">
      <c r="C106" s="234">
        <f t="shared" si="3"/>
        <v>1754</v>
      </c>
    </row>
    <row r="107" spans="3:3" x14ac:dyDescent="0.35">
      <c r="C107" s="234">
        <f t="shared" si="3"/>
        <v>1755</v>
      </c>
    </row>
    <row r="108" spans="3:3" x14ac:dyDescent="0.35">
      <c r="C108" s="234">
        <f t="shared" si="3"/>
        <v>1756</v>
      </c>
    </row>
    <row r="109" spans="3:3" x14ac:dyDescent="0.35">
      <c r="C109" s="234">
        <f t="shared" si="3"/>
        <v>1757</v>
      </c>
    </row>
    <row r="110" spans="3:3" x14ac:dyDescent="0.35">
      <c r="C110" s="234">
        <f t="shared" si="3"/>
        <v>1758</v>
      </c>
    </row>
    <row r="111" spans="3:3" x14ac:dyDescent="0.35">
      <c r="C111" s="234">
        <f t="shared" si="3"/>
        <v>1759</v>
      </c>
    </row>
    <row r="112" spans="3:3" x14ac:dyDescent="0.35">
      <c r="C112" s="234">
        <f t="shared" si="3"/>
        <v>1760</v>
      </c>
    </row>
    <row r="113" spans="3:3" x14ac:dyDescent="0.35">
      <c r="C113" s="234">
        <f t="shared" si="3"/>
        <v>1761</v>
      </c>
    </row>
    <row r="114" spans="3:3" x14ac:dyDescent="0.35">
      <c r="C114" s="234">
        <f t="shared" si="3"/>
        <v>1762</v>
      </c>
    </row>
    <row r="115" spans="3:3" x14ac:dyDescent="0.35">
      <c r="C115" s="234">
        <f t="shared" si="3"/>
        <v>1763</v>
      </c>
    </row>
    <row r="116" spans="3:3" x14ac:dyDescent="0.35">
      <c r="C116" s="234">
        <f t="shared" si="3"/>
        <v>1764</v>
      </c>
    </row>
    <row r="117" spans="3:3" x14ac:dyDescent="0.35">
      <c r="C117" s="234">
        <f t="shared" si="3"/>
        <v>1765</v>
      </c>
    </row>
    <row r="118" spans="3:3" x14ac:dyDescent="0.35">
      <c r="C118" s="234">
        <f t="shared" si="3"/>
        <v>1766</v>
      </c>
    </row>
    <row r="119" spans="3:3" x14ac:dyDescent="0.35">
      <c r="C119" s="234">
        <f t="shared" si="3"/>
        <v>1767</v>
      </c>
    </row>
    <row r="120" spans="3:3" x14ac:dyDescent="0.35">
      <c r="C120" s="234">
        <f t="shared" si="3"/>
        <v>1768</v>
      </c>
    </row>
    <row r="121" spans="3:3" x14ac:dyDescent="0.35">
      <c r="C121" s="234">
        <f t="shared" si="3"/>
        <v>1769</v>
      </c>
    </row>
    <row r="122" spans="3:3" x14ac:dyDescent="0.35">
      <c r="C122" s="234">
        <f t="shared" si="3"/>
        <v>1770</v>
      </c>
    </row>
    <row r="123" spans="3:3" x14ac:dyDescent="0.35">
      <c r="C123" s="234">
        <f t="shared" si="3"/>
        <v>1771</v>
      </c>
    </row>
    <row r="124" spans="3:3" x14ac:dyDescent="0.35">
      <c r="C124" s="234">
        <f t="shared" si="3"/>
        <v>1772</v>
      </c>
    </row>
    <row r="125" spans="3:3" x14ac:dyDescent="0.35">
      <c r="C125" s="234">
        <f t="shared" si="3"/>
        <v>1773</v>
      </c>
    </row>
    <row r="126" spans="3:3" x14ac:dyDescent="0.35">
      <c r="C126" s="234">
        <f t="shared" si="3"/>
        <v>1774</v>
      </c>
    </row>
    <row r="127" spans="3:3" x14ac:dyDescent="0.35">
      <c r="C127" s="234">
        <f t="shared" si="3"/>
        <v>1775</v>
      </c>
    </row>
    <row r="128" spans="3:3" x14ac:dyDescent="0.35">
      <c r="C128" s="234">
        <f t="shared" si="3"/>
        <v>1776</v>
      </c>
    </row>
    <row r="129" spans="3:3" x14ac:dyDescent="0.35">
      <c r="C129" s="234">
        <f t="shared" si="3"/>
        <v>1777</v>
      </c>
    </row>
    <row r="130" spans="3:3" x14ac:dyDescent="0.35">
      <c r="C130" s="234">
        <f t="shared" si="3"/>
        <v>1778</v>
      </c>
    </row>
    <row r="131" spans="3:3" x14ac:dyDescent="0.35">
      <c r="C131" s="234">
        <f t="shared" si="3"/>
        <v>1779</v>
      </c>
    </row>
    <row r="132" spans="3:3" x14ac:dyDescent="0.35">
      <c r="C132" s="234">
        <f t="shared" ref="C132:C152" si="4">C131+1</f>
        <v>1780</v>
      </c>
    </row>
    <row r="133" spans="3:3" x14ac:dyDescent="0.35">
      <c r="C133" s="234">
        <f t="shared" si="4"/>
        <v>1781</v>
      </c>
    </row>
    <row r="134" spans="3:3" x14ac:dyDescent="0.35">
      <c r="C134" s="234">
        <f t="shared" si="4"/>
        <v>1782</v>
      </c>
    </row>
    <row r="135" spans="3:3" x14ac:dyDescent="0.35">
      <c r="C135" s="234">
        <f t="shared" si="4"/>
        <v>1783</v>
      </c>
    </row>
    <row r="136" spans="3:3" x14ac:dyDescent="0.35">
      <c r="C136" s="234">
        <f t="shared" si="4"/>
        <v>1784</v>
      </c>
    </row>
    <row r="137" spans="3:3" x14ac:dyDescent="0.35">
      <c r="C137" s="234">
        <f t="shared" si="4"/>
        <v>1785</v>
      </c>
    </row>
    <row r="138" spans="3:3" x14ac:dyDescent="0.35">
      <c r="C138" s="234">
        <f t="shared" si="4"/>
        <v>1786</v>
      </c>
    </row>
    <row r="139" spans="3:3" x14ac:dyDescent="0.35">
      <c r="C139" s="234">
        <f t="shared" si="4"/>
        <v>1787</v>
      </c>
    </row>
    <row r="140" spans="3:3" x14ac:dyDescent="0.35">
      <c r="C140" s="234">
        <f t="shared" si="4"/>
        <v>1788</v>
      </c>
    </row>
    <row r="141" spans="3:3" x14ac:dyDescent="0.35">
      <c r="C141" s="234">
        <f t="shared" si="4"/>
        <v>1789</v>
      </c>
    </row>
    <row r="142" spans="3:3" x14ac:dyDescent="0.35">
      <c r="C142" s="234">
        <f t="shared" si="4"/>
        <v>1790</v>
      </c>
    </row>
    <row r="143" spans="3:3" x14ac:dyDescent="0.35">
      <c r="C143" s="234">
        <f t="shared" si="4"/>
        <v>1791</v>
      </c>
    </row>
    <row r="144" spans="3:3" x14ac:dyDescent="0.35">
      <c r="C144" s="234">
        <f t="shared" si="4"/>
        <v>1792</v>
      </c>
    </row>
    <row r="145" spans="3:3" x14ac:dyDescent="0.35">
      <c r="C145" s="234">
        <f t="shared" si="4"/>
        <v>1793</v>
      </c>
    </row>
    <row r="146" spans="3:3" x14ac:dyDescent="0.35">
      <c r="C146" s="234">
        <f t="shared" si="4"/>
        <v>1794</v>
      </c>
    </row>
    <row r="147" spans="3:3" x14ac:dyDescent="0.35">
      <c r="C147" s="234">
        <f t="shared" si="4"/>
        <v>1795</v>
      </c>
    </row>
    <row r="148" spans="3:3" x14ac:dyDescent="0.35">
      <c r="C148" s="234">
        <f t="shared" si="4"/>
        <v>1796</v>
      </c>
    </row>
    <row r="149" spans="3:3" x14ac:dyDescent="0.35">
      <c r="C149" s="234">
        <f t="shared" si="4"/>
        <v>1797</v>
      </c>
    </row>
    <row r="150" spans="3:3" x14ac:dyDescent="0.35">
      <c r="C150" s="234">
        <f t="shared" si="4"/>
        <v>1798</v>
      </c>
    </row>
    <row r="151" spans="3:3" x14ac:dyDescent="0.35">
      <c r="C151" s="234">
        <f t="shared" si="4"/>
        <v>1799</v>
      </c>
    </row>
    <row r="152" spans="3:3" x14ac:dyDescent="0.35">
      <c r="C152" s="234">
        <f t="shared" si="4"/>
        <v>1800</v>
      </c>
    </row>
    <row r="153" spans="3:3" x14ac:dyDescent="0.35">
      <c r="C153" s="234"/>
    </row>
    <row r="154" spans="3:3" x14ac:dyDescent="0.35">
      <c r="C154" s="234"/>
    </row>
    <row r="155" spans="3:3" x14ac:dyDescent="0.35">
      <c r="C155" s="234"/>
    </row>
    <row r="156" spans="3:3" x14ac:dyDescent="0.35">
      <c r="C156" s="234"/>
    </row>
    <row r="157" spans="3:3" x14ac:dyDescent="0.35">
      <c r="C157" s="234"/>
    </row>
    <row r="158" spans="3:3" x14ac:dyDescent="0.35">
      <c r="C158" s="234"/>
    </row>
    <row r="159" spans="3:3" x14ac:dyDescent="0.35">
      <c r="C159" s="234"/>
    </row>
  </sheetData>
  <sheetProtection sheet="1" objects="1" scenarios="1"/>
  <phoneticPr fontId="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A33-7CE4-4C89-AFE2-A7AD3BA2A56F}">
  <dimension ref="A1:LO54"/>
  <sheetViews>
    <sheetView showZeros="0" zoomScale="60" zoomScaleNormal="60" workbookViewId="0">
      <selection activeCell="BX6" sqref="BX6"/>
    </sheetView>
  </sheetViews>
  <sheetFormatPr baseColWidth="10" defaultColWidth="9.1796875" defaultRowHeight="15" customHeight="1" x14ac:dyDescent="0.35"/>
  <cols>
    <col min="1" max="218" width="3.1796875" customWidth="1"/>
    <col min="219" max="332" width="2.7265625" customWidth="1"/>
  </cols>
  <sheetData>
    <row r="1" spans="1:204" ht="21" customHeight="1" x14ac:dyDescent="0.35">
      <c r="B1" t="s">
        <v>242</v>
      </c>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row>
    <row r="2" spans="1:204" ht="21" customHeight="1" x14ac:dyDescent="0.35">
      <c r="A2" s="10"/>
      <c r="B2" s="392" t="s">
        <v>10</v>
      </c>
      <c r="C2" s="392"/>
      <c r="D2" s="392"/>
      <c r="E2" s="392"/>
      <c r="F2" s="392"/>
      <c r="G2" s="392"/>
      <c r="H2" s="392"/>
      <c r="I2" s="392"/>
      <c r="J2" s="392"/>
      <c r="K2" s="392"/>
      <c r="L2" s="392"/>
      <c r="M2" s="392"/>
      <c r="N2" s="392"/>
      <c r="O2" s="392"/>
      <c r="P2" s="392"/>
      <c r="Q2" s="392"/>
      <c r="R2" s="9"/>
      <c r="S2" s="392" t="s">
        <v>11</v>
      </c>
      <c r="T2" s="392"/>
      <c r="U2" s="392"/>
      <c r="V2" s="392"/>
      <c r="W2" s="392"/>
      <c r="X2" s="392"/>
      <c r="Y2" s="392"/>
      <c r="Z2" s="392"/>
      <c r="AA2" s="392"/>
      <c r="AB2" s="392"/>
      <c r="AC2" s="392"/>
      <c r="AD2" s="392"/>
      <c r="AE2" s="392"/>
      <c r="AF2" s="392"/>
      <c r="AG2" s="392"/>
      <c r="AH2" s="392"/>
      <c r="AI2" s="206"/>
      <c r="AJ2" s="392" t="s">
        <v>12</v>
      </c>
      <c r="AK2" s="392"/>
      <c r="AL2" s="392"/>
      <c r="AM2" s="392"/>
      <c r="AN2" s="392"/>
      <c r="AO2" s="392"/>
      <c r="AP2" s="392"/>
      <c r="AQ2" s="392"/>
      <c r="AR2" s="392"/>
      <c r="AS2" s="392"/>
      <c r="AT2" s="392"/>
      <c r="AU2" s="392"/>
      <c r="AV2" s="392"/>
      <c r="AW2" s="392"/>
      <c r="AX2" s="392"/>
      <c r="AY2" s="392"/>
      <c r="AZ2" s="206"/>
      <c r="BA2" s="392" t="s">
        <v>13</v>
      </c>
      <c r="BB2" s="392"/>
      <c r="BC2" s="392"/>
      <c r="BD2" s="392"/>
      <c r="BE2" s="392"/>
      <c r="BF2" s="392"/>
      <c r="BG2" s="392"/>
      <c r="BH2" s="392"/>
      <c r="BI2" s="392"/>
      <c r="BJ2" s="392"/>
      <c r="BK2" s="392"/>
      <c r="BL2" s="392"/>
      <c r="BM2" s="392"/>
      <c r="BN2" s="392"/>
      <c r="BO2" s="392"/>
      <c r="BP2" s="392"/>
      <c r="BR2" s="392" t="s">
        <v>10</v>
      </c>
      <c r="BS2" s="392"/>
      <c r="BT2" s="392"/>
      <c r="BU2" s="392"/>
      <c r="BV2" s="392"/>
      <c r="BW2" s="392"/>
      <c r="BX2" s="392"/>
      <c r="BY2" s="392"/>
      <c r="BZ2" s="392"/>
      <c r="CA2" s="392"/>
      <c r="CB2" s="392"/>
      <c r="CC2" s="392"/>
      <c r="CD2" s="392"/>
      <c r="CE2" s="392"/>
      <c r="CF2" s="392"/>
      <c r="CG2" s="392"/>
      <c r="CH2" s="215"/>
      <c r="CI2" s="392" t="s">
        <v>11</v>
      </c>
      <c r="CJ2" s="392"/>
      <c r="CK2" s="392"/>
      <c r="CL2" s="392"/>
      <c r="CM2" s="392"/>
      <c r="CN2" s="392"/>
      <c r="CO2" s="392"/>
      <c r="CP2" s="392"/>
      <c r="CQ2" s="392"/>
      <c r="CR2" s="392"/>
      <c r="CS2" s="392"/>
      <c r="CT2" s="392"/>
      <c r="CU2" s="392"/>
      <c r="CV2" s="392"/>
      <c r="CW2" s="392"/>
      <c r="CX2" s="392"/>
      <c r="CY2" s="279"/>
      <c r="CZ2" s="392" t="s">
        <v>12</v>
      </c>
      <c r="DA2" s="392"/>
      <c r="DB2" s="392"/>
      <c r="DC2" s="392"/>
      <c r="DD2" s="392"/>
      <c r="DE2" s="392"/>
      <c r="DF2" s="392"/>
      <c r="DG2" s="392"/>
      <c r="DH2" s="392"/>
      <c r="DI2" s="392"/>
      <c r="DJ2" s="392"/>
      <c r="DK2" s="392"/>
      <c r="DL2" s="392"/>
      <c r="DM2" s="392"/>
      <c r="DN2" s="392"/>
      <c r="DO2" s="392"/>
      <c r="DP2" s="279"/>
      <c r="DQ2" s="392" t="s">
        <v>13</v>
      </c>
      <c r="DR2" s="392"/>
      <c r="DS2" s="392"/>
      <c r="DT2" s="392"/>
      <c r="DU2" s="392"/>
      <c r="DV2" s="392"/>
      <c r="DW2" s="392"/>
      <c r="DX2" s="392"/>
      <c r="DY2" s="392"/>
      <c r="DZ2" s="392"/>
      <c r="EA2" s="392"/>
      <c r="EB2" s="392"/>
      <c r="EC2" s="392"/>
      <c r="ED2" s="392"/>
      <c r="EE2" s="392"/>
      <c r="EF2" s="392"/>
      <c r="EH2" s="392" t="s">
        <v>10</v>
      </c>
      <c r="EI2" s="392"/>
      <c r="EJ2" s="392"/>
      <c r="EK2" s="392"/>
      <c r="EL2" s="392"/>
      <c r="EM2" s="392"/>
      <c r="EN2" s="392"/>
      <c r="EO2" s="392"/>
      <c r="EP2" s="392"/>
      <c r="EQ2" s="392"/>
      <c r="ER2" s="392"/>
      <c r="ES2" s="392"/>
      <c r="ET2" s="392"/>
      <c r="EU2" s="392"/>
      <c r="EV2" s="392"/>
      <c r="EW2" s="392"/>
      <c r="EX2" s="215"/>
      <c r="EY2" s="392" t="s">
        <v>11</v>
      </c>
      <c r="EZ2" s="392"/>
      <c r="FA2" s="392"/>
      <c r="FB2" s="392"/>
      <c r="FC2" s="392"/>
      <c r="FD2" s="392"/>
      <c r="FE2" s="392"/>
      <c r="FF2" s="392"/>
      <c r="FG2" s="392"/>
      <c r="FH2" s="392"/>
      <c r="FI2" s="392"/>
      <c r="FJ2" s="392"/>
      <c r="FK2" s="392"/>
      <c r="FL2" s="392"/>
      <c r="FM2" s="392"/>
      <c r="FN2" s="392"/>
      <c r="FO2" s="279"/>
      <c r="FP2" s="392" t="s">
        <v>12</v>
      </c>
      <c r="FQ2" s="392"/>
      <c r="FR2" s="392"/>
      <c r="FS2" s="392"/>
      <c r="FT2" s="392"/>
      <c r="FU2" s="392"/>
      <c r="FV2" s="392"/>
      <c r="FW2" s="392"/>
      <c r="FX2" s="392"/>
      <c r="FY2" s="392"/>
      <c r="FZ2" s="392"/>
      <c r="GA2" s="392"/>
      <c r="GB2" s="392"/>
      <c r="GC2" s="392"/>
      <c r="GD2" s="392"/>
      <c r="GE2" s="392"/>
      <c r="GF2" s="279"/>
      <c r="GG2" s="392" t="s">
        <v>13</v>
      </c>
      <c r="GH2" s="392"/>
      <c r="GI2" s="392"/>
      <c r="GJ2" s="392"/>
      <c r="GK2" s="392"/>
      <c r="GL2" s="392"/>
      <c r="GM2" s="392"/>
      <c r="GN2" s="392"/>
      <c r="GO2" s="392"/>
      <c r="GP2" s="392"/>
      <c r="GQ2" s="392"/>
      <c r="GR2" s="392"/>
      <c r="GS2" s="392"/>
      <c r="GT2" s="392"/>
      <c r="GU2" s="392"/>
      <c r="GV2" s="392"/>
    </row>
    <row r="3" spans="1:204" ht="21" customHeight="1" thickBot="1" x14ac:dyDescent="0.4">
      <c r="A3" s="10"/>
      <c r="B3" s="206"/>
      <c r="C3" s="206"/>
      <c r="D3" s="206"/>
      <c r="E3" s="206"/>
      <c r="F3" s="206"/>
      <c r="G3" s="206"/>
      <c r="H3" s="206"/>
      <c r="I3" s="206"/>
      <c r="J3" s="206"/>
      <c r="K3" s="206"/>
      <c r="L3" s="206"/>
      <c r="M3" s="206"/>
      <c r="N3" s="206"/>
      <c r="O3" s="206"/>
      <c r="P3" s="206"/>
      <c r="Q3" s="206"/>
      <c r="R3" s="9"/>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R3" s="279"/>
      <c r="BS3" s="279"/>
      <c r="BT3" s="279"/>
      <c r="BU3" s="279"/>
      <c r="BV3" s="279"/>
      <c r="BW3" s="279"/>
      <c r="BX3" s="279"/>
      <c r="BY3" s="279"/>
      <c r="BZ3" s="279"/>
      <c r="CA3" s="279"/>
      <c r="CB3" s="279"/>
      <c r="CC3" s="279"/>
      <c r="CD3" s="279"/>
      <c r="CE3" s="279"/>
      <c r="CF3" s="279"/>
      <c r="CG3" s="279"/>
      <c r="CH3" s="21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H3" s="279"/>
      <c r="EI3" s="279"/>
      <c r="EJ3" s="279"/>
      <c r="EK3" s="279"/>
      <c r="EL3" s="279"/>
      <c r="EM3" s="279"/>
      <c r="EN3" s="279"/>
      <c r="EO3" s="279"/>
      <c r="EP3" s="279"/>
      <c r="EQ3" s="279"/>
      <c r="ER3" s="279"/>
      <c r="ES3" s="279"/>
      <c r="ET3" s="279"/>
      <c r="EU3" s="279"/>
      <c r="EV3" s="279"/>
      <c r="EW3" s="279"/>
      <c r="EX3" s="21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c r="GK3" s="279"/>
      <c r="GL3" s="279"/>
      <c r="GM3" s="279"/>
      <c r="GN3" s="279"/>
      <c r="GO3" s="279"/>
      <c r="GP3" s="279"/>
      <c r="GQ3" s="279"/>
      <c r="GR3" s="279"/>
      <c r="GS3" s="279"/>
      <c r="GT3" s="279"/>
      <c r="GU3" s="279"/>
      <c r="GV3" s="279"/>
    </row>
    <row r="4" spans="1:204"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1"/>
      <c r="BS4" s="2"/>
      <c r="BT4" s="2"/>
      <c r="BU4" s="2"/>
      <c r="BV4" s="2"/>
      <c r="BW4" s="2"/>
      <c r="BX4" s="2"/>
      <c r="BY4" s="2"/>
      <c r="BZ4" s="2"/>
      <c r="CA4" s="2"/>
      <c r="CB4" s="2"/>
      <c r="CC4" s="2"/>
      <c r="CD4" s="2"/>
      <c r="CE4" s="2"/>
      <c r="CF4" s="2"/>
      <c r="CG4" s="3"/>
      <c r="CH4" s="219"/>
      <c r="CI4" s="1"/>
      <c r="CJ4" s="2"/>
      <c r="CK4" s="2"/>
      <c r="CL4" s="2"/>
      <c r="CM4" s="2"/>
      <c r="CN4" s="2"/>
      <c r="CO4" s="2"/>
      <c r="CP4" s="2"/>
      <c r="CQ4" s="2"/>
      <c r="CR4" s="2"/>
      <c r="CS4" s="2"/>
      <c r="CT4" s="2"/>
      <c r="CU4" s="2"/>
      <c r="CV4" s="2"/>
      <c r="CW4" s="2"/>
      <c r="CX4" s="3"/>
      <c r="CY4" s="9"/>
      <c r="CZ4" s="1"/>
      <c r="DA4" s="2"/>
      <c r="DB4" s="2"/>
      <c r="DC4" s="2"/>
      <c r="DD4" s="2"/>
      <c r="DE4" s="2"/>
      <c r="DF4" s="2"/>
      <c r="DG4" s="2"/>
      <c r="DH4" s="2"/>
      <c r="DI4" s="2"/>
      <c r="DJ4" s="2"/>
      <c r="DK4" s="2"/>
      <c r="DL4" s="2"/>
      <c r="DM4" s="2"/>
      <c r="DN4" s="2"/>
      <c r="DO4" s="3"/>
      <c r="DP4" s="9"/>
      <c r="DQ4" s="1"/>
      <c r="DR4" s="2"/>
      <c r="DS4" s="2"/>
      <c r="DT4" s="2"/>
      <c r="DU4" s="2"/>
      <c r="DV4" s="2"/>
      <c r="DW4" s="2"/>
      <c r="DX4" s="2"/>
      <c r="DY4" s="2"/>
      <c r="DZ4" s="2"/>
      <c r="EA4" s="2"/>
      <c r="EB4" s="2"/>
      <c r="EC4" s="2"/>
      <c r="ED4" s="2"/>
      <c r="EE4" s="2"/>
      <c r="EF4" s="3"/>
      <c r="EH4" s="1"/>
      <c r="EI4" s="2"/>
      <c r="EJ4" s="2"/>
      <c r="EK4" s="2"/>
      <c r="EL4" s="2"/>
      <c r="EM4" s="2"/>
      <c r="EN4" s="2"/>
      <c r="EO4" s="2"/>
      <c r="EP4" s="2"/>
      <c r="EQ4" s="2"/>
      <c r="ER4" s="2"/>
      <c r="ES4" s="2"/>
      <c r="ET4" s="2"/>
      <c r="EU4" s="2"/>
      <c r="EV4" s="2"/>
      <c r="EW4" s="3"/>
      <c r="EX4" s="219"/>
      <c r="EY4" s="1"/>
      <c r="EZ4" s="2"/>
      <c r="FA4" s="2"/>
      <c r="FB4" s="2"/>
      <c r="FC4" s="2"/>
      <c r="FD4" s="2"/>
      <c r="FE4" s="2"/>
      <c r="FF4" s="2"/>
      <c r="FG4" s="2"/>
      <c r="FH4" s="2"/>
      <c r="FI4" s="2"/>
      <c r="FJ4" s="2"/>
      <c r="FK4" s="2"/>
      <c r="FL4" s="2"/>
      <c r="FM4" s="2"/>
      <c r="FN4" s="3"/>
      <c r="FO4" s="9"/>
      <c r="FP4" s="1"/>
      <c r="FQ4" s="2"/>
      <c r="FR4" s="2"/>
      <c r="FS4" s="2"/>
      <c r="FT4" s="2"/>
      <c r="FU4" s="2"/>
      <c r="FV4" s="2"/>
      <c r="FW4" s="2"/>
      <c r="FX4" s="2"/>
      <c r="FY4" s="2"/>
      <c r="FZ4" s="2"/>
      <c r="GA4" s="2"/>
      <c r="GB4" s="2"/>
      <c r="GC4" s="2"/>
      <c r="GD4" s="2"/>
      <c r="GE4" s="3"/>
      <c r="GF4" s="9"/>
      <c r="GG4" s="1"/>
      <c r="GH4" s="2"/>
      <c r="GI4" s="2"/>
      <c r="GJ4" s="2"/>
      <c r="GK4" s="2"/>
      <c r="GL4" s="2"/>
      <c r="GM4" s="2"/>
      <c r="GN4" s="2"/>
      <c r="GO4" s="2"/>
      <c r="GP4" s="2"/>
      <c r="GQ4" s="2"/>
      <c r="GR4" s="2"/>
      <c r="GS4" s="2"/>
      <c r="GT4" s="2"/>
      <c r="GU4" s="2"/>
      <c r="GV4" s="3"/>
    </row>
    <row r="5" spans="1:204" ht="21" customHeight="1" x14ac:dyDescent="0.35">
      <c r="A5" s="10"/>
      <c r="B5" s="4"/>
      <c r="C5" s="51">
        <f>IF('Création champs PV'!C7=1,IF('Création champs PV'!C6=0,1,0),0)</f>
        <v>0</v>
      </c>
      <c r="D5" s="51">
        <f>IF('Création champs PV'!D7=1,IF('Création champs PV'!D6=0,1,0),0)</f>
        <v>0</v>
      </c>
      <c r="E5" s="51">
        <f>IF('Création champs PV'!E7=1,IF('Création champs PV'!E6=0,1,0),0)</f>
        <v>0</v>
      </c>
      <c r="F5" s="51">
        <f>IF('Création champs PV'!F7=1,IF('Création champs PV'!F6=0,1,0),0)</f>
        <v>0</v>
      </c>
      <c r="G5" s="51">
        <f>IF('Création champs PV'!G7=1,IF('Création champs PV'!G6=0,1,0),0)</f>
        <v>0</v>
      </c>
      <c r="H5" s="51">
        <f>IF('Création champs PV'!H7=1,IF('Création champs PV'!H6=0,1,0),0)</f>
        <v>0</v>
      </c>
      <c r="I5" s="51">
        <f>IF('Création champs PV'!I7=1,IF('Création champs PV'!I6=0,1,0),0)</f>
        <v>0</v>
      </c>
      <c r="J5" s="51">
        <f>IF('Création champs PV'!J7=1,IF('Création champs PV'!J6=0,1,0),0)</f>
        <v>0</v>
      </c>
      <c r="K5" s="51">
        <f>IF('Création champs PV'!K7=1,IF('Création champs PV'!K6=0,1,0),0)</f>
        <v>0</v>
      </c>
      <c r="L5" s="51">
        <f>IF('Création champs PV'!L7=1,IF('Création champs PV'!L6=0,1,0),0)</f>
        <v>0</v>
      </c>
      <c r="M5" s="51">
        <f>IF('Création champs PV'!M7=1,IF('Création champs PV'!M6=0,1,0),0)</f>
        <v>0</v>
      </c>
      <c r="N5" s="51">
        <f>IF('Création champs PV'!N7=1,IF('Création champs PV'!N6=0,1,0),0)</f>
        <v>0</v>
      </c>
      <c r="O5" s="51">
        <f>IF('Création champs PV'!O7=1,IF('Création champs PV'!O6=0,1,0),0)</f>
        <v>0</v>
      </c>
      <c r="P5" s="51">
        <f>IF('Création champs PV'!P7=1,IF('Création champs PV'!P6=0,1,0),0)</f>
        <v>0</v>
      </c>
      <c r="Q5" s="5" t="str">
        <f>IF(structure!Q5="M",1,IF(structure!Q5="V","V",IF('abergements latéraux'!Q5="A-G+A-D","",IF(OR(structure!Q6="M",structure!Q6="V"),"S",""))))</f>
        <v/>
      </c>
      <c r="R5" s="9"/>
      <c r="S5" s="4"/>
      <c r="T5" s="51">
        <f>IF('Création champs PV'!T7=1,IF('Création champs PV'!T6=0,1,0),0)</f>
        <v>0</v>
      </c>
      <c r="U5" s="51">
        <f>IF('Création champs PV'!U7=1,IF('Création champs PV'!U6=0,1,0),0)</f>
        <v>0</v>
      </c>
      <c r="V5" s="51">
        <f>IF('Création champs PV'!V7=1,IF('Création champs PV'!V6=0,1,0),0)</f>
        <v>0</v>
      </c>
      <c r="W5" s="51">
        <f>IF('Création champs PV'!W7=1,IF('Création champs PV'!W6=0,1,0),0)</f>
        <v>0</v>
      </c>
      <c r="X5" s="51">
        <f>IF('Création champs PV'!X7=1,IF('Création champs PV'!X6=0,1,0),0)</f>
        <v>0</v>
      </c>
      <c r="Y5" s="51">
        <f>IF('Création champs PV'!Y7=1,IF('Création champs PV'!Y6=0,1,0),0)</f>
        <v>0</v>
      </c>
      <c r="Z5" s="51">
        <f>IF('Création champs PV'!Z7=1,IF('Création champs PV'!Z6=0,1,0),0)</f>
        <v>0</v>
      </c>
      <c r="AA5" s="51">
        <f>IF('Création champs PV'!AA7=1,IF('Création champs PV'!AA6=0,1,0),0)</f>
        <v>0</v>
      </c>
      <c r="AB5" s="51">
        <f>IF('Création champs PV'!AB7=1,IF('Création champs PV'!AB6=0,1,0),0)</f>
        <v>0</v>
      </c>
      <c r="AC5" s="51">
        <f>IF('Création champs PV'!AC7=1,IF('Création champs PV'!AC6=0,1,0),0)</f>
        <v>0</v>
      </c>
      <c r="AD5" s="51">
        <f>IF('Création champs PV'!AD7=1,IF('Création champs PV'!AD6=0,1,0),0)</f>
        <v>0</v>
      </c>
      <c r="AE5" s="51">
        <f>IF('Création champs PV'!AE7=1,IF('Création champs PV'!AE6=0,1,0),0)</f>
        <v>0</v>
      </c>
      <c r="AF5" s="51">
        <f>IF('Création champs PV'!AF7=1,IF('Création champs PV'!AF6=0,1,0),0)</f>
        <v>0</v>
      </c>
      <c r="AG5" s="51">
        <f>IF('Création champs PV'!AG7=1,IF('Création champs PV'!AG6=0,1,0),0)</f>
        <v>0</v>
      </c>
      <c r="AH5" s="5" t="str">
        <f>IF(structure!AH5="M",1,IF(structure!AH5="V","V",IF(OR(structure!AH6="M",structure!AH6="V"),"S","")))</f>
        <v/>
      </c>
      <c r="AI5" s="9"/>
      <c r="AJ5" s="4"/>
      <c r="AK5" s="51">
        <f>IF('Création champs PV'!AK7=1,IF('Création champs PV'!AK6=0,1,0),0)</f>
        <v>0</v>
      </c>
      <c r="AL5" s="51">
        <f>IF('Création champs PV'!AL7=1,IF('Création champs PV'!AL6=0,1,0),0)</f>
        <v>0</v>
      </c>
      <c r="AM5" s="51">
        <f>IF('Création champs PV'!AM7=1,IF('Création champs PV'!AM6=0,1,0),0)</f>
        <v>0</v>
      </c>
      <c r="AN5" s="51">
        <f>IF('Création champs PV'!AN7=1,IF('Création champs PV'!AN6=0,1,0),0)</f>
        <v>0</v>
      </c>
      <c r="AO5" s="51">
        <f>IF('Création champs PV'!AO7=1,IF('Création champs PV'!AO6=0,1,0),0)</f>
        <v>0</v>
      </c>
      <c r="AP5" s="51">
        <f>IF('Création champs PV'!AP7=1,IF('Création champs PV'!AP6=0,1,0),0)</f>
        <v>0</v>
      </c>
      <c r="AQ5" s="51">
        <f>IF('Création champs PV'!AQ7=1,IF('Création champs PV'!AQ6=0,1,0),0)</f>
        <v>0</v>
      </c>
      <c r="AR5" s="51">
        <f>IF('Création champs PV'!AR7=1,IF('Création champs PV'!AR6=0,1,0),0)</f>
        <v>0</v>
      </c>
      <c r="AS5" s="51">
        <f>IF('Création champs PV'!AS7=1,IF('Création champs PV'!AS6=0,1,0),0)</f>
        <v>0</v>
      </c>
      <c r="AT5" s="51">
        <f>IF('Création champs PV'!AT7=1,IF('Création champs PV'!AT6=0,1,0),0)</f>
        <v>0</v>
      </c>
      <c r="AU5" s="51">
        <f>IF('Création champs PV'!AU7=1,IF('Création champs PV'!AU6=0,1,0),0)</f>
        <v>0</v>
      </c>
      <c r="AV5" s="51">
        <f>IF('Création champs PV'!AV7=1,IF('Création champs PV'!AV6=0,1,0),0)</f>
        <v>0</v>
      </c>
      <c r="AW5" s="51">
        <f>IF('Création champs PV'!AW7=1,IF('Création champs PV'!AW6=0,1,0),0)</f>
        <v>0</v>
      </c>
      <c r="AX5" s="51">
        <f>IF('Création champs PV'!AX7=1,IF('Création champs PV'!AX6=0,1,0),0)</f>
        <v>0</v>
      </c>
      <c r="AY5" s="5" t="str">
        <f>IF(structure!AY5="M",1,IF(structure!AY5="V","V",IF('abergements latéraux'!AY5="A-G+A-D","",IF(OR(structure!AY6="M",structure!AY6="V"),"S",""))))</f>
        <v/>
      </c>
      <c r="AZ5" s="9"/>
      <c r="BA5" s="4"/>
      <c r="BB5" s="51">
        <f>IF('Création champs PV'!BB7=1,IF('Création champs PV'!BB6=0,1,0),0)</f>
        <v>0</v>
      </c>
      <c r="BC5" s="51">
        <f>IF('Création champs PV'!BC7=1,IF('Création champs PV'!BC6=0,1,0),0)</f>
        <v>0</v>
      </c>
      <c r="BD5" s="51">
        <f>IF('Création champs PV'!BD7=1,IF('Création champs PV'!BD6=0,1,0),0)</f>
        <v>0</v>
      </c>
      <c r="BE5" s="51">
        <f>IF('Création champs PV'!BE7=1,IF('Création champs PV'!BE6=0,1,0),0)</f>
        <v>0</v>
      </c>
      <c r="BF5" s="51">
        <f>IF('Création champs PV'!BF7=1,IF('Création champs PV'!BF6=0,1,0),0)</f>
        <v>0</v>
      </c>
      <c r="BG5" s="51">
        <f>IF('Création champs PV'!BG7=1,IF('Création champs PV'!BG6=0,1,0),0)</f>
        <v>0</v>
      </c>
      <c r="BH5" s="51">
        <f>IF('Création champs PV'!BH7=1,IF('Création champs PV'!BH6=0,1,0),0)</f>
        <v>0</v>
      </c>
      <c r="BI5" s="51">
        <f>IF('Création champs PV'!BI7=1,IF('Création champs PV'!BI6=0,1,0),0)</f>
        <v>0</v>
      </c>
      <c r="BJ5" s="51">
        <f>IF('Création champs PV'!BJ7=1,IF('Création champs PV'!BJ6=0,1,0),0)</f>
        <v>0</v>
      </c>
      <c r="BK5" s="51">
        <f>IF('Création champs PV'!BK7=1,IF('Création champs PV'!BK6=0,1,0),0)</f>
        <v>0</v>
      </c>
      <c r="BL5" s="51">
        <f>IF('Création champs PV'!BL7=1,IF('Création champs PV'!BL6=0,1,0),0)</f>
        <v>0</v>
      </c>
      <c r="BM5" s="51">
        <f>IF('Création champs PV'!BM7=1,IF('Création champs PV'!BM6=0,1,0),0)</f>
        <v>0</v>
      </c>
      <c r="BN5" s="51">
        <f>IF('Création champs PV'!BN7=1,IF('Création champs PV'!BN6=0,1,0),0)</f>
        <v>0</v>
      </c>
      <c r="BO5" s="51">
        <f>IF('Création champs PV'!BO7=1,IF('Création champs PV'!BO6=0,1,0),0)</f>
        <v>0</v>
      </c>
      <c r="BP5" s="5" t="str">
        <f>IF(structure!BP5="M",1,IF(structure!BP5="V","V",IF(OR(structure!BP6="M",structure!BP6="V"),"S","")))</f>
        <v/>
      </c>
      <c r="BR5" s="4"/>
      <c r="BS5" s="51">
        <f>IF(C5=1,IF(B5=0,AND(B5=0,B4=0,B6=0)*2,1),0)</f>
        <v>0</v>
      </c>
      <c r="BT5" s="51">
        <f t="shared" ref="BT5:BT10" si="0">IF(D5=1,IF(C5=0,AND(C5=0,C4=0,C6=0)*2,1),0)</f>
        <v>0</v>
      </c>
      <c r="BU5" s="51">
        <f t="shared" ref="BU5:BU10" si="1">IF(E5=1,IF(D5=0,AND(D5=0,D4=0,D6=0)*2,1),0)</f>
        <v>0</v>
      </c>
      <c r="BV5" s="51">
        <f t="shared" ref="BV5:BV10" si="2">IF(F5=1,IF(E5=0,AND(E5=0,E4=0,E6=0)*2,1),0)</f>
        <v>0</v>
      </c>
      <c r="BW5" s="51">
        <f t="shared" ref="BW5:BW10" si="3">IF(G5=1,IF(F5=0,AND(F5=0,F4=0,F6=0)*2,1),0)</f>
        <v>0</v>
      </c>
      <c r="BX5" s="51">
        <f t="shared" ref="BX5:BX10" si="4">IF(H5=1,IF(G5=0,AND(G5=0,G4=0,G6=0)*2,1),0)</f>
        <v>0</v>
      </c>
      <c r="BY5" s="51">
        <f t="shared" ref="BY5:BY10" si="5">IF(I5=1,IF(H5=0,AND(H5=0,H4=0,H6=0)*2,1),0)</f>
        <v>0</v>
      </c>
      <c r="BZ5" s="51">
        <f t="shared" ref="BZ5:BZ10" si="6">IF(J5=1,IF(I5=0,AND(I5=0,I4=0,I6=0)*2,1),0)</f>
        <v>0</v>
      </c>
      <c r="CA5" s="51">
        <f t="shared" ref="CA5:CA10" si="7">IF(K5=1,IF(J5=0,AND(J5=0,J4=0,J6=0)*2,1),0)</f>
        <v>0</v>
      </c>
      <c r="CB5" s="51">
        <f t="shared" ref="CB5:CB10" si="8">IF(L5=1,IF(K5=0,AND(K5=0,K4=0,K6=0)*2,1),0)</f>
        <v>0</v>
      </c>
      <c r="CC5" s="51">
        <f t="shared" ref="CC5:CC10" si="9">IF(M5=1,IF(L5=0,AND(L5=0,L4=0,L6=0)*2,1),0)</f>
        <v>0</v>
      </c>
      <c r="CD5" s="51">
        <f t="shared" ref="CD5:CD10" si="10">IF(N5=1,IF(M5=0,AND(M5=0,M4=0,M6=0)*2,1),0)</f>
        <v>0</v>
      </c>
      <c r="CE5" s="51">
        <f t="shared" ref="CE5:CE10" si="11">IF(O5=1,IF(N5=0,AND(N5=0,N4=0,N6=0)*2,1),0)</f>
        <v>0</v>
      </c>
      <c r="CF5" s="51">
        <f t="shared" ref="CF5:CF10" si="12">IF(P5=1,IF(O5=0,AND(O5=0,O4=0,O6=0)*2,1),0)</f>
        <v>0</v>
      </c>
      <c r="CG5" s="5" t="str">
        <f>IF(structure!CG5="M",1,IF(structure!CG5="V","V",IF('abergements latéraux'!CG5="A-G+A-D","",IF(OR(structure!CG6="M",structure!CG6="V"),"S",""))))</f>
        <v/>
      </c>
      <c r="CH5" s="219"/>
      <c r="CI5" s="4"/>
      <c r="CJ5" s="51">
        <f>IF(T5=1,IF(S5=0,AND(S5=0,S4=0,S6=0)*2,1),0)</f>
        <v>0</v>
      </c>
      <c r="CK5" s="51">
        <f t="shared" ref="CK5:CK10" si="13">IF(U5=1,IF(T5=0,AND(T5=0,T4=0,T6=0)*2,1),0)</f>
        <v>0</v>
      </c>
      <c r="CL5" s="51">
        <f t="shared" ref="CL5:CL10" si="14">IF(V5=1,IF(U5=0,AND(U5=0,U4=0,U6=0)*2,1),0)</f>
        <v>0</v>
      </c>
      <c r="CM5" s="51">
        <f t="shared" ref="CM5:CM10" si="15">IF(W5=1,IF(V5=0,AND(V5=0,V4=0,V6=0)*2,1),0)</f>
        <v>0</v>
      </c>
      <c r="CN5" s="51">
        <f t="shared" ref="CN5:CN10" si="16">IF(X5=1,IF(W5=0,AND(W5=0,W4=0,W6=0)*2,1),0)</f>
        <v>0</v>
      </c>
      <c r="CO5" s="51">
        <f t="shared" ref="CO5:CO10" si="17">IF(Y5=1,IF(X5=0,AND(X5=0,X4=0,X6=0)*2,1),0)</f>
        <v>0</v>
      </c>
      <c r="CP5" s="51">
        <f t="shared" ref="CP5:CP10" si="18">IF(Z5=1,IF(Y5=0,AND(Y5=0,Y4=0,Y6=0)*2,1),0)</f>
        <v>0</v>
      </c>
      <c r="CQ5" s="51">
        <f t="shared" ref="CQ5:CQ10" si="19">IF(AA5=1,IF(Z5=0,AND(Z5=0,Z4=0,Z6=0)*2,1),0)</f>
        <v>0</v>
      </c>
      <c r="CR5" s="51">
        <f t="shared" ref="CR5:CR10" si="20">IF(AB5=1,IF(AA5=0,AND(AA5=0,AA4=0,AA6=0)*2,1),0)</f>
        <v>0</v>
      </c>
      <c r="CS5" s="51">
        <f t="shared" ref="CS5:CS10" si="21">IF(AC5=1,IF(AB5=0,AND(AB5=0,AB4=0,AB6=0)*2,1),0)</f>
        <v>0</v>
      </c>
      <c r="CT5" s="51">
        <f t="shared" ref="CT5:CT10" si="22">IF(AD5=1,IF(AC5=0,AND(AC5=0,AC4=0,AC6=0)*2,1),0)</f>
        <v>0</v>
      </c>
      <c r="CU5" s="51">
        <f t="shared" ref="CU5:CU10" si="23">IF(AE5=1,IF(AD5=0,AND(AD5=0,AD4=0,AD6=0)*2,1),0)</f>
        <v>0</v>
      </c>
      <c r="CV5" s="51">
        <f t="shared" ref="CV5:CV10" si="24">IF(AF5=1,IF(AE5=0,AND(AE5=0,AE4=0,AE6=0)*2,1),0)</f>
        <v>0</v>
      </c>
      <c r="CW5" s="51">
        <f t="shared" ref="CW5:CW10" si="25">IF(AG5=1,IF(AF5=0,AND(AF5=0,AF4=0,AF6=0)*2,1),0)</f>
        <v>0</v>
      </c>
      <c r="CX5" s="5" t="str">
        <f>IF(structure!CX5="M",1,IF(structure!CX5="V","V",IF(OR(structure!CX6="M",structure!CX6="V"),"S","")))</f>
        <v/>
      </c>
      <c r="CY5" s="9"/>
      <c r="CZ5" s="4" t="str">
        <f>IF(structure!CZ5="M",1,IF(structure!CZ5="V","V",IF('abergements latéraux'!CZ5="A-G+A-D","",IF(OR(structure!CZ6="M",structure!CZ6="V"),"S",""))))</f>
        <v/>
      </c>
      <c r="DA5" s="51">
        <f t="shared" ref="DA5:DA10" si="26">IF(AK5=1,IF(AJ5=0,AND(AJ5=0,AJ4=0,AJ6=0)*2,1),0)</f>
        <v>0</v>
      </c>
      <c r="DB5" s="51">
        <f t="shared" ref="DB5:DB10" si="27">IF(AL5=1,IF(AK5=0,AND(AK5=0,AK4=0,AK6=0)*2,1),0)</f>
        <v>0</v>
      </c>
      <c r="DC5" s="51">
        <f t="shared" ref="DC5:DC10" si="28">IF(AM5=1,IF(AL5=0,AND(AL5=0,AL4=0,AL6=0)*2,1),0)</f>
        <v>0</v>
      </c>
      <c r="DD5" s="51">
        <f t="shared" ref="DD5:DD10" si="29">IF(AN5=1,IF(AM5=0,AND(AM5=0,AM4=0,AM6=0)*2,1),0)</f>
        <v>0</v>
      </c>
      <c r="DE5" s="51">
        <f t="shared" ref="DE5:DE10" si="30">IF(AO5=1,IF(AN5=0,AND(AN5=0,AN4=0,AN6=0)*2,1),0)</f>
        <v>0</v>
      </c>
      <c r="DF5" s="51">
        <f t="shared" ref="DF5:DF10" si="31">IF(AP5=1,IF(AO5=0,AND(AO5=0,AO4=0,AO6=0)*2,1),0)</f>
        <v>0</v>
      </c>
      <c r="DG5" s="51">
        <f t="shared" ref="DG5:DG10" si="32">IF(AQ5=1,IF(AP5=0,AND(AP5=0,AP4=0,AP6=0)*2,1),0)</f>
        <v>0</v>
      </c>
      <c r="DH5" s="51">
        <f t="shared" ref="DH5:DH10" si="33">IF(AR5=1,IF(AQ5=0,AND(AQ5=0,AQ4=0,AQ6=0)*2,1),0)</f>
        <v>0</v>
      </c>
      <c r="DI5" s="51">
        <f t="shared" ref="DI5:DI10" si="34">IF(AS5=1,IF(AR5=0,AND(AR5=0,AR4=0,AR6=0)*2,1),0)</f>
        <v>0</v>
      </c>
      <c r="DJ5" s="51">
        <f t="shared" ref="DJ5:DJ10" si="35">IF(AT5=1,IF(AS5=0,AND(AS5=0,AS4=0,AS6=0)*2,1),0)</f>
        <v>0</v>
      </c>
      <c r="DK5" s="51">
        <f t="shared" ref="DK5:DK10" si="36">IF(AU5=1,IF(AT5=0,AND(AT5=0,AT4=0,AT6=0)*2,1),0)</f>
        <v>0</v>
      </c>
      <c r="DL5" s="51">
        <f t="shared" ref="DL5:DL10" si="37">IF(AV5=1,IF(AU5=0,AND(AU5=0,AU4=0,AU6=0)*2,1),0)</f>
        <v>0</v>
      </c>
      <c r="DM5" s="51">
        <f t="shared" ref="DM5:DM10" si="38">IF(AW5=1,IF(AV5=0,AND(AV5=0,AV4=0,AV6=0)*2,1),0)</f>
        <v>0</v>
      </c>
      <c r="DN5" s="51">
        <f t="shared" ref="DN5:DN10" si="39">IF(AX5=1,IF(AW5=0,AND(AW5=0,AW4=0,AW6=0)*2,1),0)</f>
        <v>0</v>
      </c>
      <c r="DO5" s="5" t="str">
        <f>IF(structure!DO5="M",1,IF(structure!DO5="V","V",IF('abergements latéraux'!DO5="A-G+A-D","",IF(OR(structure!DO6="M",structure!DO6="V"),"S",""))))</f>
        <v/>
      </c>
      <c r="DP5" s="9"/>
      <c r="DQ5" s="4" t="str">
        <f>IF(structure!DQ5="M",1,IF(structure!DQ5="V","V",IF(OR(structure!DQ6="M",structure!DQ6="V"),"S","")))</f>
        <v/>
      </c>
      <c r="DR5" s="51">
        <f t="shared" ref="DR5:DR10" si="40">IF(BB5=1,IF(BA5=0,AND(BA5=0,BA4=0,BA6=0)*2,1),0)</f>
        <v>0</v>
      </c>
      <c r="DS5" s="51">
        <f t="shared" ref="DS5:DS10" si="41">IF(BC5=1,IF(BB5=0,AND(BB5=0,BB4=0,BB6=0)*2,1),0)</f>
        <v>0</v>
      </c>
      <c r="DT5" s="51">
        <f t="shared" ref="DT5:DT10" si="42">IF(BD5=1,IF(BC5=0,AND(BC5=0,BC4=0,BC6=0)*2,1),0)</f>
        <v>0</v>
      </c>
      <c r="DU5" s="51">
        <f t="shared" ref="DU5:DU10" si="43">IF(BE5=1,IF(BD5=0,AND(BD5=0,BD4=0,BD6=0)*2,1),0)</f>
        <v>0</v>
      </c>
      <c r="DV5" s="51">
        <f t="shared" ref="DV5:DV10" si="44">IF(BF5=1,IF(BE5=0,AND(BE5=0,BE4=0,BE6=0)*2,1),0)</f>
        <v>0</v>
      </c>
      <c r="DW5" s="51">
        <f t="shared" ref="DW5:DW10" si="45">IF(BG5=1,IF(BF5=0,AND(BF5=0,BF4=0,BF6=0)*2,1),0)</f>
        <v>0</v>
      </c>
      <c r="DX5" s="51">
        <f t="shared" ref="DX5:DX10" si="46">IF(BH5=1,IF(BG5=0,AND(BG5=0,BG4=0,BG6=0)*2,1),0)</f>
        <v>0</v>
      </c>
      <c r="DY5" s="51">
        <f t="shared" ref="DY5:DY10" si="47">IF(BI5=1,IF(BH5=0,AND(BH5=0,BH4=0,BH6=0)*2,1),0)</f>
        <v>0</v>
      </c>
      <c r="DZ5" s="51">
        <f t="shared" ref="DZ5:DZ10" si="48">IF(BJ5=1,IF(BI5=0,AND(BI5=0,BI4=0,BI6=0)*2,1),0)</f>
        <v>0</v>
      </c>
      <c r="EA5" s="51">
        <f t="shared" ref="EA5:EA10" si="49">IF(BK5=1,IF(BJ5=0,AND(BJ5=0,BJ4=0,BJ6=0)*2,1),0)</f>
        <v>0</v>
      </c>
      <c r="EB5" s="51">
        <f t="shared" ref="EB5:EB10" si="50">IF(BL5=1,IF(BK5=0,AND(BK5=0,BK4=0,BK6=0)*2,1),0)</f>
        <v>0</v>
      </c>
      <c r="EC5" s="51">
        <f t="shared" ref="EC5:EC10" si="51">IF(BM5=1,IF(BL5=0,AND(BL5=0,BL4=0,BL6=0)*2,1),0)</f>
        <v>0</v>
      </c>
      <c r="ED5" s="51">
        <f t="shared" ref="ED5:ED10" si="52">IF(BN5=1,IF(BM5=0,AND(BM5=0,BM4=0,BM6=0)*2,1),0)</f>
        <v>0</v>
      </c>
      <c r="EE5" s="51">
        <f t="shared" ref="EE5:EE10" si="53">IF(BO5=1,IF(BN5=0,AND(BN5=0,BN4=0,BN6=0)*2,1),0)</f>
        <v>0</v>
      </c>
      <c r="EF5" s="5" t="str">
        <f>IF(structure!EF5="M",1,IF(structure!EF5="V","V",IF(OR(structure!EF6="M",structure!EF6="V"),"S","")))</f>
        <v/>
      </c>
      <c r="EH5" s="4" t="str">
        <f>IF(structure!EH5="M",1,IF(structure!EH5="V","V",IF('abergements latéraux'!EH5="A-G+A-D","",IF(OR(structure!EH6="M",structure!EH6="V"),"S",""))))</f>
        <v/>
      </c>
      <c r="EI5" s="51">
        <f>IF(BS5=2,2,IF(C5=1,1,0))</f>
        <v>0</v>
      </c>
      <c r="EJ5" s="51">
        <f t="shared" ref="EJ5:EJ10" si="54">IF(BT5=2,2,IF(D5=1,1,0))</f>
        <v>0</v>
      </c>
      <c r="EK5" s="51">
        <f t="shared" ref="EK5:EK10" si="55">IF(BU5=2,2,IF(E5=1,1,0))</f>
        <v>0</v>
      </c>
      <c r="EL5" s="51">
        <f t="shared" ref="EL5:EL10" si="56">IF(BV5=2,2,IF(F5=1,1,0))</f>
        <v>0</v>
      </c>
      <c r="EM5" s="51">
        <f t="shared" ref="EM5:EM10" si="57">IF(BW5=2,2,IF(G5=1,1,0))</f>
        <v>0</v>
      </c>
      <c r="EN5" s="51">
        <f t="shared" ref="EN5:EN10" si="58">IF(BX5=2,2,IF(H5=1,1,0))</f>
        <v>0</v>
      </c>
      <c r="EO5" s="51">
        <f t="shared" ref="EO5:EO10" si="59">IF(BY5=2,2,IF(I5=1,1,0))</f>
        <v>0</v>
      </c>
      <c r="EP5" s="51">
        <f t="shared" ref="EP5:EP10" si="60">IF(BZ5=2,2,IF(J5=1,1,0))</f>
        <v>0</v>
      </c>
      <c r="EQ5" s="51">
        <f t="shared" ref="EQ5:EQ10" si="61">IF(CA5=2,2,IF(K5=1,1,0))</f>
        <v>0</v>
      </c>
      <c r="ER5" s="51">
        <f t="shared" ref="ER5:ER10" si="62">IF(CB5=2,2,IF(L5=1,1,0))</f>
        <v>0</v>
      </c>
      <c r="ES5" s="51">
        <f t="shared" ref="ES5:ES10" si="63">IF(CC5=2,2,IF(M5=1,1,0))</f>
        <v>0</v>
      </c>
      <c r="ET5" s="51">
        <f t="shared" ref="ET5:ET10" si="64">IF(CD5=2,2,IF(N5=1,1,0))</f>
        <v>0</v>
      </c>
      <c r="EU5" s="51">
        <f t="shared" ref="EU5:EU10" si="65">IF(CE5=2,2,IF(O5=1,1,0))</f>
        <v>0</v>
      </c>
      <c r="EV5" s="51">
        <f t="shared" ref="EV5:EV10" si="66">IF(CF5=2,2,IF(P5=1,1,0))</f>
        <v>0</v>
      </c>
      <c r="EW5" s="5" t="str">
        <f>IF(structure!EW5="M",1,IF(structure!EW5="V","V",IF('abergements latéraux'!EW5="A-G+A-D","",IF(OR(structure!EW6="M",structure!EW6="V"),"S",""))))</f>
        <v/>
      </c>
      <c r="EX5" s="219"/>
      <c r="EY5" s="4" t="str">
        <f>IF(structure!EY5="M",1,IF(structure!EY5="V","V",IF(OR(structure!EY6="M",structure!EY6="V"),"S","")))</f>
        <v/>
      </c>
      <c r="EZ5" s="51">
        <f t="shared" ref="EZ5:EZ9" si="67">IF(CJ5=2,2,IF(T5=1,1,0))</f>
        <v>0</v>
      </c>
      <c r="FA5" s="51">
        <f t="shared" ref="FA5:FA10" si="68">IF(CK5=2,2,IF(U5=1,1,0))</f>
        <v>0</v>
      </c>
      <c r="FB5" s="51">
        <f t="shared" ref="FB5:FB10" si="69">IF(CL5=2,2,IF(V5=1,1,0))</f>
        <v>0</v>
      </c>
      <c r="FC5" s="51">
        <f t="shared" ref="FC5:FC10" si="70">IF(CM5=2,2,IF(W5=1,1,0))</f>
        <v>0</v>
      </c>
      <c r="FD5" s="51">
        <f t="shared" ref="FD5:FD10" si="71">IF(CN5=2,2,IF(X5=1,1,0))</f>
        <v>0</v>
      </c>
      <c r="FE5" s="51">
        <f t="shared" ref="FE5:FE10" si="72">IF(CO5=2,2,IF(Y5=1,1,0))</f>
        <v>0</v>
      </c>
      <c r="FF5" s="51">
        <f t="shared" ref="FF5:FF10" si="73">IF(CP5=2,2,IF(Z5=1,1,0))</f>
        <v>0</v>
      </c>
      <c r="FG5" s="51">
        <f t="shared" ref="FG5:FG10" si="74">IF(CQ5=2,2,IF(AA5=1,1,0))</f>
        <v>0</v>
      </c>
      <c r="FH5" s="51">
        <f t="shared" ref="FH5:FH10" si="75">IF(CR5=2,2,IF(AB5=1,1,0))</f>
        <v>0</v>
      </c>
      <c r="FI5" s="51">
        <f t="shared" ref="FI5:FI10" si="76">IF(CS5=2,2,IF(AC5=1,1,0))</f>
        <v>0</v>
      </c>
      <c r="FJ5" s="51">
        <f t="shared" ref="FJ5:FJ10" si="77">IF(CT5=2,2,IF(AD5=1,1,0))</f>
        <v>0</v>
      </c>
      <c r="FK5" s="51">
        <f t="shared" ref="FK5:FK10" si="78">IF(CU5=2,2,IF(AE5=1,1,0))</f>
        <v>0</v>
      </c>
      <c r="FL5" s="51">
        <f t="shared" ref="FL5:FL10" si="79">IF(CV5=2,2,IF(AF5=1,1,0))</f>
        <v>0</v>
      </c>
      <c r="FM5" s="51">
        <f t="shared" ref="FM5:FM10" si="80">IF(CW5=2,2,IF(AG5=1,1,0))</f>
        <v>0</v>
      </c>
      <c r="FN5" s="5" t="str">
        <f>IF(structure!FN5="M",1,IF(structure!FN5="V","V",IF(OR(structure!FN6="M",structure!FN6="V"),"S","")))</f>
        <v/>
      </c>
      <c r="FO5" s="9"/>
      <c r="FP5" s="4" t="str">
        <f>IF(structure!FP5="M",1,IF(structure!FP5="V","V",IF('abergements latéraux'!FP5="A-G+A-D","",IF(OR(structure!FP6="M",structure!FP6="V"),"S",""))))</f>
        <v/>
      </c>
      <c r="FQ5" s="51">
        <f t="shared" ref="FQ5:FQ9" si="81">IF(DA5=2,2,IF(AK5=1,1,0))</f>
        <v>0</v>
      </c>
      <c r="FR5" s="51">
        <f t="shared" ref="FR5:FR10" si="82">IF(DB5=2,2,IF(AL5=1,1,0))</f>
        <v>0</v>
      </c>
      <c r="FS5" s="51">
        <f t="shared" ref="FS5:FS10" si="83">IF(DC5=2,2,IF(AM5=1,1,0))</f>
        <v>0</v>
      </c>
      <c r="FT5" s="51">
        <f t="shared" ref="FT5:FT10" si="84">IF(DD5=2,2,IF(AN5=1,1,0))</f>
        <v>0</v>
      </c>
      <c r="FU5" s="51">
        <f t="shared" ref="FU5:FU10" si="85">IF(DE5=2,2,IF(AO5=1,1,0))</f>
        <v>0</v>
      </c>
      <c r="FV5" s="51">
        <f t="shared" ref="FV5:FV10" si="86">IF(DF5=2,2,IF(AP5=1,1,0))</f>
        <v>0</v>
      </c>
      <c r="FW5" s="51">
        <f t="shared" ref="FW5:FW10" si="87">IF(DG5=2,2,IF(AQ5=1,1,0))</f>
        <v>0</v>
      </c>
      <c r="FX5" s="51">
        <f t="shared" ref="FX5:FX10" si="88">IF(DH5=2,2,IF(AR5=1,1,0))</f>
        <v>0</v>
      </c>
      <c r="FY5" s="51">
        <f t="shared" ref="FY5:FY10" si="89">IF(DI5=2,2,IF(AS5=1,1,0))</f>
        <v>0</v>
      </c>
      <c r="FZ5" s="51">
        <f t="shared" ref="FZ5:FZ10" si="90">IF(DJ5=2,2,IF(AT5=1,1,0))</f>
        <v>0</v>
      </c>
      <c r="GA5" s="51">
        <f t="shared" ref="GA5:GA10" si="91">IF(DK5=2,2,IF(AU5=1,1,0))</f>
        <v>0</v>
      </c>
      <c r="GB5" s="51">
        <f t="shared" ref="GB5:GB10" si="92">IF(DL5=2,2,IF(AV5=1,1,0))</f>
        <v>0</v>
      </c>
      <c r="GC5" s="51">
        <f t="shared" ref="GC5:GC10" si="93">IF(DM5=2,2,IF(AW5=1,1,0))</f>
        <v>0</v>
      </c>
      <c r="GD5" s="51">
        <f t="shared" ref="GD5:GD10" si="94">IF(DN5=2,2,IF(AX5=1,1,0))</f>
        <v>0</v>
      </c>
      <c r="GE5" s="5" t="str">
        <f>IF(structure!GE5="M",1,IF(structure!GE5="V","V",IF('abergements latéraux'!GE5="A-G+A-D","",IF(OR(structure!GE6="M",structure!GE6="V"),"S",""))))</f>
        <v/>
      </c>
      <c r="GF5" s="9"/>
      <c r="GG5" s="4" t="str">
        <f>IF(structure!GG5="M",1,IF(structure!GG5="V","V",IF(OR(structure!GG6="M",structure!GG6="V"),"S","")))</f>
        <v/>
      </c>
      <c r="GH5" s="51">
        <f t="shared" ref="GH5:GH9" si="95">IF(DR5=2,2,IF(BB5=1,1,0))</f>
        <v>0</v>
      </c>
      <c r="GI5" s="51">
        <f t="shared" ref="GI5:GI10" si="96">IF(DS5=2,2,IF(BC5=1,1,0))</f>
        <v>0</v>
      </c>
      <c r="GJ5" s="51">
        <f t="shared" ref="GJ5:GJ10" si="97">IF(DT5=2,2,IF(BD5=1,1,0))</f>
        <v>0</v>
      </c>
      <c r="GK5" s="51">
        <f t="shared" ref="GK5:GK10" si="98">IF(DU5=2,2,IF(BE5=1,1,0))</f>
        <v>0</v>
      </c>
      <c r="GL5" s="51">
        <f t="shared" ref="GL5:GL10" si="99">IF(DV5=2,2,IF(BF5=1,1,0))</f>
        <v>0</v>
      </c>
      <c r="GM5" s="51">
        <f t="shared" ref="GM5:GM10" si="100">IF(DW5=2,2,IF(BG5=1,1,0))</f>
        <v>0</v>
      </c>
      <c r="GN5" s="51">
        <f t="shared" ref="GN5:GN10" si="101">IF(DX5=2,2,IF(BH5=1,1,0))</f>
        <v>0</v>
      </c>
      <c r="GO5" s="51">
        <f t="shared" ref="GO5:GO10" si="102">IF(DY5=2,2,IF(BI5=1,1,0))</f>
        <v>0</v>
      </c>
      <c r="GP5" s="51">
        <f t="shared" ref="GP5:GP10" si="103">IF(DZ5=2,2,IF(BJ5=1,1,0))</f>
        <v>0</v>
      </c>
      <c r="GQ5" s="51">
        <f t="shared" ref="GQ5:GQ10" si="104">IF(EA5=2,2,IF(BK5=1,1,0))</f>
        <v>0</v>
      </c>
      <c r="GR5" s="51">
        <f t="shared" ref="GR5:GR10" si="105">IF(EB5=2,2,IF(BL5=1,1,0))</f>
        <v>0</v>
      </c>
      <c r="GS5" s="51">
        <f t="shared" ref="GS5:GS10" si="106">IF(EC5=2,2,IF(BM5=1,1,0))</f>
        <v>0</v>
      </c>
      <c r="GT5" s="51">
        <f t="shared" ref="GT5:GT10" si="107">IF(ED5=2,2,IF(BN5=1,1,0))</f>
        <v>0</v>
      </c>
      <c r="GU5" s="51">
        <f t="shared" ref="GU5:GU10" si="108">IF(EE5=2,2,IF(BO5=1,1,0))</f>
        <v>0</v>
      </c>
      <c r="GV5" s="5" t="str">
        <f>IF(structure!GV5="M",1,IF(structure!GV5="V","V",IF(OR(structure!GV6="M",structure!GV6="V"),"S","")))</f>
        <v/>
      </c>
    </row>
    <row r="6" spans="1:204" ht="21" customHeight="1" x14ac:dyDescent="0.35">
      <c r="A6" s="10"/>
      <c r="B6" s="4"/>
      <c r="C6" s="51">
        <f>IF('Création champs PV'!C8=1,IF('Création champs PV'!C7=0,1,0),0)</f>
        <v>0</v>
      </c>
      <c r="D6" s="51">
        <f>IF('Création champs PV'!D8=1,IF('Création champs PV'!D7=0,1,0),0)</f>
        <v>0</v>
      </c>
      <c r="E6" s="51">
        <f>IF('Création champs PV'!E8=1,IF('Création champs PV'!E7=0,1,0),0)</f>
        <v>0</v>
      </c>
      <c r="F6" s="51">
        <f>IF('Création champs PV'!F8=1,IF('Création champs PV'!F7=0,1,0),0)</f>
        <v>0</v>
      </c>
      <c r="G6" s="51">
        <f>IF('Création champs PV'!G8=1,IF('Création champs PV'!G7=0,1,0),0)</f>
        <v>0</v>
      </c>
      <c r="H6" s="51">
        <f>IF('Création champs PV'!H8=1,IF('Création champs PV'!H7=0,1,0),0)</f>
        <v>0</v>
      </c>
      <c r="I6" s="51">
        <f>IF('Création champs PV'!I8=1,IF('Création champs PV'!I7=0,1,0),0)</f>
        <v>0</v>
      </c>
      <c r="J6" s="51">
        <f>IF('Création champs PV'!J8=1,IF('Création champs PV'!J7=0,1,0),0)</f>
        <v>0</v>
      </c>
      <c r="K6" s="51">
        <f>IF('Création champs PV'!K8=1,IF('Création champs PV'!K7=0,1,0),0)</f>
        <v>0</v>
      </c>
      <c r="L6" s="51">
        <f>IF('Création champs PV'!L8=1,IF('Création champs PV'!L7=0,1,0),0)</f>
        <v>0</v>
      </c>
      <c r="M6" s="51">
        <f>IF('Création champs PV'!M8=1,IF('Création champs PV'!M7=0,1,0),0)</f>
        <v>0</v>
      </c>
      <c r="N6" s="51">
        <f>IF('Création champs PV'!N8=1,IF('Création champs PV'!N7=0,1,0),0)</f>
        <v>0</v>
      </c>
      <c r="O6" s="51">
        <f>IF('Création champs PV'!O8=1,IF('Création champs PV'!O7=0,1,0),0)</f>
        <v>0</v>
      </c>
      <c r="P6" s="51">
        <f>IF('Création champs PV'!P8=1,IF('Création champs PV'!P7=0,1,0),0)</f>
        <v>0</v>
      </c>
      <c r="Q6" s="5" t="str">
        <f>IF(structure!Q6="M",1,IF(structure!Q6="V","V",IF('abergements latéraux'!Q6="A-G+A-D","",IF(OR(structure!Q7="M",structure!Q7="V"),"S",""))))</f>
        <v/>
      </c>
      <c r="R6" s="9"/>
      <c r="S6" s="4"/>
      <c r="T6" s="51">
        <f>IF('Création champs PV'!T8=1,IF('Création champs PV'!T7=0,1,0),0)</f>
        <v>0</v>
      </c>
      <c r="U6" s="51">
        <f>IF('Création champs PV'!U8=1,IF('Création champs PV'!U7=0,1,0),0)</f>
        <v>0</v>
      </c>
      <c r="V6" s="51">
        <f>IF('Création champs PV'!V8=1,IF('Création champs PV'!V7=0,1,0),0)</f>
        <v>0</v>
      </c>
      <c r="W6" s="51">
        <f>IF('Création champs PV'!W8=1,IF('Création champs PV'!W7=0,1,0),0)</f>
        <v>0</v>
      </c>
      <c r="X6" s="51">
        <f>IF('Création champs PV'!X8=1,IF('Création champs PV'!X7=0,1,0),0)</f>
        <v>0</v>
      </c>
      <c r="Y6" s="51">
        <f>IF('Création champs PV'!Y8=1,IF('Création champs PV'!Y7=0,1,0),0)</f>
        <v>0</v>
      </c>
      <c r="Z6" s="51">
        <f>IF('Création champs PV'!Z8=1,IF('Création champs PV'!Z7=0,1,0),0)</f>
        <v>0</v>
      </c>
      <c r="AA6" s="51">
        <f>IF('Création champs PV'!AA8=1,IF('Création champs PV'!AA7=0,1,0),0)</f>
        <v>0</v>
      </c>
      <c r="AB6" s="51">
        <f>IF('Création champs PV'!AB8=1,IF('Création champs PV'!AB7=0,1,0),0)</f>
        <v>0</v>
      </c>
      <c r="AC6" s="51">
        <f>IF('Création champs PV'!AC8=1,IF('Création champs PV'!AC7=0,1,0),0)</f>
        <v>0</v>
      </c>
      <c r="AD6" s="51">
        <f>IF('Création champs PV'!AD8=1,IF('Création champs PV'!AD7=0,1,0),0)</f>
        <v>0</v>
      </c>
      <c r="AE6" s="51">
        <f>IF('Création champs PV'!AE8=1,IF('Création champs PV'!AE7=0,1,0),0)</f>
        <v>0</v>
      </c>
      <c r="AF6" s="51">
        <f>IF('Création champs PV'!AF8=1,IF('Création champs PV'!AF7=0,1,0),0)</f>
        <v>0</v>
      </c>
      <c r="AG6" s="51">
        <f>IF('Création champs PV'!AG8=1,IF('Création champs PV'!AG7=0,1,0),0)</f>
        <v>0</v>
      </c>
      <c r="AH6" s="5" t="str">
        <f>IF(structure!AH6="M",1,IF(structure!AH6="V","V",IF(OR(structure!AH7="M",structure!AH7="V"),"S","")))</f>
        <v/>
      </c>
      <c r="AI6" s="9"/>
      <c r="AJ6" s="4"/>
      <c r="AK6" s="51">
        <f>IF('Création champs PV'!AK8=1,IF('Création champs PV'!AK7=0,1,0),0)</f>
        <v>0</v>
      </c>
      <c r="AL6" s="51">
        <f>IF('Création champs PV'!AL8=1,IF('Création champs PV'!AL7=0,1,0),0)</f>
        <v>0</v>
      </c>
      <c r="AM6" s="51">
        <f>IF('Création champs PV'!AM8=1,IF('Création champs PV'!AM7=0,1,0),0)</f>
        <v>0</v>
      </c>
      <c r="AN6" s="51">
        <f>IF('Création champs PV'!AN8=1,IF('Création champs PV'!AN7=0,1,0),0)</f>
        <v>0</v>
      </c>
      <c r="AO6" s="51">
        <f>IF('Création champs PV'!AO8=1,IF('Création champs PV'!AO7=0,1,0),0)</f>
        <v>0</v>
      </c>
      <c r="AP6" s="51">
        <f>IF('Création champs PV'!AP8=1,IF('Création champs PV'!AP7=0,1,0),0)</f>
        <v>0</v>
      </c>
      <c r="AQ6" s="51">
        <f>IF('Création champs PV'!AQ8=1,IF('Création champs PV'!AQ7=0,1,0),0)</f>
        <v>0</v>
      </c>
      <c r="AR6" s="51">
        <f>IF('Création champs PV'!AR8=1,IF('Création champs PV'!AR7=0,1,0),0)</f>
        <v>0</v>
      </c>
      <c r="AS6" s="51">
        <f>IF('Création champs PV'!AS8=1,IF('Création champs PV'!AS7=0,1,0),0)</f>
        <v>0</v>
      </c>
      <c r="AT6" s="51">
        <f>IF('Création champs PV'!AT8=1,IF('Création champs PV'!AT7=0,1,0),0)</f>
        <v>0</v>
      </c>
      <c r="AU6" s="51">
        <f>IF('Création champs PV'!AU8=1,IF('Création champs PV'!AU7=0,1,0),0)</f>
        <v>0</v>
      </c>
      <c r="AV6" s="51">
        <f>IF('Création champs PV'!AV8=1,IF('Création champs PV'!AV7=0,1,0),0)</f>
        <v>0</v>
      </c>
      <c r="AW6" s="51">
        <f>IF('Création champs PV'!AW8=1,IF('Création champs PV'!AW7=0,1,0),0)</f>
        <v>0</v>
      </c>
      <c r="AX6" s="51">
        <f>IF('Création champs PV'!AX8=1,IF('Création champs PV'!AX7=0,1,0),0)</f>
        <v>0</v>
      </c>
      <c r="AY6" s="5" t="str">
        <f>IF(structure!AY6="M",1,IF(structure!AY6="V","V",IF('abergements latéraux'!AY6="A-G+A-D","",IF(OR(structure!AY7="M",structure!AY7="V"),"S",""))))</f>
        <v/>
      </c>
      <c r="AZ6" s="9"/>
      <c r="BA6" s="4"/>
      <c r="BB6" s="51">
        <f>IF('Création champs PV'!BB8=1,IF('Création champs PV'!BB7=0,1,0),0)</f>
        <v>0</v>
      </c>
      <c r="BC6" s="51">
        <f>IF('Création champs PV'!BC8=1,IF('Création champs PV'!BC7=0,1,0),0)</f>
        <v>0</v>
      </c>
      <c r="BD6" s="51">
        <f>IF('Création champs PV'!BD8=1,IF('Création champs PV'!BD7=0,1,0),0)</f>
        <v>0</v>
      </c>
      <c r="BE6" s="51">
        <f>IF('Création champs PV'!BE8=1,IF('Création champs PV'!BE7=0,1,0),0)</f>
        <v>0</v>
      </c>
      <c r="BF6" s="51">
        <f>IF('Création champs PV'!BF8=1,IF('Création champs PV'!BF7=0,1,0),0)</f>
        <v>0</v>
      </c>
      <c r="BG6" s="51">
        <f>IF('Création champs PV'!BG8=1,IF('Création champs PV'!BG7=0,1,0),0)</f>
        <v>0</v>
      </c>
      <c r="BH6" s="51">
        <f>IF('Création champs PV'!BH8=1,IF('Création champs PV'!BH7=0,1,0),0)</f>
        <v>0</v>
      </c>
      <c r="BI6" s="51">
        <f>IF('Création champs PV'!BI8=1,IF('Création champs PV'!BI7=0,1,0),0)</f>
        <v>0</v>
      </c>
      <c r="BJ6" s="51">
        <f>IF('Création champs PV'!BJ8=1,IF('Création champs PV'!BJ7=0,1,0),0)</f>
        <v>0</v>
      </c>
      <c r="BK6" s="51">
        <f>IF('Création champs PV'!BK8=1,IF('Création champs PV'!BK7=0,1,0),0)</f>
        <v>0</v>
      </c>
      <c r="BL6" s="51">
        <f>IF('Création champs PV'!BL8=1,IF('Création champs PV'!BL7=0,1,0),0)</f>
        <v>0</v>
      </c>
      <c r="BM6" s="51">
        <f>IF('Création champs PV'!BM8=1,IF('Création champs PV'!BM7=0,1,0),0)</f>
        <v>0</v>
      </c>
      <c r="BN6" s="51">
        <f>IF('Création champs PV'!BN8=1,IF('Création champs PV'!BN7=0,1,0),0)</f>
        <v>0</v>
      </c>
      <c r="BO6" s="51">
        <f>IF('Création champs PV'!BO8=1,IF('Création champs PV'!BO7=0,1,0),0)</f>
        <v>0</v>
      </c>
      <c r="BP6" s="5" t="str">
        <f>IF(structure!BP6="M",1,IF(structure!BP6="V","V",IF(OR(structure!BP7="M",structure!BP7="V"),"S","")))</f>
        <v/>
      </c>
      <c r="BR6" s="4"/>
      <c r="BS6" s="51">
        <f t="shared" ref="BS6:BS10" si="109">IF(C6=1,IF(B6=0,AND(B6=0,B5=0,B7=0)*2,1),0)</f>
        <v>0</v>
      </c>
      <c r="BT6" s="51">
        <f t="shared" si="0"/>
        <v>0</v>
      </c>
      <c r="BU6" s="51">
        <f t="shared" si="1"/>
        <v>0</v>
      </c>
      <c r="BV6" s="51">
        <f t="shared" si="2"/>
        <v>0</v>
      </c>
      <c r="BW6" s="51">
        <f t="shared" si="3"/>
        <v>0</v>
      </c>
      <c r="BX6" s="51">
        <f t="shared" si="4"/>
        <v>0</v>
      </c>
      <c r="BY6" s="51">
        <f t="shared" si="5"/>
        <v>0</v>
      </c>
      <c r="BZ6" s="51">
        <f t="shared" si="6"/>
        <v>0</v>
      </c>
      <c r="CA6" s="51">
        <f t="shared" si="7"/>
        <v>0</v>
      </c>
      <c r="CB6" s="51">
        <f t="shared" si="8"/>
        <v>0</v>
      </c>
      <c r="CC6" s="51">
        <f t="shared" si="9"/>
        <v>0</v>
      </c>
      <c r="CD6" s="51">
        <f t="shared" si="10"/>
        <v>0</v>
      </c>
      <c r="CE6" s="51">
        <f t="shared" si="11"/>
        <v>0</v>
      </c>
      <c r="CF6" s="51">
        <f t="shared" si="12"/>
        <v>0</v>
      </c>
      <c r="CG6" s="5" t="str">
        <f>IF(structure!CG6="M",1,IF(structure!CG6="V","V",IF('abergements latéraux'!CG6="A-G+A-D","",IF(OR(structure!CG7="M",structure!CG7="V"),"S",""))))</f>
        <v/>
      </c>
      <c r="CH6" s="219"/>
      <c r="CI6" s="4"/>
      <c r="CJ6" s="51">
        <f t="shared" ref="CJ6:CJ10" si="110">IF(T6=1,IF(S6=0,AND(S6=0,S5=0,S7=0)*2,1),0)</f>
        <v>0</v>
      </c>
      <c r="CK6" s="51">
        <f t="shared" si="13"/>
        <v>0</v>
      </c>
      <c r="CL6" s="51">
        <f t="shared" si="14"/>
        <v>0</v>
      </c>
      <c r="CM6" s="51">
        <f t="shared" si="15"/>
        <v>0</v>
      </c>
      <c r="CN6" s="51">
        <f t="shared" si="16"/>
        <v>0</v>
      </c>
      <c r="CO6" s="51">
        <f t="shared" si="17"/>
        <v>0</v>
      </c>
      <c r="CP6" s="51">
        <f t="shared" si="18"/>
        <v>0</v>
      </c>
      <c r="CQ6" s="51">
        <f t="shared" si="19"/>
        <v>0</v>
      </c>
      <c r="CR6" s="51">
        <f t="shared" si="20"/>
        <v>0</v>
      </c>
      <c r="CS6" s="51">
        <f t="shared" si="21"/>
        <v>0</v>
      </c>
      <c r="CT6" s="51">
        <f t="shared" si="22"/>
        <v>0</v>
      </c>
      <c r="CU6" s="51">
        <f t="shared" si="23"/>
        <v>0</v>
      </c>
      <c r="CV6" s="51">
        <f t="shared" si="24"/>
        <v>0</v>
      </c>
      <c r="CW6" s="51">
        <f t="shared" si="25"/>
        <v>0</v>
      </c>
      <c r="CX6" s="5" t="str">
        <f>IF(structure!CX6="M",1,IF(structure!CX6="V","V",IF(OR(structure!CX7="M",structure!CX7="V"),"S","")))</f>
        <v/>
      </c>
      <c r="CY6" s="9"/>
      <c r="CZ6" s="4" t="str">
        <f>IF(structure!CZ6="M",1,IF(structure!CZ6="V","V",IF('abergements latéraux'!CZ6="A-G+A-D","",IF(OR(structure!CZ7="M",structure!CZ7="V"),"S",""))))</f>
        <v/>
      </c>
      <c r="DA6" s="51">
        <f t="shared" si="26"/>
        <v>0</v>
      </c>
      <c r="DB6" s="51">
        <f t="shared" si="27"/>
        <v>0</v>
      </c>
      <c r="DC6" s="51">
        <f t="shared" si="28"/>
        <v>0</v>
      </c>
      <c r="DD6" s="51">
        <f t="shared" si="29"/>
        <v>0</v>
      </c>
      <c r="DE6" s="51">
        <f t="shared" si="30"/>
        <v>0</v>
      </c>
      <c r="DF6" s="51">
        <f t="shared" si="31"/>
        <v>0</v>
      </c>
      <c r="DG6" s="51">
        <f t="shared" si="32"/>
        <v>0</v>
      </c>
      <c r="DH6" s="51">
        <f t="shared" si="33"/>
        <v>0</v>
      </c>
      <c r="DI6" s="51">
        <f t="shared" si="34"/>
        <v>0</v>
      </c>
      <c r="DJ6" s="51">
        <f t="shared" si="35"/>
        <v>0</v>
      </c>
      <c r="DK6" s="51">
        <f t="shared" si="36"/>
        <v>0</v>
      </c>
      <c r="DL6" s="51">
        <f t="shared" si="37"/>
        <v>0</v>
      </c>
      <c r="DM6" s="51">
        <f t="shared" si="38"/>
        <v>0</v>
      </c>
      <c r="DN6" s="51">
        <f t="shared" si="39"/>
        <v>0</v>
      </c>
      <c r="DO6" s="5" t="str">
        <f>IF(structure!DO6="M",1,IF(structure!DO6="V","V",IF('abergements latéraux'!DO6="A-G+A-D","",IF(OR(structure!DO7="M",structure!DO7="V"),"S",""))))</f>
        <v/>
      </c>
      <c r="DP6" s="9"/>
      <c r="DQ6" s="4" t="str">
        <f>IF(structure!DQ6="M",1,IF(structure!DQ6="V","V",IF(OR(structure!DQ7="M",structure!DQ7="V"),"S","")))</f>
        <v/>
      </c>
      <c r="DR6" s="51">
        <f t="shared" si="40"/>
        <v>0</v>
      </c>
      <c r="DS6" s="51">
        <f t="shared" si="41"/>
        <v>0</v>
      </c>
      <c r="DT6" s="51">
        <f t="shared" si="42"/>
        <v>0</v>
      </c>
      <c r="DU6" s="51">
        <f t="shared" si="43"/>
        <v>0</v>
      </c>
      <c r="DV6" s="51">
        <f t="shared" si="44"/>
        <v>0</v>
      </c>
      <c r="DW6" s="51">
        <f t="shared" si="45"/>
        <v>0</v>
      </c>
      <c r="DX6" s="51">
        <f t="shared" si="46"/>
        <v>0</v>
      </c>
      <c r="DY6" s="51">
        <f t="shared" si="47"/>
        <v>0</v>
      </c>
      <c r="DZ6" s="51">
        <f t="shared" si="48"/>
        <v>0</v>
      </c>
      <c r="EA6" s="51">
        <f t="shared" si="49"/>
        <v>0</v>
      </c>
      <c r="EB6" s="51">
        <f t="shared" si="50"/>
        <v>0</v>
      </c>
      <c r="EC6" s="51">
        <f t="shared" si="51"/>
        <v>0</v>
      </c>
      <c r="ED6" s="51">
        <f t="shared" si="52"/>
        <v>0</v>
      </c>
      <c r="EE6" s="51">
        <f t="shared" si="53"/>
        <v>0</v>
      </c>
      <c r="EF6" s="5" t="str">
        <f>IF(structure!EF6="M",1,IF(structure!EF6="V","V",IF(OR(structure!EF7="M",structure!EF7="V"),"S","")))</f>
        <v/>
      </c>
      <c r="EH6" s="4" t="str">
        <f>IF(structure!EH6="M",1,IF(structure!EH6="V","V",IF('abergements latéraux'!EH6="A-G+A-D","",IF(OR(structure!EH7="M",structure!EH7="V"),"S",""))))</f>
        <v/>
      </c>
      <c r="EI6" s="51">
        <f t="shared" ref="EI6:EI9" si="111">IF(BS6=2,2,IF(C6=1,1,0))</f>
        <v>0</v>
      </c>
      <c r="EJ6" s="51">
        <f t="shared" si="54"/>
        <v>0</v>
      </c>
      <c r="EK6" s="51">
        <f t="shared" si="55"/>
        <v>0</v>
      </c>
      <c r="EL6" s="51">
        <f t="shared" si="56"/>
        <v>0</v>
      </c>
      <c r="EM6" s="51">
        <f t="shared" si="57"/>
        <v>0</v>
      </c>
      <c r="EN6" s="51">
        <f t="shared" si="58"/>
        <v>0</v>
      </c>
      <c r="EO6" s="51">
        <f t="shared" si="59"/>
        <v>0</v>
      </c>
      <c r="EP6" s="51">
        <f t="shared" si="60"/>
        <v>0</v>
      </c>
      <c r="EQ6" s="51">
        <f t="shared" si="61"/>
        <v>0</v>
      </c>
      <c r="ER6" s="51">
        <f t="shared" si="62"/>
        <v>0</v>
      </c>
      <c r="ES6" s="51">
        <f t="shared" si="63"/>
        <v>0</v>
      </c>
      <c r="ET6" s="51">
        <f t="shared" si="64"/>
        <v>0</v>
      </c>
      <c r="EU6" s="51">
        <f t="shared" si="65"/>
        <v>0</v>
      </c>
      <c r="EV6" s="51">
        <f t="shared" si="66"/>
        <v>0</v>
      </c>
      <c r="EW6" s="5" t="str">
        <f>IF(structure!EW6="M",1,IF(structure!EW6="V","V",IF('abergements latéraux'!EW6="A-G+A-D","",IF(OR(structure!EW7="M",structure!EW7="V"),"S",""))))</f>
        <v/>
      </c>
      <c r="EX6" s="219"/>
      <c r="EY6" s="4" t="str">
        <f>IF(structure!EY6="M",1,IF(structure!EY6="V","V",IF(OR(structure!EY7="M",structure!EY7="V"),"S","")))</f>
        <v/>
      </c>
      <c r="EZ6" s="51">
        <f t="shared" si="67"/>
        <v>0</v>
      </c>
      <c r="FA6" s="51">
        <f t="shared" si="68"/>
        <v>0</v>
      </c>
      <c r="FB6" s="51">
        <f t="shared" si="69"/>
        <v>0</v>
      </c>
      <c r="FC6" s="51">
        <f t="shared" si="70"/>
        <v>0</v>
      </c>
      <c r="FD6" s="51">
        <f t="shared" si="71"/>
        <v>0</v>
      </c>
      <c r="FE6" s="51">
        <f t="shared" si="72"/>
        <v>0</v>
      </c>
      <c r="FF6" s="51">
        <f t="shared" si="73"/>
        <v>0</v>
      </c>
      <c r="FG6" s="51">
        <f t="shared" si="74"/>
        <v>0</v>
      </c>
      <c r="FH6" s="51">
        <f t="shared" si="75"/>
        <v>0</v>
      </c>
      <c r="FI6" s="51">
        <f t="shared" si="76"/>
        <v>0</v>
      </c>
      <c r="FJ6" s="51">
        <f t="shared" si="77"/>
        <v>0</v>
      </c>
      <c r="FK6" s="51">
        <f t="shared" si="78"/>
        <v>0</v>
      </c>
      <c r="FL6" s="51">
        <f t="shared" si="79"/>
        <v>0</v>
      </c>
      <c r="FM6" s="51">
        <f t="shared" si="80"/>
        <v>0</v>
      </c>
      <c r="FN6" s="5" t="str">
        <f>IF(structure!FN6="M",1,IF(structure!FN6="V","V",IF(OR(structure!FN7="M",structure!FN7="V"),"S","")))</f>
        <v/>
      </c>
      <c r="FO6" s="9"/>
      <c r="FP6" s="4" t="str">
        <f>IF(structure!FP6="M",1,IF(structure!FP6="V","V",IF('abergements latéraux'!FP6="A-G+A-D","",IF(OR(structure!FP7="M",structure!FP7="V"),"S",""))))</f>
        <v/>
      </c>
      <c r="FQ6" s="51">
        <f t="shared" si="81"/>
        <v>0</v>
      </c>
      <c r="FR6" s="51">
        <f t="shared" si="82"/>
        <v>0</v>
      </c>
      <c r="FS6" s="51">
        <f t="shared" si="83"/>
        <v>0</v>
      </c>
      <c r="FT6" s="51">
        <f t="shared" si="84"/>
        <v>0</v>
      </c>
      <c r="FU6" s="51">
        <f t="shared" si="85"/>
        <v>0</v>
      </c>
      <c r="FV6" s="51">
        <f t="shared" si="86"/>
        <v>0</v>
      </c>
      <c r="FW6" s="51">
        <f t="shared" si="87"/>
        <v>0</v>
      </c>
      <c r="FX6" s="51">
        <f t="shared" si="88"/>
        <v>0</v>
      </c>
      <c r="FY6" s="51">
        <f t="shared" si="89"/>
        <v>0</v>
      </c>
      <c r="FZ6" s="51">
        <f t="shared" si="90"/>
        <v>0</v>
      </c>
      <c r="GA6" s="51">
        <f t="shared" si="91"/>
        <v>0</v>
      </c>
      <c r="GB6" s="51">
        <f t="shared" si="92"/>
        <v>0</v>
      </c>
      <c r="GC6" s="51">
        <f t="shared" si="93"/>
        <v>0</v>
      </c>
      <c r="GD6" s="51">
        <f t="shared" si="94"/>
        <v>0</v>
      </c>
      <c r="GE6" s="5" t="str">
        <f>IF(structure!GE6="M",1,IF(structure!GE6="V","V",IF('abergements latéraux'!GE6="A-G+A-D","",IF(OR(structure!GE7="M",structure!GE7="V"),"S",""))))</f>
        <v/>
      </c>
      <c r="GF6" s="9"/>
      <c r="GG6" s="4" t="str">
        <f>IF(structure!GG6="M",1,IF(structure!GG6="V","V",IF(OR(structure!GG7="M",structure!GG7="V"),"S","")))</f>
        <v/>
      </c>
      <c r="GH6" s="51">
        <f t="shared" si="95"/>
        <v>0</v>
      </c>
      <c r="GI6" s="51">
        <f t="shared" si="96"/>
        <v>0</v>
      </c>
      <c r="GJ6" s="51">
        <f t="shared" si="97"/>
        <v>0</v>
      </c>
      <c r="GK6" s="51">
        <f t="shared" si="98"/>
        <v>0</v>
      </c>
      <c r="GL6" s="51">
        <f t="shared" si="99"/>
        <v>0</v>
      </c>
      <c r="GM6" s="51">
        <f t="shared" si="100"/>
        <v>0</v>
      </c>
      <c r="GN6" s="51">
        <f t="shared" si="101"/>
        <v>0</v>
      </c>
      <c r="GO6" s="51">
        <f t="shared" si="102"/>
        <v>0</v>
      </c>
      <c r="GP6" s="51">
        <f t="shared" si="103"/>
        <v>0</v>
      </c>
      <c r="GQ6" s="51">
        <f t="shared" si="104"/>
        <v>0</v>
      </c>
      <c r="GR6" s="51">
        <f t="shared" si="105"/>
        <v>0</v>
      </c>
      <c r="GS6" s="51">
        <f t="shared" si="106"/>
        <v>0</v>
      </c>
      <c r="GT6" s="51">
        <f t="shared" si="107"/>
        <v>0</v>
      </c>
      <c r="GU6" s="51">
        <f t="shared" si="108"/>
        <v>0</v>
      </c>
      <c r="GV6" s="5" t="str">
        <f>IF(structure!GV6="M",1,IF(structure!GV6="V","V",IF(OR(structure!GV7="M",structure!GV7="V"),"S","")))</f>
        <v/>
      </c>
    </row>
    <row r="7" spans="1:204" ht="21" customHeight="1" x14ac:dyDescent="0.35">
      <c r="A7" s="10"/>
      <c r="B7" s="4"/>
      <c r="C7" s="51">
        <f>IF('Création champs PV'!C9=1,IF('Création champs PV'!C8=0,1,0),0)</f>
        <v>0</v>
      </c>
      <c r="D7" s="51">
        <f>IF('Création champs PV'!D9=1,IF('Création champs PV'!D8=0,1,0),0)</f>
        <v>0</v>
      </c>
      <c r="E7" s="51">
        <f>IF('Création champs PV'!E9=1,IF('Création champs PV'!E8=0,1,0),0)</f>
        <v>0</v>
      </c>
      <c r="F7" s="51">
        <f>IF('Création champs PV'!F9=1,IF('Création champs PV'!F8=0,1,0),0)</f>
        <v>0</v>
      </c>
      <c r="G7" s="51">
        <f>IF('Création champs PV'!G9=1,IF('Création champs PV'!G8=0,1,0),0)</f>
        <v>0</v>
      </c>
      <c r="H7" s="51">
        <f>IF('Création champs PV'!H9=1,IF('Création champs PV'!H8=0,1,0),0)</f>
        <v>0</v>
      </c>
      <c r="I7" s="51">
        <f>IF('Création champs PV'!I9=1,IF('Création champs PV'!I8=0,1,0),0)</f>
        <v>0</v>
      </c>
      <c r="J7" s="51">
        <f>IF('Création champs PV'!J9=1,IF('Création champs PV'!J8=0,1,0),0)</f>
        <v>0</v>
      </c>
      <c r="K7" s="51">
        <f>IF('Création champs PV'!K9=1,IF('Création champs PV'!K8=0,1,0),0)</f>
        <v>0</v>
      </c>
      <c r="L7" s="51">
        <f>IF('Création champs PV'!L9=1,IF('Création champs PV'!L8=0,1,0),0)</f>
        <v>0</v>
      </c>
      <c r="M7" s="51">
        <f>IF('Création champs PV'!M9=1,IF('Création champs PV'!M8=0,1,0),0)</f>
        <v>0</v>
      </c>
      <c r="N7" s="51">
        <f>IF('Création champs PV'!N9=1,IF('Création champs PV'!N8=0,1,0),0)</f>
        <v>0</v>
      </c>
      <c r="O7" s="51">
        <f>IF('Création champs PV'!O9=1,IF('Création champs PV'!O8=0,1,0),0)</f>
        <v>0</v>
      </c>
      <c r="P7" s="51">
        <f>IF('Création champs PV'!P9=1,IF('Création champs PV'!P8=0,1,0),0)</f>
        <v>0</v>
      </c>
      <c r="Q7" s="5" t="str">
        <f>IF(structure!Q7="M",1,IF(structure!Q7="V","V",IF('abergements latéraux'!Q7="A-G+A-D","",IF(OR(structure!Q8="M",structure!Q8="V"),"S",""))))</f>
        <v/>
      </c>
      <c r="R7" s="9"/>
      <c r="S7" s="4"/>
      <c r="T7" s="51">
        <f>IF('Création champs PV'!T9=1,IF('Création champs PV'!T8=0,1,0),0)</f>
        <v>0</v>
      </c>
      <c r="U7" s="51">
        <f>IF('Création champs PV'!U9=1,IF('Création champs PV'!U8=0,1,0),0)</f>
        <v>0</v>
      </c>
      <c r="V7" s="51">
        <f>IF('Création champs PV'!V9=1,IF('Création champs PV'!V8=0,1,0),0)</f>
        <v>0</v>
      </c>
      <c r="W7" s="51">
        <f>IF('Création champs PV'!W9=1,IF('Création champs PV'!W8=0,1,0),0)</f>
        <v>0</v>
      </c>
      <c r="X7" s="51">
        <f>IF('Création champs PV'!X9=1,IF('Création champs PV'!X8=0,1,0),0)</f>
        <v>0</v>
      </c>
      <c r="Y7" s="51">
        <f>IF('Création champs PV'!Y9=1,IF('Création champs PV'!Y8=0,1,0),0)</f>
        <v>0</v>
      </c>
      <c r="Z7" s="51">
        <f>IF('Création champs PV'!Z9=1,IF('Création champs PV'!Z8=0,1,0),0)</f>
        <v>0</v>
      </c>
      <c r="AA7" s="51">
        <f>IF('Création champs PV'!AA9=1,IF('Création champs PV'!AA8=0,1,0),0)</f>
        <v>0</v>
      </c>
      <c r="AB7" s="51">
        <f>IF('Création champs PV'!AB9=1,IF('Création champs PV'!AB8=0,1,0),0)</f>
        <v>0</v>
      </c>
      <c r="AC7" s="51">
        <f>IF('Création champs PV'!AC9=1,IF('Création champs PV'!AC8=0,1,0),0)</f>
        <v>0</v>
      </c>
      <c r="AD7" s="51">
        <f>IF('Création champs PV'!AD9=1,IF('Création champs PV'!AD8=0,1,0),0)</f>
        <v>0</v>
      </c>
      <c r="AE7" s="51">
        <f>IF('Création champs PV'!AE9=1,IF('Création champs PV'!AE8=0,1,0),0)</f>
        <v>0</v>
      </c>
      <c r="AF7" s="51">
        <f>IF('Création champs PV'!AF9=1,IF('Création champs PV'!AF8=0,1,0),0)</f>
        <v>0</v>
      </c>
      <c r="AG7" s="51">
        <f>IF('Création champs PV'!AG9=1,IF('Création champs PV'!AG8=0,1,0),0)</f>
        <v>0</v>
      </c>
      <c r="AH7" s="5" t="str">
        <f>IF(structure!AH7="M",1,IF(structure!AH7="V","V",IF(OR(structure!AH8="M",structure!AH8="V"),"S","")))</f>
        <v/>
      </c>
      <c r="AI7" s="9"/>
      <c r="AJ7" s="4"/>
      <c r="AK7" s="51">
        <f>IF('Création champs PV'!AK9=1,IF('Création champs PV'!AK8=0,1,0),0)</f>
        <v>0</v>
      </c>
      <c r="AL7" s="51">
        <f>IF('Création champs PV'!AL9=1,IF('Création champs PV'!AL8=0,1,0),0)</f>
        <v>0</v>
      </c>
      <c r="AM7" s="51">
        <f>IF('Création champs PV'!AM9=1,IF('Création champs PV'!AM8=0,1,0),0)</f>
        <v>0</v>
      </c>
      <c r="AN7" s="51">
        <f>IF('Création champs PV'!AN9=1,IF('Création champs PV'!AN8=0,1,0),0)</f>
        <v>0</v>
      </c>
      <c r="AO7" s="51">
        <f>IF('Création champs PV'!AO9=1,IF('Création champs PV'!AO8=0,1,0),0)</f>
        <v>0</v>
      </c>
      <c r="AP7" s="51">
        <f>IF('Création champs PV'!AP9=1,IF('Création champs PV'!AP8=0,1,0),0)</f>
        <v>0</v>
      </c>
      <c r="AQ7" s="51">
        <f>IF('Création champs PV'!AQ9=1,IF('Création champs PV'!AQ8=0,1,0),0)</f>
        <v>0</v>
      </c>
      <c r="AR7" s="51">
        <f>IF('Création champs PV'!AR9=1,IF('Création champs PV'!AR8=0,1,0),0)</f>
        <v>0</v>
      </c>
      <c r="AS7" s="51">
        <f>IF('Création champs PV'!AS9=1,IF('Création champs PV'!AS8=0,1,0),0)</f>
        <v>0</v>
      </c>
      <c r="AT7" s="51">
        <f>IF('Création champs PV'!AT9=1,IF('Création champs PV'!AT8=0,1,0),0)</f>
        <v>0</v>
      </c>
      <c r="AU7" s="51">
        <f>IF('Création champs PV'!AU9=1,IF('Création champs PV'!AU8=0,1,0),0)</f>
        <v>0</v>
      </c>
      <c r="AV7" s="51">
        <f>IF('Création champs PV'!AV9=1,IF('Création champs PV'!AV8=0,1,0),0)</f>
        <v>0</v>
      </c>
      <c r="AW7" s="51">
        <f>IF('Création champs PV'!AW9=1,IF('Création champs PV'!AW8=0,1,0),0)</f>
        <v>0</v>
      </c>
      <c r="AX7" s="51">
        <f>IF('Création champs PV'!AX9=1,IF('Création champs PV'!AX8=0,1,0),0)</f>
        <v>0</v>
      </c>
      <c r="AY7" s="5" t="str">
        <f>IF(structure!AY7="M",1,IF(structure!AY7="V","V",IF('abergements latéraux'!AY7="A-G+A-D","",IF(OR(structure!AY8="M",structure!AY8="V"),"S",""))))</f>
        <v/>
      </c>
      <c r="AZ7" s="9"/>
      <c r="BA7" s="4"/>
      <c r="BB7" s="51">
        <f>IF('Création champs PV'!BB9=1,IF('Création champs PV'!BB8=0,1,0),0)</f>
        <v>0</v>
      </c>
      <c r="BC7" s="51">
        <f>IF('Création champs PV'!BC9=1,IF('Création champs PV'!BC8=0,1,0),0)</f>
        <v>0</v>
      </c>
      <c r="BD7" s="51">
        <f>IF('Création champs PV'!BD9=1,IF('Création champs PV'!BD8=0,1,0),0)</f>
        <v>0</v>
      </c>
      <c r="BE7" s="51">
        <f>IF('Création champs PV'!BE9=1,IF('Création champs PV'!BE8=0,1,0),0)</f>
        <v>0</v>
      </c>
      <c r="BF7" s="51">
        <f>IF('Création champs PV'!BF9=1,IF('Création champs PV'!BF8=0,1,0),0)</f>
        <v>0</v>
      </c>
      <c r="BG7" s="51">
        <f>IF('Création champs PV'!BG9=1,IF('Création champs PV'!BG8=0,1,0),0)</f>
        <v>0</v>
      </c>
      <c r="BH7" s="51">
        <f>IF('Création champs PV'!BH9=1,IF('Création champs PV'!BH8=0,1,0),0)</f>
        <v>0</v>
      </c>
      <c r="BI7" s="51">
        <f>IF('Création champs PV'!BI9=1,IF('Création champs PV'!BI8=0,1,0),0)</f>
        <v>0</v>
      </c>
      <c r="BJ7" s="51">
        <f>IF('Création champs PV'!BJ9=1,IF('Création champs PV'!BJ8=0,1,0),0)</f>
        <v>0</v>
      </c>
      <c r="BK7" s="51">
        <f>IF('Création champs PV'!BK9=1,IF('Création champs PV'!BK8=0,1,0),0)</f>
        <v>0</v>
      </c>
      <c r="BL7" s="51">
        <f>IF('Création champs PV'!BL9=1,IF('Création champs PV'!BL8=0,1,0),0)</f>
        <v>0</v>
      </c>
      <c r="BM7" s="51">
        <f>IF('Création champs PV'!BM9=1,IF('Création champs PV'!BM8=0,1,0),0)</f>
        <v>0</v>
      </c>
      <c r="BN7" s="51">
        <f>IF('Création champs PV'!BN9=1,IF('Création champs PV'!BN8=0,1,0),0)</f>
        <v>0</v>
      </c>
      <c r="BO7" s="51">
        <f>IF('Création champs PV'!BO9=1,IF('Création champs PV'!BO8=0,1,0),0)</f>
        <v>0</v>
      </c>
      <c r="BP7" s="5" t="str">
        <f>IF(structure!BP7="M",1,IF(structure!BP7="V","V",IF(OR(structure!BP8="M",structure!BP8="V"),"S","")))</f>
        <v/>
      </c>
      <c r="BR7" s="4"/>
      <c r="BS7" s="51">
        <f t="shared" si="109"/>
        <v>0</v>
      </c>
      <c r="BT7" s="51">
        <f t="shared" si="0"/>
        <v>0</v>
      </c>
      <c r="BU7" s="51">
        <f t="shared" si="1"/>
        <v>0</v>
      </c>
      <c r="BV7" s="51">
        <f t="shared" si="2"/>
        <v>0</v>
      </c>
      <c r="BW7" s="51">
        <f t="shared" si="3"/>
        <v>0</v>
      </c>
      <c r="BX7" s="51">
        <f t="shared" si="4"/>
        <v>0</v>
      </c>
      <c r="BY7" s="51">
        <f t="shared" si="5"/>
        <v>0</v>
      </c>
      <c r="BZ7" s="51">
        <f t="shared" si="6"/>
        <v>0</v>
      </c>
      <c r="CA7" s="51">
        <f t="shared" si="7"/>
        <v>0</v>
      </c>
      <c r="CB7" s="51">
        <f t="shared" si="8"/>
        <v>0</v>
      </c>
      <c r="CC7" s="51">
        <f t="shared" si="9"/>
        <v>0</v>
      </c>
      <c r="CD7" s="51">
        <f t="shared" si="10"/>
        <v>0</v>
      </c>
      <c r="CE7" s="51">
        <f t="shared" si="11"/>
        <v>0</v>
      </c>
      <c r="CF7" s="51">
        <f t="shared" si="12"/>
        <v>0</v>
      </c>
      <c r="CG7" s="5" t="str">
        <f>IF(structure!CG7="M",1,IF(structure!CG7="V","V",IF('abergements latéraux'!CG7="A-G+A-D","",IF(OR(structure!CG8="M",structure!CG8="V"),"S",""))))</f>
        <v/>
      </c>
      <c r="CH7" s="219"/>
      <c r="CI7" s="4"/>
      <c r="CJ7" s="51">
        <f t="shared" si="110"/>
        <v>0</v>
      </c>
      <c r="CK7" s="51">
        <f t="shared" si="13"/>
        <v>0</v>
      </c>
      <c r="CL7" s="51">
        <f t="shared" si="14"/>
        <v>0</v>
      </c>
      <c r="CM7" s="51">
        <f t="shared" si="15"/>
        <v>0</v>
      </c>
      <c r="CN7" s="51">
        <f t="shared" si="16"/>
        <v>0</v>
      </c>
      <c r="CO7" s="51">
        <f t="shared" si="17"/>
        <v>0</v>
      </c>
      <c r="CP7" s="51">
        <f t="shared" si="18"/>
        <v>0</v>
      </c>
      <c r="CQ7" s="51">
        <f t="shared" si="19"/>
        <v>0</v>
      </c>
      <c r="CR7" s="51">
        <f t="shared" si="20"/>
        <v>0</v>
      </c>
      <c r="CS7" s="51">
        <f t="shared" si="21"/>
        <v>0</v>
      </c>
      <c r="CT7" s="51">
        <f t="shared" si="22"/>
        <v>0</v>
      </c>
      <c r="CU7" s="51">
        <f t="shared" si="23"/>
        <v>0</v>
      </c>
      <c r="CV7" s="51">
        <f t="shared" si="24"/>
        <v>0</v>
      </c>
      <c r="CW7" s="51">
        <f t="shared" si="25"/>
        <v>0</v>
      </c>
      <c r="CX7" s="5" t="str">
        <f>IF(structure!CX7="M",1,IF(structure!CX7="V","V",IF(OR(structure!CX8="M",structure!CX8="V"),"S","")))</f>
        <v/>
      </c>
      <c r="CY7" s="9"/>
      <c r="CZ7" s="4" t="str">
        <f>IF(structure!CZ7="M",1,IF(structure!CZ7="V","V",IF('abergements latéraux'!CZ7="A-G+A-D","",IF(OR(structure!CZ8="M",structure!CZ8="V"),"S",""))))</f>
        <v/>
      </c>
      <c r="DA7" s="51">
        <f t="shared" si="26"/>
        <v>0</v>
      </c>
      <c r="DB7" s="51">
        <f t="shared" si="27"/>
        <v>0</v>
      </c>
      <c r="DC7" s="51">
        <f t="shared" si="28"/>
        <v>0</v>
      </c>
      <c r="DD7" s="51">
        <f t="shared" si="29"/>
        <v>0</v>
      </c>
      <c r="DE7" s="51">
        <f t="shared" si="30"/>
        <v>0</v>
      </c>
      <c r="DF7" s="51">
        <f t="shared" si="31"/>
        <v>0</v>
      </c>
      <c r="DG7" s="51">
        <f t="shared" si="32"/>
        <v>0</v>
      </c>
      <c r="DH7" s="51">
        <f t="shared" si="33"/>
        <v>0</v>
      </c>
      <c r="DI7" s="51">
        <f t="shared" si="34"/>
        <v>0</v>
      </c>
      <c r="DJ7" s="51">
        <f t="shared" si="35"/>
        <v>0</v>
      </c>
      <c r="DK7" s="51">
        <f t="shared" si="36"/>
        <v>0</v>
      </c>
      <c r="DL7" s="51">
        <f t="shared" si="37"/>
        <v>0</v>
      </c>
      <c r="DM7" s="51">
        <f t="shared" si="38"/>
        <v>0</v>
      </c>
      <c r="DN7" s="51">
        <f t="shared" si="39"/>
        <v>0</v>
      </c>
      <c r="DO7" s="5" t="str">
        <f>IF(structure!DO7="M",1,IF(structure!DO7="V","V",IF('abergements latéraux'!DO7="A-G+A-D","",IF(OR(structure!DO8="M",structure!DO8="V"),"S",""))))</f>
        <v/>
      </c>
      <c r="DP7" s="9"/>
      <c r="DQ7" s="4" t="str">
        <f>IF(structure!DQ7="M",1,IF(structure!DQ7="V","V",IF(OR(structure!DQ8="M",structure!DQ8="V"),"S","")))</f>
        <v/>
      </c>
      <c r="DR7" s="51">
        <f t="shared" si="40"/>
        <v>0</v>
      </c>
      <c r="DS7" s="51">
        <f t="shared" si="41"/>
        <v>0</v>
      </c>
      <c r="DT7" s="51">
        <f t="shared" si="42"/>
        <v>0</v>
      </c>
      <c r="DU7" s="51">
        <f t="shared" si="43"/>
        <v>0</v>
      </c>
      <c r="DV7" s="51">
        <f t="shared" si="44"/>
        <v>0</v>
      </c>
      <c r="DW7" s="51">
        <f t="shared" si="45"/>
        <v>0</v>
      </c>
      <c r="DX7" s="51">
        <f t="shared" si="46"/>
        <v>0</v>
      </c>
      <c r="DY7" s="51">
        <f t="shared" si="47"/>
        <v>0</v>
      </c>
      <c r="DZ7" s="51">
        <f t="shared" si="48"/>
        <v>0</v>
      </c>
      <c r="EA7" s="51">
        <f t="shared" si="49"/>
        <v>0</v>
      </c>
      <c r="EB7" s="51">
        <f t="shared" si="50"/>
        <v>0</v>
      </c>
      <c r="EC7" s="51">
        <f t="shared" si="51"/>
        <v>0</v>
      </c>
      <c r="ED7" s="51">
        <f t="shared" si="52"/>
        <v>0</v>
      </c>
      <c r="EE7" s="51">
        <f t="shared" si="53"/>
        <v>0</v>
      </c>
      <c r="EF7" s="5" t="str">
        <f>IF(structure!EF7="M",1,IF(structure!EF7="V","V",IF(OR(structure!EF8="M",structure!EF8="V"),"S","")))</f>
        <v/>
      </c>
      <c r="EH7" s="4" t="str">
        <f>IF(structure!EH7="M",1,IF(structure!EH7="V","V",IF('abergements latéraux'!EH7="A-G+A-D","",IF(OR(structure!EH8="M",structure!EH8="V"),"S",""))))</f>
        <v/>
      </c>
      <c r="EI7" s="51">
        <f t="shared" si="111"/>
        <v>0</v>
      </c>
      <c r="EJ7" s="51">
        <f t="shared" si="54"/>
        <v>0</v>
      </c>
      <c r="EK7" s="51">
        <f t="shared" si="55"/>
        <v>0</v>
      </c>
      <c r="EL7" s="51">
        <f t="shared" si="56"/>
        <v>0</v>
      </c>
      <c r="EM7" s="51">
        <f t="shared" si="57"/>
        <v>0</v>
      </c>
      <c r="EN7" s="51">
        <f t="shared" si="58"/>
        <v>0</v>
      </c>
      <c r="EO7" s="51">
        <f t="shared" si="59"/>
        <v>0</v>
      </c>
      <c r="EP7" s="51">
        <f t="shared" si="60"/>
        <v>0</v>
      </c>
      <c r="EQ7" s="51">
        <f t="shared" si="61"/>
        <v>0</v>
      </c>
      <c r="ER7" s="51">
        <f t="shared" si="62"/>
        <v>0</v>
      </c>
      <c r="ES7" s="51">
        <f t="shared" si="63"/>
        <v>0</v>
      </c>
      <c r="ET7" s="51">
        <f t="shared" si="64"/>
        <v>0</v>
      </c>
      <c r="EU7" s="51">
        <f t="shared" si="65"/>
        <v>0</v>
      </c>
      <c r="EV7" s="51">
        <f t="shared" si="66"/>
        <v>0</v>
      </c>
      <c r="EW7" s="5" t="str">
        <f>IF(structure!EW7="M",1,IF(structure!EW7="V","V",IF('abergements latéraux'!EW7="A-G+A-D","",IF(OR(structure!EW8="M",structure!EW8="V"),"S",""))))</f>
        <v/>
      </c>
      <c r="EX7" s="219"/>
      <c r="EY7" s="4" t="str">
        <f>IF(structure!EY7="M",1,IF(structure!EY7="V","V",IF(OR(structure!EY8="M",structure!EY8="V"),"S","")))</f>
        <v/>
      </c>
      <c r="EZ7" s="51">
        <f t="shared" si="67"/>
        <v>0</v>
      </c>
      <c r="FA7" s="51">
        <f t="shared" si="68"/>
        <v>0</v>
      </c>
      <c r="FB7" s="51">
        <f t="shared" si="69"/>
        <v>0</v>
      </c>
      <c r="FC7" s="51">
        <f t="shared" si="70"/>
        <v>0</v>
      </c>
      <c r="FD7" s="51">
        <f t="shared" si="71"/>
        <v>0</v>
      </c>
      <c r="FE7" s="51">
        <f t="shared" si="72"/>
        <v>0</v>
      </c>
      <c r="FF7" s="51">
        <f t="shared" si="73"/>
        <v>0</v>
      </c>
      <c r="FG7" s="51">
        <f t="shared" si="74"/>
        <v>0</v>
      </c>
      <c r="FH7" s="51">
        <f t="shared" si="75"/>
        <v>0</v>
      </c>
      <c r="FI7" s="51">
        <f t="shared" si="76"/>
        <v>0</v>
      </c>
      <c r="FJ7" s="51">
        <f t="shared" si="77"/>
        <v>0</v>
      </c>
      <c r="FK7" s="51">
        <f t="shared" si="78"/>
        <v>0</v>
      </c>
      <c r="FL7" s="51">
        <f t="shared" si="79"/>
        <v>0</v>
      </c>
      <c r="FM7" s="51">
        <f t="shared" si="80"/>
        <v>0</v>
      </c>
      <c r="FN7" s="5" t="str">
        <f>IF(structure!FN7="M",1,IF(structure!FN7="V","V",IF(OR(structure!FN8="M",structure!FN8="V"),"S","")))</f>
        <v/>
      </c>
      <c r="FO7" s="9"/>
      <c r="FP7" s="4" t="str">
        <f>IF(structure!FP7="M",1,IF(structure!FP7="V","V",IF('abergements latéraux'!FP7="A-G+A-D","",IF(OR(structure!FP8="M",structure!FP8="V"),"S",""))))</f>
        <v/>
      </c>
      <c r="FQ7" s="51">
        <f t="shared" si="81"/>
        <v>0</v>
      </c>
      <c r="FR7" s="51">
        <f t="shared" si="82"/>
        <v>0</v>
      </c>
      <c r="FS7" s="51">
        <f t="shared" si="83"/>
        <v>0</v>
      </c>
      <c r="FT7" s="51">
        <f t="shared" si="84"/>
        <v>0</v>
      </c>
      <c r="FU7" s="51">
        <f t="shared" si="85"/>
        <v>0</v>
      </c>
      <c r="FV7" s="51">
        <f t="shared" si="86"/>
        <v>0</v>
      </c>
      <c r="FW7" s="51">
        <f t="shared" si="87"/>
        <v>0</v>
      </c>
      <c r="FX7" s="51">
        <f t="shared" si="88"/>
        <v>0</v>
      </c>
      <c r="FY7" s="51">
        <f t="shared" si="89"/>
        <v>0</v>
      </c>
      <c r="FZ7" s="51">
        <f t="shared" si="90"/>
        <v>0</v>
      </c>
      <c r="GA7" s="51">
        <f t="shared" si="91"/>
        <v>0</v>
      </c>
      <c r="GB7" s="51">
        <f t="shared" si="92"/>
        <v>0</v>
      </c>
      <c r="GC7" s="51">
        <f t="shared" si="93"/>
        <v>0</v>
      </c>
      <c r="GD7" s="51">
        <f t="shared" si="94"/>
        <v>0</v>
      </c>
      <c r="GE7" s="5" t="str">
        <f>IF(structure!GE7="M",1,IF(structure!GE7="V","V",IF('abergements latéraux'!GE7="A-G+A-D","",IF(OR(structure!GE8="M",structure!GE8="V"),"S",""))))</f>
        <v/>
      </c>
      <c r="GF7" s="9"/>
      <c r="GG7" s="4" t="str">
        <f>IF(structure!GG7="M",1,IF(structure!GG7="V","V",IF(OR(structure!GG8="M",structure!GG8="V"),"S","")))</f>
        <v/>
      </c>
      <c r="GH7" s="51">
        <f t="shared" si="95"/>
        <v>0</v>
      </c>
      <c r="GI7" s="51">
        <f t="shared" si="96"/>
        <v>0</v>
      </c>
      <c r="GJ7" s="51">
        <f t="shared" si="97"/>
        <v>0</v>
      </c>
      <c r="GK7" s="51">
        <f t="shared" si="98"/>
        <v>0</v>
      </c>
      <c r="GL7" s="51">
        <f t="shared" si="99"/>
        <v>0</v>
      </c>
      <c r="GM7" s="51">
        <f t="shared" si="100"/>
        <v>0</v>
      </c>
      <c r="GN7" s="51">
        <f t="shared" si="101"/>
        <v>0</v>
      </c>
      <c r="GO7" s="51">
        <f t="shared" si="102"/>
        <v>0</v>
      </c>
      <c r="GP7" s="51">
        <f t="shared" si="103"/>
        <v>0</v>
      </c>
      <c r="GQ7" s="51">
        <f t="shared" si="104"/>
        <v>0</v>
      </c>
      <c r="GR7" s="51">
        <f t="shared" si="105"/>
        <v>0</v>
      </c>
      <c r="GS7" s="51">
        <f t="shared" si="106"/>
        <v>0</v>
      </c>
      <c r="GT7" s="51">
        <f t="shared" si="107"/>
        <v>0</v>
      </c>
      <c r="GU7" s="51">
        <f t="shared" si="108"/>
        <v>0</v>
      </c>
      <c r="GV7" s="5" t="str">
        <f>IF(structure!GV7="M",1,IF(structure!GV7="V","V",IF(OR(structure!GV8="M",structure!GV8="V"),"S","")))</f>
        <v/>
      </c>
    </row>
    <row r="8" spans="1:204" ht="21" customHeight="1" x14ac:dyDescent="0.35">
      <c r="A8" s="10"/>
      <c r="B8" s="4"/>
      <c r="C8" s="51">
        <f>IF('Création champs PV'!C10=1,IF('Création champs PV'!C9=0,1,0),0)</f>
        <v>0</v>
      </c>
      <c r="D8" s="51">
        <f>IF('Création champs PV'!D10=1,IF('Création champs PV'!D9=0,1,0),0)</f>
        <v>0</v>
      </c>
      <c r="E8" s="51">
        <f>IF('Création champs PV'!E10=1,IF('Création champs PV'!E9=0,1,0),0)</f>
        <v>0</v>
      </c>
      <c r="F8" s="51">
        <f>IF('Création champs PV'!F10=1,IF('Création champs PV'!F9=0,1,0),0)</f>
        <v>0</v>
      </c>
      <c r="G8" s="51">
        <f>IF('Création champs PV'!G10=1,IF('Création champs PV'!G9=0,1,0),0)</f>
        <v>0</v>
      </c>
      <c r="H8" s="51">
        <f>IF('Création champs PV'!H10=1,IF('Création champs PV'!H9=0,1,0),0)</f>
        <v>0</v>
      </c>
      <c r="I8" s="51">
        <f>IF('Création champs PV'!I10=1,IF('Création champs PV'!I9=0,1,0),0)</f>
        <v>0</v>
      </c>
      <c r="J8" s="51">
        <f>IF('Création champs PV'!J10=1,IF('Création champs PV'!J9=0,1,0),0)</f>
        <v>0</v>
      </c>
      <c r="K8" s="51">
        <f>IF('Création champs PV'!K10=1,IF('Création champs PV'!K9=0,1,0),0)</f>
        <v>0</v>
      </c>
      <c r="L8" s="51">
        <f>IF('Création champs PV'!L10=1,IF('Création champs PV'!L9=0,1,0),0)</f>
        <v>0</v>
      </c>
      <c r="M8" s="51">
        <f>IF('Création champs PV'!M10=1,IF('Création champs PV'!M9=0,1,0),0)</f>
        <v>0</v>
      </c>
      <c r="N8" s="51">
        <f>IF('Création champs PV'!N10=1,IF('Création champs PV'!N9=0,1,0),0)</f>
        <v>0</v>
      </c>
      <c r="O8" s="51">
        <f>IF('Création champs PV'!O10=1,IF('Création champs PV'!O9=0,1,0),0)</f>
        <v>0</v>
      </c>
      <c r="P8" s="51">
        <f>IF('Création champs PV'!P10=1,IF('Création champs PV'!P9=0,1,0),0)</f>
        <v>0</v>
      </c>
      <c r="Q8" s="5" t="str">
        <f>IF(structure!Q8="M",1,IF(structure!Q8="V","V",IF('abergements latéraux'!Q8="A-G+A-D","",IF(OR(structure!Q9="M",structure!Q9="V"),"S",""))))</f>
        <v/>
      </c>
      <c r="R8" s="9"/>
      <c r="S8" s="4"/>
      <c r="T8" s="51">
        <f>IF('Création champs PV'!T10=1,IF('Création champs PV'!T9=0,1,0),0)</f>
        <v>0</v>
      </c>
      <c r="U8" s="51">
        <f>IF('Création champs PV'!U10=1,IF('Création champs PV'!U9=0,1,0),0)</f>
        <v>0</v>
      </c>
      <c r="V8" s="51">
        <f>IF('Création champs PV'!V10=1,IF('Création champs PV'!V9=0,1,0),0)</f>
        <v>0</v>
      </c>
      <c r="W8" s="51">
        <f>IF('Création champs PV'!W10=1,IF('Création champs PV'!W9=0,1,0),0)</f>
        <v>0</v>
      </c>
      <c r="X8" s="51">
        <f>IF('Création champs PV'!X10=1,IF('Création champs PV'!X9=0,1,0),0)</f>
        <v>0</v>
      </c>
      <c r="Y8" s="51">
        <f>IF('Création champs PV'!Y10=1,IF('Création champs PV'!Y9=0,1,0),0)</f>
        <v>0</v>
      </c>
      <c r="Z8" s="51">
        <f>IF('Création champs PV'!Z10=1,IF('Création champs PV'!Z9=0,1,0),0)</f>
        <v>0</v>
      </c>
      <c r="AA8" s="51">
        <f>IF('Création champs PV'!AA10=1,IF('Création champs PV'!AA9=0,1,0),0)</f>
        <v>0</v>
      </c>
      <c r="AB8" s="51">
        <f>IF('Création champs PV'!AB10=1,IF('Création champs PV'!AB9=0,1,0),0)</f>
        <v>0</v>
      </c>
      <c r="AC8" s="51">
        <f>IF('Création champs PV'!AC10=1,IF('Création champs PV'!AC9=0,1,0),0)</f>
        <v>0</v>
      </c>
      <c r="AD8" s="51">
        <f>IF('Création champs PV'!AD10=1,IF('Création champs PV'!AD9=0,1,0),0)</f>
        <v>0</v>
      </c>
      <c r="AE8" s="51">
        <f>IF('Création champs PV'!AE10=1,IF('Création champs PV'!AE9=0,1,0),0)</f>
        <v>0</v>
      </c>
      <c r="AF8" s="51">
        <f>IF('Création champs PV'!AF10=1,IF('Création champs PV'!AF9=0,1,0),0)</f>
        <v>0</v>
      </c>
      <c r="AG8" s="51">
        <f>IF('Création champs PV'!AG10=1,IF('Création champs PV'!AG9=0,1,0),0)</f>
        <v>0</v>
      </c>
      <c r="AH8" s="5" t="str">
        <f>IF(structure!AH8="M",1,IF(structure!AH8="V","V",IF(OR(structure!AH9="M",structure!AH9="V"),"S","")))</f>
        <v/>
      </c>
      <c r="AI8" s="9"/>
      <c r="AJ8" s="4"/>
      <c r="AK8" s="51">
        <f>IF('Création champs PV'!AK10=1,IF('Création champs PV'!AK9=0,1,0),0)</f>
        <v>0</v>
      </c>
      <c r="AL8" s="51">
        <f>IF('Création champs PV'!AL10=1,IF('Création champs PV'!AL9=0,1,0),0)</f>
        <v>0</v>
      </c>
      <c r="AM8" s="51">
        <f>IF('Création champs PV'!AM10=1,IF('Création champs PV'!AM9=0,1,0),0)</f>
        <v>0</v>
      </c>
      <c r="AN8" s="51">
        <f>IF('Création champs PV'!AN10=1,IF('Création champs PV'!AN9=0,1,0),0)</f>
        <v>0</v>
      </c>
      <c r="AO8" s="51">
        <f>IF('Création champs PV'!AO10=1,IF('Création champs PV'!AO9=0,1,0),0)</f>
        <v>0</v>
      </c>
      <c r="AP8" s="51">
        <f>IF('Création champs PV'!AP10=1,IF('Création champs PV'!AP9=0,1,0),0)</f>
        <v>0</v>
      </c>
      <c r="AQ8" s="51">
        <f>IF('Création champs PV'!AQ10=1,IF('Création champs PV'!AQ9=0,1,0),0)</f>
        <v>0</v>
      </c>
      <c r="AR8" s="51">
        <f>IF('Création champs PV'!AR10=1,IF('Création champs PV'!AR9=0,1,0),0)</f>
        <v>0</v>
      </c>
      <c r="AS8" s="51">
        <f>IF('Création champs PV'!AS10=1,IF('Création champs PV'!AS9=0,1,0),0)</f>
        <v>0</v>
      </c>
      <c r="AT8" s="51">
        <f>IF('Création champs PV'!AT10=1,IF('Création champs PV'!AT9=0,1,0),0)</f>
        <v>0</v>
      </c>
      <c r="AU8" s="51">
        <f>IF('Création champs PV'!AU10=1,IF('Création champs PV'!AU9=0,1,0),0)</f>
        <v>0</v>
      </c>
      <c r="AV8" s="51">
        <f>IF('Création champs PV'!AV10=1,IF('Création champs PV'!AV9=0,1,0),0)</f>
        <v>0</v>
      </c>
      <c r="AW8" s="51">
        <f>IF('Création champs PV'!AW10=1,IF('Création champs PV'!AW9=0,1,0),0)</f>
        <v>0</v>
      </c>
      <c r="AX8" s="51">
        <f>IF('Création champs PV'!AX10=1,IF('Création champs PV'!AX9=0,1,0),0)</f>
        <v>0</v>
      </c>
      <c r="AY8" s="5" t="str">
        <f>IF(structure!AY8="M",1,IF(structure!AY8="V","V",IF('abergements latéraux'!AY8="A-G+A-D","",IF(OR(structure!AY9="M",structure!AY9="V"),"S",""))))</f>
        <v/>
      </c>
      <c r="AZ8" s="9"/>
      <c r="BA8" s="4"/>
      <c r="BB8" s="51">
        <f>IF('Création champs PV'!BB10=1,IF('Création champs PV'!BB9=0,1,0),0)</f>
        <v>0</v>
      </c>
      <c r="BC8" s="51">
        <f>IF('Création champs PV'!BC10=1,IF('Création champs PV'!BC9=0,1,0),0)</f>
        <v>0</v>
      </c>
      <c r="BD8" s="51">
        <f>IF('Création champs PV'!BD10=1,IF('Création champs PV'!BD9=0,1,0),0)</f>
        <v>0</v>
      </c>
      <c r="BE8" s="51">
        <f>IF('Création champs PV'!BE10=1,IF('Création champs PV'!BE9=0,1,0),0)</f>
        <v>0</v>
      </c>
      <c r="BF8" s="51">
        <f>IF('Création champs PV'!BF10=1,IF('Création champs PV'!BF9=0,1,0),0)</f>
        <v>0</v>
      </c>
      <c r="BG8" s="51">
        <f>IF('Création champs PV'!BG10=1,IF('Création champs PV'!BG9=0,1,0),0)</f>
        <v>0</v>
      </c>
      <c r="BH8" s="51">
        <f>IF('Création champs PV'!BH10=1,IF('Création champs PV'!BH9=0,1,0),0)</f>
        <v>0</v>
      </c>
      <c r="BI8" s="51">
        <f>IF('Création champs PV'!BI10=1,IF('Création champs PV'!BI9=0,1,0),0)</f>
        <v>0</v>
      </c>
      <c r="BJ8" s="51">
        <f>IF('Création champs PV'!BJ10=1,IF('Création champs PV'!BJ9=0,1,0),0)</f>
        <v>0</v>
      </c>
      <c r="BK8" s="51">
        <f>IF('Création champs PV'!BK10=1,IF('Création champs PV'!BK9=0,1,0),0)</f>
        <v>0</v>
      </c>
      <c r="BL8" s="51">
        <f>IF('Création champs PV'!BL10=1,IF('Création champs PV'!BL9=0,1,0),0)</f>
        <v>0</v>
      </c>
      <c r="BM8" s="51">
        <f>IF('Création champs PV'!BM10=1,IF('Création champs PV'!BM9=0,1,0),0)</f>
        <v>0</v>
      </c>
      <c r="BN8" s="51">
        <f>IF('Création champs PV'!BN10=1,IF('Création champs PV'!BN9=0,1,0),0)</f>
        <v>0</v>
      </c>
      <c r="BO8" s="51">
        <f>IF('Création champs PV'!BO10=1,IF('Création champs PV'!BO9=0,1,0),0)</f>
        <v>0</v>
      </c>
      <c r="BP8" s="5" t="str">
        <f>IF(structure!BP8="M",1,IF(structure!BP8="V","V",IF(OR(structure!BP9="M",structure!BP9="V"),"S","")))</f>
        <v/>
      </c>
      <c r="BR8" s="4"/>
      <c r="BS8" s="51">
        <f t="shared" si="109"/>
        <v>0</v>
      </c>
      <c r="BT8" s="51">
        <f t="shared" si="0"/>
        <v>0</v>
      </c>
      <c r="BU8" s="51">
        <f t="shared" si="1"/>
        <v>0</v>
      </c>
      <c r="BV8" s="51">
        <f t="shared" si="2"/>
        <v>0</v>
      </c>
      <c r="BW8" s="51">
        <f t="shared" si="3"/>
        <v>0</v>
      </c>
      <c r="BX8" s="51">
        <f t="shared" si="4"/>
        <v>0</v>
      </c>
      <c r="BY8" s="51">
        <f t="shared" si="5"/>
        <v>0</v>
      </c>
      <c r="BZ8" s="51">
        <f t="shared" si="6"/>
        <v>0</v>
      </c>
      <c r="CA8" s="51">
        <f t="shared" si="7"/>
        <v>0</v>
      </c>
      <c r="CB8" s="51">
        <f t="shared" si="8"/>
        <v>0</v>
      </c>
      <c r="CC8" s="51">
        <f t="shared" si="9"/>
        <v>0</v>
      </c>
      <c r="CD8" s="51">
        <f t="shared" si="10"/>
        <v>0</v>
      </c>
      <c r="CE8" s="51">
        <f t="shared" si="11"/>
        <v>0</v>
      </c>
      <c r="CF8" s="51">
        <f t="shared" si="12"/>
        <v>0</v>
      </c>
      <c r="CG8" s="5" t="str">
        <f>IF(structure!CG8="M",1,IF(structure!CG8="V","V",IF('abergements latéraux'!CG8="A-G+A-D","",IF(OR(structure!CG9="M",structure!CG9="V"),"S",""))))</f>
        <v/>
      </c>
      <c r="CH8" s="219"/>
      <c r="CI8" s="4"/>
      <c r="CJ8" s="51">
        <f t="shared" si="110"/>
        <v>0</v>
      </c>
      <c r="CK8" s="51">
        <f t="shared" si="13"/>
        <v>0</v>
      </c>
      <c r="CL8" s="51">
        <f t="shared" si="14"/>
        <v>0</v>
      </c>
      <c r="CM8" s="51">
        <f t="shared" si="15"/>
        <v>0</v>
      </c>
      <c r="CN8" s="51">
        <f t="shared" si="16"/>
        <v>0</v>
      </c>
      <c r="CO8" s="51">
        <f t="shared" si="17"/>
        <v>0</v>
      </c>
      <c r="CP8" s="51">
        <f t="shared" si="18"/>
        <v>0</v>
      </c>
      <c r="CQ8" s="51">
        <f t="shared" si="19"/>
        <v>0</v>
      </c>
      <c r="CR8" s="51">
        <f t="shared" si="20"/>
        <v>0</v>
      </c>
      <c r="CS8" s="51">
        <f t="shared" si="21"/>
        <v>0</v>
      </c>
      <c r="CT8" s="51">
        <f t="shared" si="22"/>
        <v>0</v>
      </c>
      <c r="CU8" s="51">
        <f t="shared" si="23"/>
        <v>0</v>
      </c>
      <c r="CV8" s="51">
        <f t="shared" si="24"/>
        <v>0</v>
      </c>
      <c r="CW8" s="51">
        <f t="shared" si="25"/>
        <v>0</v>
      </c>
      <c r="CX8" s="5" t="str">
        <f>IF(structure!CX8="M",1,IF(structure!CX8="V","V",IF(OR(structure!CX9="M",structure!CX9="V"),"S","")))</f>
        <v/>
      </c>
      <c r="CY8" s="9"/>
      <c r="CZ8" s="4" t="str">
        <f>IF(structure!CZ8="M",1,IF(structure!CZ8="V","V",IF('abergements latéraux'!CZ8="A-G+A-D","",IF(OR(structure!CZ9="M",structure!CZ9="V"),"S",""))))</f>
        <v/>
      </c>
      <c r="DA8" s="51">
        <f t="shared" si="26"/>
        <v>0</v>
      </c>
      <c r="DB8" s="51">
        <f t="shared" si="27"/>
        <v>0</v>
      </c>
      <c r="DC8" s="51">
        <f t="shared" si="28"/>
        <v>0</v>
      </c>
      <c r="DD8" s="51">
        <f t="shared" si="29"/>
        <v>0</v>
      </c>
      <c r="DE8" s="51">
        <f t="shared" si="30"/>
        <v>0</v>
      </c>
      <c r="DF8" s="51">
        <f t="shared" si="31"/>
        <v>0</v>
      </c>
      <c r="DG8" s="51">
        <f t="shared" si="32"/>
        <v>0</v>
      </c>
      <c r="DH8" s="51">
        <f t="shared" si="33"/>
        <v>0</v>
      </c>
      <c r="DI8" s="51">
        <f t="shared" si="34"/>
        <v>0</v>
      </c>
      <c r="DJ8" s="51">
        <f t="shared" si="35"/>
        <v>0</v>
      </c>
      <c r="DK8" s="51">
        <f t="shared" si="36"/>
        <v>0</v>
      </c>
      <c r="DL8" s="51">
        <f t="shared" si="37"/>
        <v>0</v>
      </c>
      <c r="DM8" s="51">
        <f t="shared" si="38"/>
        <v>0</v>
      </c>
      <c r="DN8" s="51">
        <f t="shared" si="39"/>
        <v>0</v>
      </c>
      <c r="DO8" s="5" t="str">
        <f>IF(structure!DO8="M",1,IF(structure!DO8="V","V",IF('abergements latéraux'!DO8="A-G+A-D","",IF(OR(structure!DO9="M",structure!DO9="V"),"S",""))))</f>
        <v/>
      </c>
      <c r="DP8" s="9"/>
      <c r="DQ8" s="4" t="str">
        <f>IF(structure!DQ8="M",1,IF(structure!DQ8="V","V",IF(OR(structure!DQ9="M",structure!DQ9="V"),"S","")))</f>
        <v/>
      </c>
      <c r="DR8" s="51">
        <f t="shared" si="40"/>
        <v>0</v>
      </c>
      <c r="DS8" s="51">
        <f t="shared" si="41"/>
        <v>0</v>
      </c>
      <c r="DT8" s="51">
        <f t="shared" si="42"/>
        <v>0</v>
      </c>
      <c r="DU8" s="51">
        <f t="shared" si="43"/>
        <v>0</v>
      </c>
      <c r="DV8" s="51">
        <f t="shared" si="44"/>
        <v>0</v>
      </c>
      <c r="DW8" s="51">
        <f t="shared" si="45"/>
        <v>0</v>
      </c>
      <c r="DX8" s="51">
        <f t="shared" si="46"/>
        <v>0</v>
      </c>
      <c r="DY8" s="51">
        <f t="shared" si="47"/>
        <v>0</v>
      </c>
      <c r="DZ8" s="51">
        <f t="shared" si="48"/>
        <v>0</v>
      </c>
      <c r="EA8" s="51">
        <f t="shared" si="49"/>
        <v>0</v>
      </c>
      <c r="EB8" s="51">
        <f t="shared" si="50"/>
        <v>0</v>
      </c>
      <c r="EC8" s="51">
        <f t="shared" si="51"/>
        <v>0</v>
      </c>
      <c r="ED8" s="51">
        <f t="shared" si="52"/>
        <v>0</v>
      </c>
      <c r="EE8" s="51">
        <f t="shared" si="53"/>
        <v>0</v>
      </c>
      <c r="EF8" s="5" t="str">
        <f>IF(structure!EF8="M",1,IF(structure!EF8="V","V",IF(OR(structure!EF9="M",structure!EF9="V"),"S","")))</f>
        <v/>
      </c>
      <c r="EH8" s="4" t="str">
        <f>IF(structure!EH8="M",1,IF(structure!EH8="V","V",IF('abergements latéraux'!EH8="A-G+A-D","",IF(OR(structure!EH9="M",structure!EH9="V"),"S",""))))</f>
        <v/>
      </c>
      <c r="EI8" s="51">
        <f t="shared" si="111"/>
        <v>0</v>
      </c>
      <c r="EJ8" s="51">
        <f t="shared" si="54"/>
        <v>0</v>
      </c>
      <c r="EK8" s="51">
        <f t="shared" si="55"/>
        <v>0</v>
      </c>
      <c r="EL8" s="51">
        <f t="shared" si="56"/>
        <v>0</v>
      </c>
      <c r="EM8" s="51">
        <f t="shared" si="57"/>
        <v>0</v>
      </c>
      <c r="EN8" s="51">
        <f t="shared" si="58"/>
        <v>0</v>
      </c>
      <c r="EO8" s="51">
        <f t="shared" si="59"/>
        <v>0</v>
      </c>
      <c r="EP8" s="51">
        <f t="shared" si="60"/>
        <v>0</v>
      </c>
      <c r="EQ8" s="51">
        <f t="shared" si="61"/>
        <v>0</v>
      </c>
      <c r="ER8" s="51">
        <f t="shared" si="62"/>
        <v>0</v>
      </c>
      <c r="ES8" s="51">
        <f t="shared" si="63"/>
        <v>0</v>
      </c>
      <c r="ET8" s="51">
        <f t="shared" si="64"/>
        <v>0</v>
      </c>
      <c r="EU8" s="51">
        <f t="shared" si="65"/>
        <v>0</v>
      </c>
      <c r="EV8" s="51">
        <f t="shared" si="66"/>
        <v>0</v>
      </c>
      <c r="EW8" s="5" t="str">
        <f>IF(structure!EW8="M",1,IF(structure!EW8="V","V",IF('abergements latéraux'!EW8="A-G+A-D","",IF(OR(structure!EW9="M",structure!EW9="V"),"S",""))))</f>
        <v/>
      </c>
      <c r="EX8" s="219"/>
      <c r="EY8" s="4" t="str">
        <f>IF(structure!EY8="M",1,IF(structure!EY8="V","V",IF(OR(structure!EY9="M",structure!EY9="V"),"S","")))</f>
        <v/>
      </c>
      <c r="EZ8" s="51">
        <f t="shared" si="67"/>
        <v>0</v>
      </c>
      <c r="FA8" s="51">
        <f t="shared" si="68"/>
        <v>0</v>
      </c>
      <c r="FB8" s="51">
        <f t="shared" si="69"/>
        <v>0</v>
      </c>
      <c r="FC8" s="51">
        <f t="shared" si="70"/>
        <v>0</v>
      </c>
      <c r="FD8" s="51">
        <f t="shared" si="71"/>
        <v>0</v>
      </c>
      <c r="FE8" s="51">
        <f t="shared" si="72"/>
        <v>0</v>
      </c>
      <c r="FF8" s="51">
        <f t="shared" si="73"/>
        <v>0</v>
      </c>
      <c r="FG8" s="51">
        <f t="shared" si="74"/>
        <v>0</v>
      </c>
      <c r="FH8" s="51">
        <f t="shared" si="75"/>
        <v>0</v>
      </c>
      <c r="FI8" s="51">
        <f t="shared" si="76"/>
        <v>0</v>
      </c>
      <c r="FJ8" s="51">
        <f t="shared" si="77"/>
        <v>0</v>
      </c>
      <c r="FK8" s="51">
        <f t="shared" si="78"/>
        <v>0</v>
      </c>
      <c r="FL8" s="51">
        <f t="shared" si="79"/>
        <v>0</v>
      </c>
      <c r="FM8" s="51">
        <f t="shared" si="80"/>
        <v>0</v>
      </c>
      <c r="FN8" s="5" t="str">
        <f>IF(structure!FN8="M",1,IF(structure!FN8="V","V",IF(OR(structure!FN9="M",structure!FN9="V"),"S","")))</f>
        <v/>
      </c>
      <c r="FO8" s="9"/>
      <c r="FP8" s="4" t="str">
        <f>IF(structure!FP8="M",1,IF(structure!FP8="V","V",IF('abergements latéraux'!FP8="A-G+A-D","",IF(OR(structure!FP9="M",structure!FP9="V"),"S",""))))</f>
        <v/>
      </c>
      <c r="FQ8" s="51">
        <f t="shared" si="81"/>
        <v>0</v>
      </c>
      <c r="FR8" s="51">
        <f t="shared" si="82"/>
        <v>0</v>
      </c>
      <c r="FS8" s="51">
        <f t="shared" si="83"/>
        <v>0</v>
      </c>
      <c r="FT8" s="51">
        <f t="shared" si="84"/>
        <v>0</v>
      </c>
      <c r="FU8" s="51">
        <f t="shared" si="85"/>
        <v>0</v>
      </c>
      <c r="FV8" s="51">
        <f t="shared" si="86"/>
        <v>0</v>
      </c>
      <c r="FW8" s="51">
        <f t="shared" si="87"/>
        <v>0</v>
      </c>
      <c r="FX8" s="51">
        <f t="shared" si="88"/>
        <v>0</v>
      </c>
      <c r="FY8" s="51">
        <f t="shared" si="89"/>
        <v>0</v>
      </c>
      <c r="FZ8" s="51">
        <f t="shared" si="90"/>
        <v>0</v>
      </c>
      <c r="GA8" s="51">
        <f t="shared" si="91"/>
        <v>0</v>
      </c>
      <c r="GB8" s="51">
        <f t="shared" si="92"/>
        <v>0</v>
      </c>
      <c r="GC8" s="51">
        <f t="shared" si="93"/>
        <v>0</v>
      </c>
      <c r="GD8" s="51">
        <f t="shared" si="94"/>
        <v>0</v>
      </c>
      <c r="GE8" s="5" t="str">
        <f>IF(structure!GE8="M",1,IF(structure!GE8="V","V",IF('abergements latéraux'!GE8="A-G+A-D","",IF(OR(structure!GE9="M",structure!GE9="V"),"S",""))))</f>
        <v/>
      </c>
      <c r="GF8" s="9"/>
      <c r="GG8" s="4" t="str">
        <f>IF(structure!GG8="M",1,IF(structure!GG8="V","V",IF(OR(structure!GG9="M",structure!GG9="V"),"S","")))</f>
        <v/>
      </c>
      <c r="GH8" s="51">
        <f t="shared" si="95"/>
        <v>0</v>
      </c>
      <c r="GI8" s="51">
        <f t="shared" si="96"/>
        <v>0</v>
      </c>
      <c r="GJ8" s="51">
        <f t="shared" si="97"/>
        <v>0</v>
      </c>
      <c r="GK8" s="51">
        <f t="shared" si="98"/>
        <v>0</v>
      </c>
      <c r="GL8" s="51">
        <f t="shared" si="99"/>
        <v>0</v>
      </c>
      <c r="GM8" s="51">
        <f t="shared" si="100"/>
        <v>0</v>
      </c>
      <c r="GN8" s="51">
        <f t="shared" si="101"/>
        <v>0</v>
      </c>
      <c r="GO8" s="51">
        <f t="shared" si="102"/>
        <v>0</v>
      </c>
      <c r="GP8" s="51">
        <f t="shared" si="103"/>
        <v>0</v>
      </c>
      <c r="GQ8" s="51">
        <f t="shared" si="104"/>
        <v>0</v>
      </c>
      <c r="GR8" s="51">
        <f t="shared" si="105"/>
        <v>0</v>
      </c>
      <c r="GS8" s="51">
        <f t="shared" si="106"/>
        <v>0</v>
      </c>
      <c r="GT8" s="51">
        <f t="shared" si="107"/>
        <v>0</v>
      </c>
      <c r="GU8" s="51">
        <f t="shared" si="108"/>
        <v>0</v>
      </c>
      <c r="GV8" s="5" t="str">
        <f>IF(structure!GV8="M",1,IF(structure!GV8="V","V",IF(OR(structure!GV9="M",structure!GV9="V"),"S","")))</f>
        <v/>
      </c>
    </row>
    <row r="9" spans="1:204" ht="21" customHeight="1" x14ac:dyDescent="0.35">
      <c r="A9" s="10"/>
      <c r="B9" s="4"/>
      <c r="C9" s="51">
        <f>IF('Création champs PV'!C11=1,IF('Création champs PV'!C10=0,1,0),0)</f>
        <v>0</v>
      </c>
      <c r="D9" s="51">
        <f>IF('Création champs PV'!D11=1,IF('Création champs PV'!D10=0,1,0),0)</f>
        <v>0</v>
      </c>
      <c r="E9" s="51">
        <f>IF('Création champs PV'!E11=1,IF('Création champs PV'!E10=0,1,0),0)</f>
        <v>0</v>
      </c>
      <c r="F9" s="51">
        <f>IF('Création champs PV'!F11=1,IF('Création champs PV'!F10=0,1,0),0)</f>
        <v>0</v>
      </c>
      <c r="G9" s="51">
        <f>IF('Création champs PV'!G11=1,IF('Création champs PV'!G10=0,1,0),0)</f>
        <v>0</v>
      </c>
      <c r="H9" s="51">
        <f>IF('Création champs PV'!H11=1,IF('Création champs PV'!H10=0,1,0),0)</f>
        <v>0</v>
      </c>
      <c r="I9" s="51">
        <f>IF('Création champs PV'!I11=1,IF('Création champs PV'!I10=0,1,0),0)</f>
        <v>0</v>
      </c>
      <c r="J9" s="51">
        <f>IF('Création champs PV'!J11=1,IF('Création champs PV'!J10=0,1,0),0)</f>
        <v>0</v>
      </c>
      <c r="K9" s="51">
        <f>IF('Création champs PV'!K11=1,IF('Création champs PV'!K10=0,1,0),0)</f>
        <v>0</v>
      </c>
      <c r="L9" s="51">
        <f>IF('Création champs PV'!L11=1,IF('Création champs PV'!L10=0,1,0),0)</f>
        <v>0</v>
      </c>
      <c r="M9" s="51">
        <f>IF('Création champs PV'!M11=1,IF('Création champs PV'!M10=0,1,0),0)</f>
        <v>0</v>
      </c>
      <c r="N9" s="51">
        <f>IF('Création champs PV'!N11=1,IF('Création champs PV'!N10=0,1,0),0)</f>
        <v>0</v>
      </c>
      <c r="O9" s="51">
        <f>IF('Création champs PV'!O11=1,IF('Création champs PV'!O10=0,1,0),0)</f>
        <v>0</v>
      </c>
      <c r="P9" s="51">
        <f>IF('Création champs PV'!P11=1,IF('Création champs PV'!P10=0,1,0),0)</f>
        <v>0</v>
      </c>
      <c r="Q9" s="5" t="str">
        <f>IF(structure!Q9="M",1,IF(structure!Q9="V","V",IF('abergements latéraux'!Q9="A-G+A-D","",IF(OR(structure!Q10="M",structure!Q10="V"),"S",""))))</f>
        <v/>
      </c>
      <c r="R9" s="9"/>
      <c r="S9" s="4"/>
      <c r="T9" s="51">
        <f>IF('Création champs PV'!T11=1,IF('Création champs PV'!T10=0,1,0),0)</f>
        <v>0</v>
      </c>
      <c r="U9" s="51">
        <f>IF('Création champs PV'!U11=1,IF('Création champs PV'!U10=0,1,0),0)</f>
        <v>0</v>
      </c>
      <c r="V9" s="51">
        <f>IF('Création champs PV'!V11=1,IF('Création champs PV'!V10=0,1,0),0)</f>
        <v>0</v>
      </c>
      <c r="W9" s="51">
        <f>IF('Création champs PV'!W11=1,IF('Création champs PV'!W10=0,1,0),0)</f>
        <v>0</v>
      </c>
      <c r="X9" s="51">
        <f>IF('Création champs PV'!X11=1,IF('Création champs PV'!X10=0,1,0),0)</f>
        <v>0</v>
      </c>
      <c r="Y9" s="51">
        <f>IF('Création champs PV'!Y11=1,IF('Création champs PV'!Y10=0,1,0),0)</f>
        <v>0</v>
      </c>
      <c r="Z9" s="51">
        <f>IF('Création champs PV'!Z11=1,IF('Création champs PV'!Z10=0,1,0),0)</f>
        <v>0</v>
      </c>
      <c r="AA9" s="51">
        <f>IF('Création champs PV'!AA11=1,IF('Création champs PV'!AA10=0,1,0),0)</f>
        <v>0</v>
      </c>
      <c r="AB9" s="51">
        <f>IF('Création champs PV'!AB11=1,IF('Création champs PV'!AB10=0,1,0),0)</f>
        <v>0</v>
      </c>
      <c r="AC9" s="51">
        <f>IF('Création champs PV'!AC11=1,IF('Création champs PV'!AC10=0,1,0),0)</f>
        <v>0</v>
      </c>
      <c r="AD9" s="51">
        <f>IF('Création champs PV'!AD11=1,IF('Création champs PV'!AD10=0,1,0),0)</f>
        <v>0</v>
      </c>
      <c r="AE9" s="51">
        <f>IF('Création champs PV'!AE11=1,IF('Création champs PV'!AE10=0,1,0),0)</f>
        <v>0</v>
      </c>
      <c r="AF9" s="51">
        <f>IF('Création champs PV'!AF11=1,IF('Création champs PV'!AF10=0,1,0),0)</f>
        <v>0</v>
      </c>
      <c r="AG9" s="51">
        <f>IF('Création champs PV'!AG11=1,IF('Création champs PV'!AG10=0,1,0),0)</f>
        <v>0</v>
      </c>
      <c r="AH9" s="5" t="str">
        <f>IF(structure!AH9="M",1,IF(structure!AH9="V","V",IF(OR(structure!AH10="M",structure!AH10="V"),"S","")))</f>
        <v/>
      </c>
      <c r="AI9" s="9"/>
      <c r="AJ9" s="4"/>
      <c r="AK9" s="51">
        <f>IF('Création champs PV'!AK11=1,IF('Création champs PV'!AK10=0,1,0),0)</f>
        <v>0</v>
      </c>
      <c r="AL9" s="51">
        <f>IF('Création champs PV'!AL11=1,IF('Création champs PV'!AL10=0,1,0),0)</f>
        <v>0</v>
      </c>
      <c r="AM9" s="51">
        <f>IF('Création champs PV'!AM11=1,IF('Création champs PV'!AM10=0,1,0),0)</f>
        <v>0</v>
      </c>
      <c r="AN9" s="51">
        <f>IF('Création champs PV'!AN11=1,IF('Création champs PV'!AN10=0,1,0),0)</f>
        <v>0</v>
      </c>
      <c r="AO9" s="51">
        <f>IF('Création champs PV'!AO11=1,IF('Création champs PV'!AO10=0,1,0),0)</f>
        <v>0</v>
      </c>
      <c r="AP9" s="51">
        <f>IF('Création champs PV'!AP11=1,IF('Création champs PV'!AP10=0,1,0),0)</f>
        <v>0</v>
      </c>
      <c r="AQ9" s="51">
        <f>IF('Création champs PV'!AQ11=1,IF('Création champs PV'!AQ10=0,1,0),0)</f>
        <v>0</v>
      </c>
      <c r="AR9" s="51">
        <f>IF('Création champs PV'!AR11=1,IF('Création champs PV'!AR10=0,1,0),0)</f>
        <v>0</v>
      </c>
      <c r="AS9" s="51">
        <f>IF('Création champs PV'!AS11=1,IF('Création champs PV'!AS10=0,1,0),0)</f>
        <v>0</v>
      </c>
      <c r="AT9" s="51">
        <f>IF('Création champs PV'!AT11=1,IF('Création champs PV'!AT10=0,1,0),0)</f>
        <v>0</v>
      </c>
      <c r="AU9" s="51">
        <f>IF('Création champs PV'!AU11=1,IF('Création champs PV'!AU10=0,1,0),0)</f>
        <v>0</v>
      </c>
      <c r="AV9" s="51">
        <f>IF('Création champs PV'!AV11=1,IF('Création champs PV'!AV10=0,1,0),0)</f>
        <v>0</v>
      </c>
      <c r="AW9" s="51">
        <f>IF('Création champs PV'!AW11=1,IF('Création champs PV'!AW10=0,1,0),0)</f>
        <v>0</v>
      </c>
      <c r="AX9" s="51">
        <f>IF('Création champs PV'!AX11=1,IF('Création champs PV'!AX10=0,1,0),0)</f>
        <v>0</v>
      </c>
      <c r="AY9" s="5" t="str">
        <f>IF(structure!AY9="M",1,IF(structure!AY9="V","V",IF('abergements latéraux'!AY9="A-G+A-D","",IF(OR(structure!AY10="M",structure!AY10="V"),"S",""))))</f>
        <v/>
      </c>
      <c r="AZ9" s="9"/>
      <c r="BA9" s="4"/>
      <c r="BB9" s="51">
        <f>IF('Création champs PV'!BB11=1,IF('Création champs PV'!BB10=0,1,0),0)</f>
        <v>0</v>
      </c>
      <c r="BC9" s="51">
        <f>IF('Création champs PV'!BC11=1,IF('Création champs PV'!BC10=0,1,0),0)</f>
        <v>0</v>
      </c>
      <c r="BD9" s="51">
        <f>IF('Création champs PV'!BD11=1,IF('Création champs PV'!BD10=0,1,0),0)</f>
        <v>0</v>
      </c>
      <c r="BE9" s="51">
        <f>IF('Création champs PV'!BE11=1,IF('Création champs PV'!BE10=0,1,0),0)</f>
        <v>0</v>
      </c>
      <c r="BF9" s="51">
        <f>IF('Création champs PV'!BF11=1,IF('Création champs PV'!BF10=0,1,0),0)</f>
        <v>0</v>
      </c>
      <c r="BG9" s="51">
        <f>IF('Création champs PV'!BG11=1,IF('Création champs PV'!BG10=0,1,0),0)</f>
        <v>0</v>
      </c>
      <c r="BH9" s="51">
        <f>IF('Création champs PV'!BH11=1,IF('Création champs PV'!BH10=0,1,0),0)</f>
        <v>0</v>
      </c>
      <c r="BI9" s="51">
        <f>IF('Création champs PV'!BI11=1,IF('Création champs PV'!BI10=0,1,0),0)</f>
        <v>0</v>
      </c>
      <c r="BJ9" s="51">
        <f>IF('Création champs PV'!BJ11=1,IF('Création champs PV'!BJ10=0,1,0),0)</f>
        <v>0</v>
      </c>
      <c r="BK9" s="51">
        <f>IF('Création champs PV'!BK11=1,IF('Création champs PV'!BK10=0,1,0),0)</f>
        <v>0</v>
      </c>
      <c r="BL9" s="51">
        <f>IF('Création champs PV'!BL11=1,IF('Création champs PV'!BL10=0,1,0),0)</f>
        <v>0</v>
      </c>
      <c r="BM9" s="51">
        <f>IF('Création champs PV'!BM11=1,IF('Création champs PV'!BM10=0,1,0),0)</f>
        <v>0</v>
      </c>
      <c r="BN9" s="51">
        <f>IF('Création champs PV'!BN11=1,IF('Création champs PV'!BN10=0,1,0),0)</f>
        <v>0</v>
      </c>
      <c r="BO9" s="51">
        <f>IF('Création champs PV'!BO11=1,IF('Création champs PV'!BO10=0,1,0),0)</f>
        <v>0</v>
      </c>
      <c r="BP9" s="5" t="str">
        <f>IF(structure!BP9="M",1,IF(structure!BP9="V","V",IF(OR(structure!BP10="M",structure!BP10="V"),"S","")))</f>
        <v/>
      </c>
      <c r="BR9" s="4"/>
      <c r="BS9" s="51">
        <f t="shared" si="109"/>
        <v>0</v>
      </c>
      <c r="BT9" s="51">
        <f t="shared" si="0"/>
        <v>0</v>
      </c>
      <c r="BU9" s="51">
        <f t="shared" si="1"/>
        <v>0</v>
      </c>
      <c r="BV9" s="51">
        <f t="shared" si="2"/>
        <v>0</v>
      </c>
      <c r="BW9" s="51">
        <f t="shared" si="3"/>
        <v>0</v>
      </c>
      <c r="BX9" s="51">
        <f t="shared" si="4"/>
        <v>0</v>
      </c>
      <c r="BY9" s="51">
        <f t="shared" si="5"/>
        <v>0</v>
      </c>
      <c r="BZ9" s="51">
        <f t="shared" si="6"/>
        <v>0</v>
      </c>
      <c r="CA9" s="51">
        <f t="shared" si="7"/>
        <v>0</v>
      </c>
      <c r="CB9" s="51">
        <f t="shared" si="8"/>
        <v>0</v>
      </c>
      <c r="CC9" s="51">
        <f t="shared" si="9"/>
        <v>0</v>
      </c>
      <c r="CD9" s="51">
        <f t="shared" si="10"/>
        <v>0</v>
      </c>
      <c r="CE9" s="51">
        <f t="shared" si="11"/>
        <v>0</v>
      </c>
      <c r="CF9" s="51">
        <f t="shared" si="12"/>
        <v>0</v>
      </c>
      <c r="CG9" s="5" t="str">
        <f>IF(structure!CG9="M",1,IF(structure!CG9="V","V",IF('abergements latéraux'!CG9="A-G+A-D","",IF(OR(structure!CG10="M",structure!CG10="V"),"S",""))))</f>
        <v/>
      </c>
      <c r="CH9" s="219"/>
      <c r="CI9" s="4"/>
      <c r="CJ9" s="51">
        <f t="shared" si="110"/>
        <v>0</v>
      </c>
      <c r="CK9" s="51">
        <f t="shared" si="13"/>
        <v>0</v>
      </c>
      <c r="CL9" s="51">
        <f t="shared" si="14"/>
        <v>0</v>
      </c>
      <c r="CM9" s="51">
        <f t="shared" si="15"/>
        <v>0</v>
      </c>
      <c r="CN9" s="51">
        <f t="shared" si="16"/>
        <v>0</v>
      </c>
      <c r="CO9" s="51">
        <f t="shared" si="17"/>
        <v>0</v>
      </c>
      <c r="CP9" s="51">
        <f t="shared" si="18"/>
        <v>0</v>
      </c>
      <c r="CQ9" s="51">
        <f t="shared" si="19"/>
        <v>0</v>
      </c>
      <c r="CR9" s="51">
        <f t="shared" si="20"/>
        <v>0</v>
      </c>
      <c r="CS9" s="51">
        <f t="shared" si="21"/>
        <v>0</v>
      </c>
      <c r="CT9" s="51">
        <f t="shared" si="22"/>
        <v>0</v>
      </c>
      <c r="CU9" s="51">
        <f t="shared" si="23"/>
        <v>0</v>
      </c>
      <c r="CV9" s="51">
        <f t="shared" si="24"/>
        <v>0</v>
      </c>
      <c r="CW9" s="51">
        <f t="shared" si="25"/>
        <v>0</v>
      </c>
      <c r="CX9" s="5" t="str">
        <f>IF(structure!CX9="M",1,IF(structure!CX9="V","V",IF(OR(structure!CX10="M",structure!CX10="V"),"S","")))</f>
        <v/>
      </c>
      <c r="CY9" s="9"/>
      <c r="CZ9" s="4" t="str">
        <f>IF(structure!CZ9="M",1,IF(structure!CZ9="V","V",IF('abergements latéraux'!CZ9="A-G+A-D","",IF(OR(structure!CZ10="M",structure!CZ10="V"),"S",""))))</f>
        <v/>
      </c>
      <c r="DA9" s="51">
        <f t="shared" si="26"/>
        <v>0</v>
      </c>
      <c r="DB9" s="51">
        <f t="shared" si="27"/>
        <v>0</v>
      </c>
      <c r="DC9" s="51">
        <f t="shared" si="28"/>
        <v>0</v>
      </c>
      <c r="DD9" s="51">
        <f t="shared" si="29"/>
        <v>0</v>
      </c>
      <c r="DE9" s="51">
        <f t="shared" si="30"/>
        <v>0</v>
      </c>
      <c r="DF9" s="51">
        <f t="shared" si="31"/>
        <v>0</v>
      </c>
      <c r="DG9" s="51">
        <f t="shared" si="32"/>
        <v>0</v>
      </c>
      <c r="DH9" s="51">
        <f t="shared" si="33"/>
        <v>0</v>
      </c>
      <c r="DI9" s="51">
        <f t="shared" si="34"/>
        <v>0</v>
      </c>
      <c r="DJ9" s="51">
        <f t="shared" si="35"/>
        <v>0</v>
      </c>
      <c r="DK9" s="51">
        <f t="shared" si="36"/>
        <v>0</v>
      </c>
      <c r="DL9" s="51">
        <f t="shared" si="37"/>
        <v>0</v>
      </c>
      <c r="DM9" s="51">
        <f t="shared" si="38"/>
        <v>0</v>
      </c>
      <c r="DN9" s="51">
        <f t="shared" si="39"/>
        <v>0</v>
      </c>
      <c r="DO9" s="5" t="str">
        <f>IF(structure!DO9="M",1,IF(structure!DO9="V","V",IF('abergements latéraux'!DO9="A-G+A-D","",IF(OR(structure!DO10="M",structure!DO10="V"),"S",""))))</f>
        <v/>
      </c>
      <c r="DP9" s="9"/>
      <c r="DQ9" s="4" t="str">
        <f>IF(structure!DQ9="M",1,IF(structure!DQ9="V","V",IF(OR(structure!DQ10="M",structure!DQ10="V"),"S","")))</f>
        <v/>
      </c>
      <c r="DR9" s="51">
        <f t="shared" si="40"/>
        <v>0</v>
      </c>
      <c r="DS9" s="51">
        <f t="shared" si="41"/>
        <v>0</v>
      </c>
      <c r="DT9" s="51">
        <f t="shared" si="42"/>
        <v>0</v>
      </c>
      <c r="DU9" s="51">
        <f t="shared" si="43"/>
        <v>0</v>
      </c>
      <c r="DV9" s="51">
        <f t="shared" si="44"/>
        <v>0</v>
      </c>
      <c r="DW9" s="51">
        <f t="shared" si="45"/>
        <v>0</v>
      </c>
      <c r="DX9" s="51">
        <f t="shared" si="46"/>
        <v>0</v>
      </c>
      <c r="DY9" s="51">
        <f t="shared" si="47"/>
        <v>0</v>
      </c>
      <c r="DZ9" s="51">
        <f t="shared" si="48"/>
        <v>0</v>
      </c>
      <c r="EA9" s="51">
        <f t="shared" si="49"/>
        <v>0</v>
      </c>
      <c r="EB9" s="51">
        <f t="shared" si="50"/>
        <v>0</v>
      </c>
      <c r="EC9" s="51">
        <f t="shared" si="51"/>
        <v>0</v>
      </c>
      <c r="ED9" s="51">
        <f t="shared" si="52"/>
        <v>0</v>
      </c>
      <c r="EE9" s="51">
        <f t="shared" si="53"/>
        <v>0</v>
      </c>
      <c r="EF9" s="5" t="str">
        <f>IF(structure!EF9="M",1,IF(structure!EF9="V","V",IF(OR(structure!EF10="M",structure!EF10="V"),"S","")))</f>
        <v/>
      </c>
      <c r="EH9" s="4" t="str">
        <f>IF(structure!EH9="M",1,IF(structure!EH9="V","V",IF('abergements latéraux'!EH9="A-G+A-D","",IF(OR(structure!EH10="M",structure!EH10="V"),"S",""))))</f>
        <v/>
      </c>
      <c r="EI9" s="51">
        <f t="shared" si="111"/>
        <v>0</v>
      </c>
      <c r="EJ9" s="51">
        <f t="shared" si="54"/>
        <v>0</v>
      </c>
      <c r="EK9" s="51">
        <f t="shared" si="55"/>
        <v>0</v>
      </c>
      <c r="EL9" s="51">
        <f t="shared" si="56"/>
        <v>0</v>
      </c>
      <c r="EM9" s="51">
        <f t="shared" si="57"/>
        <v>0</v>
      </c>
      <c r="EN9" s="51">
        <f t="shared" si="58"/>
        <v>0</v>
      </c>
      <c r="EO9" s="51">
        <f t="shared" si="59"/>
        <v>0</v>
      </c>
      <c r="EP9" s="51">
        <f t="shared" si="60"/>
        <v>0</v>
      </c>
      <c r="EQ9" s="51">
        <f t="shared" si="61"/>
        <v>0</v>
      </c>
      <c r="ER9" s="51">
        <f t="shared" si="62"/>
        <v>0</v>
      </c>
      <c r="ES9" s="51">
        <f t="shared" si="63"/>
        <v>0</v>
      </c>
      <c r="ET9" s="51">
        <f t="shared" si="64"/>
        <v>0</v>
      </c>
      <c r="EU9" s="51">
        <f t="shared" si="65"/>
        <v>0</v>
      </c>
      <c r="EV9" s="51">
        <f t="shared" si="66"/>
        <v>0</v>
      </c>
      <c r="EW9" s="5" t="str">
        <f>IF(structure!EW9="M",1,IF(structure!EW9="V","V",IF('abergements latéraux'!EW9="A-G+A-D","",IF(OR(structure!EW10="M",structure!EW10="V"),"S",""))))</f>
        <v/>
      </c>
      <c r="EX9" s="219"/>
      <c r="EY9" s="4" t="str">
        <f>IF(structure!EY9="M",1,IF(structure!EY9="V","V",IF(OR(structure!EY10="M",structure!EY10="V"),"S","")))</f>
        <v/>
      </c>
      <c r="EZ9" s="51">
        <f t="shared" si="67"/>
        <v>0</v>
      </c>
      <c r="FA9" s="51">
        <f t="shared" si="68"/>
        <v>0</v>
      </c>
      <c r="FB9" s="51">
        <f t="shared" si="69"/>
        <v>0</v>
      </c>
      <c r="FC9" s="51">
        <f t="shared" si="70"/>
        <v>0</v>
      </c>
      <c r="FD9" s="51">
        <f t="shared" si="71"/>
        <v>0</v>
      </c>
      <c r="FE9" s="51">
        <f t="shared" si="72"/>
        <v>0</v>
      </c>
      <c r="FF9" s="51">
        <f t="shared" si="73"/>
        <v>0</v>
      </c>
      <c r="FG9" s="51">
        <f t="shared" si="74"/>
        <v>0</v>
      </c>
      <c r="FH9" s="51">
        <f t="shared" si="75"/>
        <v>0</v>
      </c>
      <c r="FI9" s="51">
        <f t="shared" si="76"/>
        <v>0</v>
      </c>
      <c r="FJ9" s="51">
        <f t="shared" si="77"/>
        <v>0</v>
      </c>
      <c r="FK9" s="51">
        <f t="shared" si="78"/>
        <v>0</v>
      </c>
      <c r="FL9" s="51">
        <f t="shared" si="79"/>
        <v>0</v>
      </c>
      <c r="FM9" s="51">
        <f t="shared" si="80"/>
        <v>0</v>
      </c>
      <c r="FN9" s="5" t="str">
        <f>IF(structure!FN9="M",1,IF(structure!FN9="V","V",IF(OR(structure!FN10="M",structure!FN10="V"),"S","")))</f>
        <v/>
      </c>
      <c r="FO9" s="9"/>
      <c r="FP9" s="4" t="str">
        <f>IF(structure!FP9="M",1,IF(structure!FP9="V","V",IF('abergements latéraux'!FP9="A-G+A-D","",IF(OR(structure!FP10="M",structure!FP10="V"),"S",""))))</f>
        <v/>
      </c>
      <c r="FQ9" s="51">
        <f t="shared" si="81"/>
        <v>0</v>
      </c>
      <c r="FR9" s="51">
        <f t="shared" si="82"/>
        <v>0</v>
      </c>
      <c r="FS9" s="51">
        <f t="shared" si="83"/>
        <v>0</v>
      </c>
      <c r="FT9" s="51">
        <f t="shared" si="84"/>
        <v>0</v>
      </c>
      <c r="FU9" s="51">
        <f t="shared" si="85"/>
        <v>0</v>
      </c>
      <c r="FV9" s="51">
        <f t="shared" si="86"/>
        <v>0</v>
      </c>
      <c r="FW9" s="51">
        <f t="shared" si="87"/>
        <v>0</v>
      </c>
      <c r="FX9" s="51">
        <f t="shared" si="88"/>
        <v>0</v>
      </c>
      <c r="FY9" s="51">
        <f t="shared" si="89"/>
        <v>0</v>
      </c>
      <c r="FZ9" s="51">
        <f t="shared" si="90"/>
        <v>0</v>
      </c>
      <c r="GA9" s="51">
        <f t="shared" si="91"/>
        <v>0</v>
      </c>
      <c r="GB9" s="51">
        <f t="shared" si="92"/>
        <v>0</v>
      </c>
      <c r="GC9" s="51">
        <f t="shared" si="93"/>
        <v>0</v>
      </c>
      <c r="GD9" s="51">
        <f t="shared" si="94"/>
        <v>0</v>
      </c>
      <c r="GE9" s="5" t="str">
        <f>IF(structure!GE9="M",1,IF(structure!GE9="V","V",IF('abergements latéraux'!GE9="A-G+A-D","",IF(OR(structure!GE10="M",structure!GE10="V"),"S",""))))</f>
        <v/>
      </c>
      <c r="GF9" s="9"/>
      <c r="GG9" s="4" t="str">
        <f>IF(structure!GG9="M",1,IF(structure!GG9="V","V",IF(OR(structure!GG10="M",structure!GG10="V"),"S","")))</f>
        <v/>
      </c>
      <c r="GH9" s="51">
        <f t="shared" si="95"/>
        <v>0</v>
      </c>
      <c r="GI9" s="51">
        <f t="shared" si="96"/>
        <v>0</v>
      </c>
      <c r="GJ9" s="51">
        <f t="shared" si="97"/>
        <v>0</v>
      </c>
      <c r="GK9" s="51">
        <f t="shared" si="98"/>
        <v>0</v>
      </c>
      <c r="GL9" s="51">
        <f t="shared" si="99"/>
        <v>0</v>
      </c>
      <c r="GM9" s="51">
        <f t="shared" si="100"/>
        <v>0</v>
      </c>
      <c r="GN9" s="51">
        <f t="shared" si="101"/>
        <v>0</v>
      </c>
      <c r="GO9" s="51">
        <f t="shared" si="102"/>
        <v>0</v>
      </c>
      <c r="GP9" s="51">
        <f t="shared" si="103"/>
        <v>0</v>
      </c>
      <c r="GQ9" s="51">
        <f t="shared" si="104"/>
        <v>0</v>
      </c>
      <c r="GR9" s="51">
        <f t="shared" si="105"/>
        <v>0</v>
      </c>
      <c r="GS9" s="51">
        <f t="shared" si="106"/>
        <v>0</v>
      </c>
      <c r="GT9" s="51">
        <f t="shared" si="107"/>
        <v>0</v>
      </c>
      <c r="GU9" s="51">
        <f t="shared" si="108"/>
        <v>0</v>
      </c>
      <c r="GV9" s="5" t="str">
        <f>IF(structure!GV9="M",1,IF(structure!GV9="V","V",IF(OR(structure!GV10="M",structure!GV10="V"),"S","")))</f>
        <v/>
      </c>
    </row>
    <row r="10" spans="1:204" ht="21" customHeight="1" x14ac:dyDescent="0.35">
      <c r="A10" s="10"/>
      <c r="B10" s="4"/>
      <c r="C10" s="51">
        <f>IF('Création champs PV'!C12=1,IF('Création champs PV'!C11=0,1,0),0)</f>
        <v>0</v>
      </c>
      <c r="D10" s="51">
        <f>IF('Création champs PV'!D12=1,IF('Création champs PV'!D11=0,1,0),0)</f>
        <v>0</v>
      </c>
      <c r="E10" s="51">
        <f>IF('Création champs PV'!E12=1,IF('Création champs PV'!E11=0,1,0),0)</f>
        <v>0</v>
      </c>
      <c r="F10" s="51">
        <f>IF('Création champs PV'!F12=1,IF('Création champs PV'!F11=0,1,0),0)</f>
        <v>0</v>
      </c>
      <c r="G10" s="51">
        <f>IF('Création champs PV'!G12=1,IF('Création champs PV'!G11=0,1,0),0)</f>
        <v>0</v>
      </c>
      <c r="H10" s="51">
        <f>IF('Création champs PV'!H12=1,IF('Création champs PV'!H11=0,1,0),0)</f>
        <v>0</v>
      </c>
      <c r="I10" s="51">
        <f>IF('Création champs PV'!I12=1,IF('Création champs PV'!I11=0,1,0),0)</f>
        <v>0</v>
      </c>
      <c r="J10" s="51">
        <f>IF('Création champs PV'!J12=1,IF('Création champs PV'!J11=0,1,0),0)</f>
        <v>0</v>
      </c>
      <c r="K10" s="51">
        <f>IF('Création champs PV'!K12=1,IF('Création champs PV'!K11=0,1,0),0)</f>
        <v>0</v>
      </c>
      <c r="L10" s="51">
        <f>IF('Création champs PV'!L12=1,IF('Création champs PV'!L11=0,1,0),0)</f>
        <v>0</v>
      </c>
      <c r="M10" s="51">
        <f>IF('Création champs PV'!M12=1,IF('Création champs PV'!M11=0,1,0),0)</f>
        <v>0</v>
      </c>
      <c r="N10" s="51">
        <f>IF('Création champs PV'!N12=1,IF('Création champs PV'!N11=0,1,0),0)</f>
        <v>0</v>
      </c>
      <c r="O10" s="51">
        <f>IF('Création champs PV'!O12=1,IF('Création champs PV'!O11=0,1,0),0)</f>
        <v>0</v>
      </c>
      <c r="P10" s="51">
        <f>IF('Création champs PV'!P12=1,IF('Création champs PV'!P11=0,1,0),0)</f>
        <v>0</v>
      </c>
      <c r="Q10" s="5" t="str">
        <f>IF(structure!Q10="M",1,IF(structure!Q10="V","V",IF('abergements latéraux'!Q10="A-G+A-D","",IF(OR(structure!Q11="M",structure!Q11="V"),"S",""))))</f>
        <v/>
      </c>
      <c r="R10" s="9"/>
      <c r="S10" s="4"/>
      <c r="T10" s="51">
        <f>IF('Création champs PV'!T12=1,IF('Création champs PV'!T11=0,1,0),0)</f>
        <v>0</v>
      </c>
      <c r="U10" s="51">
        <f>IF('Création champs PV'!U12=1,IF('Création champs PV'!U11=0,1,0),0)</f>
        <v>0</v>
      </c>
      <c r="V10" s="51">
        <f>IF('Création champs PV'!V12=1,IF('Création champs PV'!V11=0,1,0),0)</f>
        <v>0</v>
      </c>
      <c r="W10" s="51">
        <f>IF('Création champs PV'!W12=1,IF('Création champs PV'!W11=0,1,0),0)</f>
        <v>0</v>
      </c>
      <c r="X10" s="51">
        <f>IF('Création champs PV'!X12=1,IF('Création champs PV'!X11=0,1,0),0)</f>
        <v>0</v>
      </c>
      <c r="Y10" s="51">
        <f>IF('Création champs PV'!Y12=1,IF('Création champs PV'!Y11=0,1,0),0)</f>
        <v>0</v>
      </c>
      <c r="Z10" s="51">
        <f>IF('Création champs PV'!Z12=1,IF('Création champs PV'!Z11=0,1,0),0)</f>
        <v>0</v>
      </c>
      <c r="AA10" s="51">
        <f>IF('Création champs PV'!AA12=1,IF('Création champs PV'!AA11=0,1,0),0)</f>
        <v>0</v>
      </c>
      <c r="AB10" s="51">
        <f>IF('Création champs PV'!AB12=1,IF('Création champs PV'!AB11=0,1,0),0)</f>
        <v>0</v>
      </c>
      <c r="AC10" s="51">
        <f>IF('Création champs PV'!AC12=1,IF('Création champs PV'!AC11=0,1,0),0)</f>
        <v>0</v>
      </c>
      <c r="AD10" s="51">
        <f>IF('Création champs PV'!AD12=1,IF('Création champs PV'!AD11=0,1,0),0)</f>
        <v>0</v>
      </c>
      <c r="AE10" s="51">
        <f>IF('Création champs PV'!AE12=1,IF('Création champs PV'!AE11=0,1,0),0)</f>
        <v>0</v>
      </c>
      <c r="AF10" s="51">
        <f>IF('Création champs PV'!AF12=1,IF('Création champs PV'!AF11=0,1,0),0)</f>
        <v>0</v>
      </c>
      <c r="AG10" s="51">
        <f>IF('Création champs PV'!AG12=1,IF('Création champs PV'!AG11=0,1,0),0)</f>
        <v>0</v>
      </c>
      <c r="AH10" s="5" t="str">
        <f>IF(structure!AH10="M",1,IF(structure!AH10="V","V",IF(OR(structure!AH11="M",structure!AH11="V"),"S","")))</f>
        <v/>
      </c>
      <c r="AI10" s="9"/>
      <c r="AJ10" s="4"/>
      <c r="AK10" s="51">
        <f>IF('Création champs PV'!AK12=1,IF('Création champs PV'!AK11=0,1,0),0)</f>
        <v>0</v>
      </c>
      <c r="AL10" s="51">
        <f>IF('Création champs PV'!AL12=1,IF('Création champs PV'!AL11=0,1,0),0)</f>
        <v>0</v>
      </c>
      <c r="AM10" s="51">
        <f>IF('Création champs PV'!AM12=1,IF('Création champs PV'!AM11=0,1,0),0)</f>
        <v>0</v>
      </c>
      <c r="AN10" s="51">
        <f>IF('Création champs PV'!AN12=1,IF('Création champs PV'!AN11=0,1,0),0)</f>
        <v>0</v>
      </c>
      <c r="AO10" s="51">
        <f>IF('Création champs PV'!AO12=1,IF('Création champs PV'!AO11=0,1,0),0)</f>
        <v>0</v>
      </c>
      <c r="AP10" s="51">
        <f>IF('Création champs PV'!AP12=1,IF('Création champs PV'!AP11=0,1,0),0)</f>
        <v>0</v>
      </c>
      <c r="AQ10" s="51">
        <f>IF('Création champs PV'!AQ12=1,IF('Création champs PV'!AQ11=0,1,0),0)</f>
        <v>0</v>
      </c>
      <c r="AR10" s="51">
        <f>IF('Création champs PV'!AR12=1,IF('Création champs PV'!AR11=0,1,0),0)</f>
        <v>0</v>
      </c>
      <c r="AS10" s="51">
        <f>IF('Création champs PV'!AS12=1,IF('Création champs PV'!AS11=0,1,0),0)</f>
        <v>0</v>
      </c>
      <c r="AT10" s="51">
        <f>IF('Création champs PV'!AT12=1,IF('Création champs PV'!AT11=0,1,0),0)</f>
        <v>0</v>
      </c>
      <c r="AU10" s="51">
        <f>IF('Création champs PV'!AU12=1,IF('Création champs PV'!AU11=0,1,0),0)</f>
        <v>0</v>
      </c>
      <c r="AV10" s="51">
        <f>IF('Création champs PV'!AV12=1,IF('Création champs PV'!AV11=0,1,0),0)</f>
        <v>0</v>
      </c>
      <c r="AW10" s="51">
        <f>IF('Création champs PV'!AW12=1,IF('Création champs PV'!AW11=0,1,0),0)</f>
        <v>0</v>
      </c>
      <c r="AX10" s="51">
        <f>IF('Création champs PV'!AX12=1,IF('Création champs PV'!AX11=0,1,0),0)</f>
        <v>0</v>
      </c>
      <c r="AY10" s="5" t="str">
        <f>IF(structure!AY10="M",1,IF(structure!AY10="V","V",IF('abergements latéraux'!AY10="A-G+A-D","",IF(OR(structure!AY11="M",structure!AY11="V"),"S",""))))</f>
        <v/>
      </c>
      <c r="AZ10" s="9"/>
      <c r="BA10" s="4"/>
      <c r="BB10" s="51">
        <f>IF('Création champs PV'!BB12=1,IF('Création champs PV'!BB11=0,1,0),0)</f>
        <v>0</v>
      </c>
      <c r="BC10" s="51">
        <f>IF('Création champs PV'!BC12=1,IF('Création champs PV'!BC11=0,1,0),0)</f>
        <v>0</v>
      </c>
      <c r="BD10" s="51">
        <f>IF('Création champs PV'!BD12=1,IF('Création champs PV'!BD11=0,1,0),0)</f>
        <v>0</v>
      </c>
      <c r="BE10" s="51">
        <f>IF('Création champs PV'!BE12=1,IF('Création champs PV'!BE11=0,1,0),0)</f>
        <v>0</v>
      </c>
      <c r="BF10" s="51">
        <f>IF('Création champs PV'!BF12=1,IF('Création champs PV'!BF11=0,1,0),0)</f>
        <v>0</v>
      </c>
      <c r="BG10" s="51">
        <f>IF('Création champs PV'!BG12=1,IF('Création champs PV'!BG11=0,1,0),0)</f>
        <v>0</v>
      </c>
      <c r="BH10" s="51">
        <f>IF('Création champs PV'!BH12=1,IF('Création champs PV'!BH11=0,1,0),0)</f>
        <v>0</v>
      </c>
      <c r="BI10" s="51">
        <f>IF('Création champs PV'!BI12=1,IF('Création champs PV'!BI11=0,1,0),0)</f>
        <v>0</v>
      </c>
      <c r="BJ10" s="51">
        <f>IF('Création champs PV'!BJ12=1,IF('Création champs PV'!BJ11=0,1,0),0)</f>
        <v>0</v>
      </c>
      <c r="BK10" s="51">
        <f>IF('Création champs PV'!BK12=1,IF('Création champs PV'!BK11=0,1,0),0)</f>
        <v>0</v>
      </c>
      <c r="BL10" s="51">
        <f>IF('Création champs PV'!BL12=1,IF('Création champs PV'!BL11=0,1,0),0)</f>
        <v>0</v>
      </c>
      <c r="BM10" s="51">
        <f>IF('Création champs PV'!BM12=1,IF('Création champs PV'!BM11=0,1,0),0)</f>
        <v>0</v>
      </c>
      <c r="BN10" s="51">
        <f>IF('Création champs PV'!BN12=1,IF('Création champs PV'!BN11=0,1,0),0)</f>
        <v>0</v>
      </c>
      <c r="BO10" s="51">
        <f>IF('Création champs PV'!BO12=1,IF('Création champs PV'!BO11=0,1,0),0)</f>
        <v>0</v>
      </c>
      <c r="BP10" s="5" t="str">
        <f>IF(structure!BP10="M",1,IF(structure!BP10="V","V",IF(OR(structure!BP11="M",structure!BP11="V"),"S","")))</f>
        <v/>
      </c>
      <c r="BR10" s="4"/>
      <c r="BS10" s="51">
        <f t="shared" si="109"/>
        <v>0</v>
      </c>
      <c r="BT10" s="51">
        <f t="shared" si="0"/>
        <v>0</v>
      </c>
      <c r="BU10" s="51">
        <f t="shared" si="1"/>
        <v>0</v>
      </c>
      <c r="BV10" s="51">
        <f t="shared" si="2"/>
        <v>0</v>
      </c>
      <c r="BW10" s="51">
        <f t="shared" si="3"/>
        <v>0</v>
      </c>
      <c r="BX10" s="51">
        <f t="shared" si="4"/>
        <v>0</v>
      </c>
      <c r="BY10" s="51">
        <f t="shared" si="5"/>
        <v>0</v>
      </c>
      <c r="BZ10" s="51">
        <f t="shared" si="6"/>
        <v>0</v>
      </c>
      <c r="CA10" s="51">
        <f t="shared" si="7"/>
        <v>0</v>
      </c>
      <c r="CB10" s="51">
        <f t="shared" si="8"/>
        <v>0</v>
      </c>
      <c r="CC10" s="51">
        <f t="shared" si="9"/>
        <v>0</v>
      </c>
      <c r="CD10" s="51">
        <f t="shared" si="10"/>
        <v>0</v>
      </c>
      <c r="CE10" s="51">
        <f t="shared" si="11"/>
        <v>0</v>
      </c>
      <c r="CF10" s="51">
        <f t="shared" si="12"/>
        <v>0</v>
      </c>
      <c r="CG10" s="5" t="str">
        <f>IF(structure!CG10="M",1,IF(structure!CG10="V","V",IF('abergements latéraux'!CG10="A-G+A-D","",IF(OR(structure!CG11="M",structure!CG11="V"),"S",""))))</f>
        <v/>
      </c>
      <c r="CH10" s="219"/>
      <c r="CI10" s="4"/>
      <c r="CJ10" s="51">
        <f t="shared" si="110"/>
        <v>0</v>
      </c>
      <c r="CK10" s="51">
        <f t="shared" si="13"/>
        <v>0</v>
      </c>
      <c r="CL10" s="51">
        <f t="shared" si="14"/>
        <v>0</v>
      </c>
      <c r="CM10" s="51">
        <f t="shared" si="15"/>
        <v>0</v>
      </c>
      <c r="CN10" s="51">
        <f t="shared" si="16"/>
        <v>0</v>
      </c>
      <c r="CO10" s="51">
        <f t="shared" si="17"/>
        <v>0</v>
      </c>
      <c r="CP10" s="51">
        <f t="shared" si="18"/>
        <v>0</v>
      </c>
      <c r="CQ10" s="51">
        <f t="shared" si="19"/>
        <v>0</v>
      </c>
      <c r="CR10" s="51">
        <f t="shared" si="20"/>
        <v>0</v>
      </c>
      <c r="CS10" s="51">
        <f t="shared" si="21"/>
        <v>0</v>
      </c>
      <c r="CT10" s="51">
        <f t="shared" si="22"/>
        <v>0</v>
      </c>
      <c r="CU10" s="51">
        <f t="shared" si="23"/>
        <v>0</v>
      </c>
      <c r="CV10" s="51">
        <f t="shared" si="24"/>
        <v>0</v>
      </c>
      <c r="CW10" s="51">
        <f t="shared" si="25"/>
        <v>0</v>
      </c>
      <c r="CX10" s="5" t="str">
        <f>IF(structure!CX10="M",1,IF(structure!CX10="V","V",IF(OR(structure!CX11="M",structure!CX11="V"),"S","")))</f>
        <v/>
      </c>
      <c r="CY10" s="9"/>
      <c r="CZ10" s="4" t="str">
        <f>IF(structure!CZ10="M",1,IF(structure!CZ10="V","V",IF('abergements latéraux'!CZ10="A-G+A-D","",IF(OR(structure!CZ11="M",structure!CZ11="V"),"S",""))))</f>
        <v/>
      </c>
      <c r="DA10" s="51">
        <f t="shared" si="26"/>
        <v>0</v>
      </c>
      <c r="DB10" s="51">
        <f t="shared" si="27"/>
        <v>0</v>
      </c>
      <c r="DC10" s="51">
        <f t="shared" si="28"/>
        <v>0</v>
      </c>
      <c r="DD10" s="51">
        <f t="shared" si="29"/>
        <v>0</v>
      </c>
      <c r="DE10" s="51">
        <f t="shared" si="30"/>
        <v>0</v>
      </c>
      <c r="DF10" s="51">
        <f t="shared" si="31"/>
        <v>0</v>
      </c>
      <c r="DG10" s="51">
        <f t="shared" si="32"/>
        <v>0</v>
      </c>
      <c r="DH10" s="51">
        <f t="shared" si="33"/>
        <v>0</v>
      </c>
      <c r="DI10" s="51">
        <f t="shared" si="34"/>
        <v>0</v>
      </c>
      <c r="DJ10" s="51">
        <f t="shared" si="35"/>
        <v>0</v>
      </c>
      <c r="DK10" s="51">
        <f t="shared" si="36"/>
        <v>0</v>
      </c>
      <c r="DL10" s="51">
        <f t="shared" si="37"/>
        <v>0</v>
      </c>
      <c r="DM10" s="51">
        <f t="shared" si="38"/>
        <v>0</v>
      </c>
      <c r="DN10" s="51">
        <f t="shared" si="39"/>
        <v>0</v>
      </c>
      <c r="DO10" s="5" t="str">
        <f>IF(structure!DO10="M",1,IF(structure!DO10="V","V",IF('abergements latéraux'!DO10="A-G+A-D","",IF(OR(structure!DO11="M",structure!DO11="V"),"S",""))))</f>
        <v/>
      </c>
      <c r="DP10" s="9"/>
      <c r="DQ10" s="4" t="str">
        <f>IF(structure!DQ10="M",1,IF(structure!DQ10="V","V",IF(OR(structure!DQ11="M",structure!DQ11="V"),"S","")))</f>
        <v/>
      </c>
      <c r="DR10" s="51">
        <f t="shared" si="40"/>
        <v>0</v>
      </c>
      <c r="DS10" s="51">
        <f t="shared" si="41"/>
        <v>0</v>
      </c>
      <c r="DT10" s="51">
        <f t="shared" si="42"/>
        <v>0</v>
      </c>
      <c r="DU10" s="51">
        <f t="shared" si="43"/>
        <v>0</v>
      </c>
      <c r="DV10" s="51">
        <f t="shared" si="44"/>
        <v>0</v>
      </c>
      <c r="DW10" s="51">
        <f t="shared" si="45"/>
        <v>0</v>
      </c>
      <c r="DX10" s="51">
        <f t="shared" si="46"/>
        <v>0</v>
      </c>
      <c r="DY10" s="51">
        <f t="shared" si="47"/>
        <v>0</v>
      </c>
      <c r="DZ10" s="51">
        <f t="shared" si="48"/>
        <v>0</v>
      </c>
      <c r="EA10" s="51">
        <f t="shared" si="49"/>
        <v>0</v>
      </c>
      <c r="EB10" s="51">
        <f t="shared" si="50"/>
        <v>0</v>
      </c>
      <c r="EC10" s="51">
        <f t="shared" si="51"/>
        <v>0</v>
      </c>
      <c r="ED10" s="51">
        <f t="shared" si="52"/>
        <v>0</v>
      </c>
      <c r="EE10" s="51">
        <f t="shared" si="53"/>
        <v>0</v>
      </c>
      <c r="EF10" s="5" t="str">
        <f>IF(structure!EF10="M",1,IF(structure!EF10="V","V",IF(OR(structure!EF11="M",structure!EF11="V"),"S","")))</f>
        <v/>
      </c>
      <c r="EH10" s="4" t="str">
        <f>IF(structure!EH10="M",1,IF(structure!EH10="V","V",IF('abergements latéraux'!EH10="A-G+A-D","",IF(OR(structure!EH11="M",structure!EH11="V"),"S",""))))</f>
        <v/>
      </c>
      <c r="EI10" s="51">
        <f>IF(BS10=2,2,IF(C10=1,1,0))</f>
        <v>0</v>
      </c>
      <c r="EJ10" s="51">
        <f t="shared" si="54"/>
        <v>0</v>
      </c>
      <c r="EK10" s="51">
        <f t="shared" si="55"/>
        <v>0</v>
      </c>
      <c r="EL10" s="51">
        <f t="shared" si="56"/>
        <v>0</v>
      </c>
      <c r="EM10" s="51">
        <f t="shared" si="57"/>
        <v>0</v>
      </c>
      <c r="EN10" s="51">
        <f t="shared" si="58"/>
        <v>0</v>
      </c>
      <c r="EO10" s="51">
        <f t="shared" si="59"/>
        <v>0</v>
      </c>
      <c r="EP10" s="51">
        <f t="shared" si="60"/>
        <v>0</v>
      </c>
      <c r="EQ10" s="51">
        <f t="shared" si="61"/>
        <v>0</v>
      </c>
      <c r="ER10" s="51">
        <f t="shared" si="62"/>
        <v>0</v>
      </c>
      <c r="ES10" s="51">
        <f t="shared" si="63"/>
        <v>0</v>
      </c>
      <c r="ET10" s="51">
        <f t="shared" si="64"/>
        <v>0</v>
      </c>
      <c r="EU10" s="51">
        <f t="shared" si="65"/>
        <v>0</v>
      </c>
      <c r="EV10" s="51">
        <f t="shared" si="66"/>
        <v>0</v>
      </c>
      <c r="EW10" s="5" t="str">
        <f>IF(structure!EW10="M",1,IF(structure!EW10="V","V",IF('abergements latéraux'!EW10="A-G+A-D","",IF(OR(structure!EW11="M",structure!EW11="V"),"S",""))))</f>
        <v/>
      </c>
      <c r="EX10" s="219"/>
      <c r="EY10" s="4" t="str">
        <f>IF(structure!EY10="M",1,IF(structure!EY10="V","V",IF(OR(structure!EY11="M",structure!EY11="V"),"S","")))</f>
        <v/>
      </c>
      <c r="EZ10" s="51">
        <f>IF(CJ10=2,2,IF(T10=1,1,0))</f>
        <v>0</v>
      </c>
      <c r="FA10" s="51">
        <f t="shared" si="68"/>
        <v>0</v>
      </c>
      <c r="FB10" s="51">
        <f t="shared" si="69"/>
        <v>0</v>
      </c>
      <c r="FC10" s="51">
        <f t="shared" si="70"/>
        <v>0</v>
      </c>
      <c r="FD10" s="51">
        <f t="shared" si="71"/>
        <v>0</v>
      </c>
      <c r="FE10" s="51">
        <f t="shared" si="72"/>
        <v>0</v>
      </c>
      <c r="FF10" s="51">
        <f t="shared" si="73"/>
        <v>0</v>
      </c>
      <c r="FG10" s="51">
        <f t="shared" si="74"/>
        <v>0</v>
      </c>
      <c r="FH10" s="51">
        <f t="shared" si="75"/>
        <v>0</v>
      </c>
      <c r="FI10" s="51">
        <f t="shared" si="76"/>
        <v>0</v>
      </c>
      <c r="FJ10" s="51">
        <f t="shared" si="77"/>
        <v>0</v>
      </c>
      <c r="FK10" s="51">
        <f t="shared" si="78"/>
        <v>0</v>
      </c>
      <c r="FL10" s="51">
        <f t="shared" si="79"/>
        <v>0</v>
      </c>
      <c r="FM10" s="51">
        <f t="shared" si="80"/>
        <v>0</v>
      </c>
      <c r="FN10" s="5" t="str">
        <f>IF(structure!FN10="M",1,IF(structure!FN10="V","V",IF(OR(structure!FN11="M",structure!FN11="V"),"S","")))</f>
        <v/>
      </c>
      <c r="FO10" s="9"/>
      <c r="FP10" s="4" t="str">
        <f>IF(structure!FP10="M",1,IF(structure!FP10="V","V",IF('abergements latéraux'!FP10="A-G+A-D","",IF(OR(structure!FP11="M",structure!FP11="V"),"S",""))))</f>
        <v/>
      </c>
      <c r="FQ10" s="51">
        <f>IF(DA10=2,2,IF(AK10=1,1,0))</f>
        <v>0</v>
      </c>
      <c r="FR10" s="51">
        <f t="shared" si="82"/>
        <v>0</v>
      </c>
      <c r="FS10" s="51">
        <f t="shared" si="83"/>
        <v>0</v>
      </c>
      <c r="FT10" s="51">
        <f t="shared" si="84"/>
        <v>0</v>
      </c>
      <c r="FU10" s="51">
        <f t="shared" si="85"/>
        <v>0</v>
      </c>
      <c r="FV10" s="51">
        <f t="shared" si="86"/>
        <v>0</v>
      </c>
      <c r="FW10" s="51">
        <f t="shared" si="87"/>
        <v>0</v>
      </c>
      <c r="FX10" s="51">
        <f t="shared" si="88"/>
        <v>0</v>
      </c>
      <c r="FY10" s="51">
        <f t="shared" si="89"/>
        <v>0</v>
      </c>
      <c r="FZ10" s="51">
        <f t="shared" si="90"/>
        <v>0</v>
      </c>
      <c r="GA10" s="51">
        <f t="shared" si="91"/>
        <v>0</v>
      </c>
      <c r="GB10" s="51">
        <f t="shared" si="92"/>
        <v>0</v>
      </c>
      <c r="GC10" s="51">
        <f t="shared" si="93"/>
        <v>0</v>
      </c>
      <c r="GD10" s="51">
        <f t="shared" si="94"/>
        <v>0</v>
      </c>
      <c r="GE10" s="5" t="str">
        <f>IF(structure!GE10="M",1,IF(structure!GE10="V","V",IF('abergements latéraux'!GE10="A-G+A-D","",IF(OR(structure!GE11="M",structure!GE11="V"),"S",""))))</f>
        <v/>
      </c>
      <c r="GF10" s="9"/>
      <c r="GG10" s="4" t="str">
        <f>IF(structure!GG10="M",1,IF(structure!GG10="V","V",IF(OR(structure!GG11="M",structure!GG11="V"),"S","")))</f>
        <v/>
      </c>
      <c r="GH10" s="51">
        <f>IF(DR10=2,2,IF(BB10=1,1,0))</f>
        <v>0</v>
      </c>
      <c r="GI10" s="51">
        <f t="shared" si="96"/>
        <v>0</v>
      </c>
      <c r="GJ10" s="51">
        <f t="shared" si="97"/>
        <v>0</v>
      </c>
      <c r="GK10" s="51">
        <f t="shared" si="98"/>
        <v>0</v>
      </c>
      <c r="GL10" s="51">
        <f t="shared" si="99"/>
        <v>0</v>
      </c>
      <c r="GM10" s="51">
        <f t="shared" si="100"/>
        <v>0</v>
      </c>
      <c r="GN10" s="51">
        <f t="shared" si="101"/>
        <v>0</v>
      </c>
      <c r="GO10" s="51">
        <f t="shared" si="102"/>
        <v>0</v>
      </c>
      <c r="GP10" s="51">
        <f t="shared" si="103"/>
        <v>0</v>
      </c>
      <c r="GQ10" s="51">
        <f t="shared" si="104"/>
        <v>0</v>
      </c>
      <c r="GR10" s="51">
        <f t="shared" si="105"/>
        <v>0</v>
      </c>
      <c r="GS10" s="51">
        <f t="shared" si="106"/>
        <v>0</v>
      </c>
      <c r="GT10" s="51">
        <f t="shared" si="107"/>
        <v>0</v>
      </c>
      <c r="GU10" s="51">
        <f t="shared" si="108"/>
        <v>0</v>
      </c>
      <c r="GV10" s="5" t="str">
        <f>IF(structure!GV10="M",1,IF(structure!GV10="V","V",IF(OR(structure!GV11="M",structure!GV11="V"),"S","")))</f>
        <v/>
      </c>
    </row>
    <row r="11" spans="1:204"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6">
        <f>SUM(BS5:CF10)</f>
        <v>0</v>
      </c>
      <c r="BS11" s="7" t="str">
        <f>IF(structure!BS11="M",1,IF(structure!BS11="V","V",IF('abergements latéraux'!BS11="A-G+A-D","",IF(OR(structure!BS12="M",structure!BS12="V"),"S",""))))</f>
        <v/>
      </c>
      <c r="BT11" s="7" t="str">
        <f>IF(structure!BT11="M",1,IF(structure!BT11="V","V",IF('abergements latéraux'!BT11="A-G+A-D","",IF(OR(structure!BT12="M",structure!BT12="V"),"S",""))))</f>
        <v/>
      </c>
      <c r="BU11" s="7" t="str">
        <f>IF(structure!BU11="M",1,IF(structure!BU11="V","V",IF('abergements latéraux'!BU11="A-G+A-D","",IF(OR(structure!BU12="M",structure!BU12="V"),"S",""))))</f>
        <v/>
      </c>
      <c r="BV11" s="7" t="str">
        <f>IF(structure!BV11="M",1,IF(structure!BV11="V","V",IF('abergements latéraux'!BV11="A-G+A-D","",IF(OR(structure!BV12="M",structure!BV12="V"),"S",""))))</f>
        <v/>
      </c>
      <c r="BW11" s="7" t="str">
        <f>IF(structure!BW11="M",1,IF(structure!BW11="V","V",IF('abergements latéraux'!BW11="A-G+A-D","",IF(OR(structure!BW12="M",structure!BW12="V"),"S",""))))</f>
        <v/>
      </c>
      <c r="BX11" s="7" t="str">
        <f>IF(structure!BX11="M",1,IF(structure!BX11="V","V",IF('abergements latéraux'!BX11="A-G+A-D","",IF(OR(structure!BX12="M",structure!BX12="V"),"S",""))))</f>
        <v/>
      </c>
      <c r="BY11" s="7" t="str">
        <f>IF(structure!BY11="M",1,IF(structure!BY11="V","V",IF('abergements latéraux'!BY11="A-G+A-D","",IF(OR(structure!BY12="M",structure!BY12="V"),"S",""))))</f>
        <v/>
      </c>
      <c r="BZ11" s="7" t="str">
        <f>IF(structure!BZ11="M",1,IF(structure!BZ11="V","V",IF('abergements latéraux'!BZ11="A-G+A-D","",IF(OR(structure!BZ12="M",structure!BZ12="V"),"S",""))))</f>
        <v/>
      </c>
      <c r="CA11" s="7" t="str">
        <f>IF(structure!CA11="M",1,IF(structure!CA11="V","V",IF('abergements latéraux'!CA11="A-G+A-D","",IF(OR(structure!CA12="M",structure!CA12="V"),"S",""))))</f>
        <v/>
      </c>
      <c r="CB11" s="7" t="str">
        <f>IF(structure!CB11="M",1,IF(structure!CB11="V","V",IF('abergements latéraux'!CB11="A-G+A-D","",IF(OR(structure!CB12="M",structure!CB12="V"),"S",""))))</f>
        <v/>
      </c>
      <c r="CC11" s="7" t="str">
        <f>IF(structure!CC11="M",1,IF(structure!CC11="V","V",IF('abergements latéraux'!CC11="A-G+A-D","",IF(OR(structure!CC12="M",structure!CC12="V"),"S",""))))</f>
        <v/>
      </c>
      <c r="CD11" s="7" t="str">
        <f>IF(structure!CD11="M",1,IF(structure!CD11="V","V",IF('abergements latéraux'!CD11="A-G+A-D","",IF(OR(structure!CD12="M",structure!CD12="V"),"S",""))))</f>
        <v/>
      </c>
      <c r="CE11" s="7" t="str">
        <f>IF(structure!CE11="M",1,IF(structure!CE11="V","V",IF('abergements latéraux'!CE11="A-G+A-D","",IF(OR(structure!CE12="M",structure!CE12="V"),"S",""))))</f>
        <v/>
      </c>
      <c r="CF11" s="7" t="str">
        <f>IF(structure!CF11="M",1,IF(structure!CF11="V","V",IF('abergements latéraux'!CF11="A-G+A-D","",IF(OR(structure!CF12="M",structure!CF12="V"),"S",""))))</f>
        <v/>
      </c>
      <c r="CG11" s="8" t="str">
        <f>IF(structure!CG11="M",1,IF(structure!CG11="V","V",IF('abergements latéraux'!CG11="A-G+A-D","",IF(OR(structure!BR12="M",structure!BR12="V"),"S",""))))</f>
        <v/>
      </c>
      <c r="CH11" s="219"/>
      <c r="CI11" s="6">
        <f>SUM(CJ5:CW10)</f>
        <v>0</v>
      </c>
      <c r="CJ11" s="7"/>
      <c r="CK11" s="7"/>
      <c r="CL11" s="7"/>
      <c r="CM11" s="7"/>
      <c r="CN11" s="7"/>
      <c r="CO11" s="7"/>
      <c r="CP11" s="7"/>
      <c r="CQ11" s="7"/>
      <c r="CR11" s="7"/>
      <c r="CS11" s="7"/>
      <c r="CT11" s="7"/>
      <c r="CU11" s="7"/>
      <c r="CV11" s="7"/>
      <c r="CW11" s="7"/>
      <c r="CX11" s="8" t="str">
        <f>IF(structure!CX11="M",1,IF(structure!CX11="V","V",IF(OR(structure!CX10="M",structure!CX10="V"),"S","")))</f>
        <v/>
      </c>
      <c r="CY11" s="9"/>
      <c r="CZ11" s="6">
        <f>SUM(DA5:DN10)</f>
        <v>0</v>
      </c>
      <c r="DA11" s="7" t="str">
        <f>IF(structure!DA11="M",1,IF(structure!DA11="V","V",IF('abergements latéraux'!DA11="A-G+A-D","",IF(OR(structure!DA12="M",structure!DA12="V"),"S",""))))</f>
        <v/>
      </c>
      <c r="DB11" s="7" t="str">
        <f>IF(structure!DB11="M",1,IF(structure!DB11="V","V",IF('abergements latéraux'!DB11="A-G+A-D","",IF(OR(structure!DB12="M",structure!DB12="V"),"S",""))))</f>
        <v/>
      </c>
      <c r="DC11" s="7" t="str">
        <f>IF(structure!DC11="M",1,IF(structure!DC11="V","V",IF('abergements latéraux'!DC11="A-G+A-D","",IF(OR(structure!DC12="M",structure!DC12="V"),"S",""))))</f>
        <v/>
      </c>
      <c r="DD11" s="7" t="str">
        <f>IF(structure!DD11="M",1,IF(structure!DD11="V","V",IF('abergements latéraux'!DD11="A-G+A-D","",IF(OR(structure!DD12="M",structure!DD12="V"),"S",""))))</f>
        <v/>
      </c>
      <c r="DE11" s="7" t="str">
        <f>IF(structure!DE11="M",1,IF(structure!DE11="V","V",IF('abergements latéraux'!DE11="A-G+A-D","",IF(OR(structure!DE12="M",structure!DE12="V"),"S",""))))</f>
        <v/>
      </c>
      <c r="DF11" s="7" t="str">
        <f>IF(structure!DF11="M",1,IF(structure!DF11="V","V",IF('abergements latéraux'!DF11="A-G+A-D","",IF(OR(structure!DF12="M",structure!DF12="V"),"S",""))))</f>
        <v/>
      </c>
      <c r="DG11" s="7" t="str">
        <f>IF(structure!DG11="M",1,IF(structure!DG11="V","V",IF('abergements latéraux'!DG11="A-G+A-D","",IF(OR(structure!DG12="M",structure!DG12="V"),"S",""))))</f>
        <v/>
      </c>
      <c r="DH11" s="7" t="str">
        <f>IF(structure!DH11="M",1,IF(structure!DH11="V","V",IF('abergements latéraux'!DH11="A-G+A-D","",IF(OR(structure!DH12="M",structure!DH12="V"),"S",""))))</f>
        <v/>
      </c>
      <c r="DI11" s="7" t="str">
        <f>IF(structure!DI11="M",1,IF(structure!DI11="V","V",IF('abergements latéraux'!DI11="A-G+A-D","",IF(OR(structure!DI12="M",structure!DI12="V"),"S",""))))</f>
        <v/>
      </c>
      <c r="DJ11" s="7" t="str">
        <f>IF(structure!DJ11="M",1,IF(structure!DJ11="V","V",IF('abergements latéraux'!DJ11="A-G+A-D","",IF(OR(structure!DJ12="M",structure!DJ12="V"),"S",""))))</f>
        <v/>
      </c>
      <c r="DK11" s="7" t="str">
        <f>IF(structure!DK11="M",1,IF(structure!DK11="V","V",IF('abergements latéraux'!DK11="A-G+A-D","",IF(OR(structure!DK12="M",structure!DK12="V"),"S",""))))</f>
        <v/>
      </c>
      <c r="DL11" s="7" t="str">
        <f>IF(structure!DL11="M",1,IF(structure!DL11="V","V",IF('abergements latéraux'!DL11="A-G+A-D","",IF(OR(structure!DL12="M",structure!DL12="V"),"S",""))))</f>
        <v/>
      </c>
      <c r="DM11" s="7" t="str">
        <f>IF(structure!DM11="M",1,IF(structure!DM11="V","V",IF('abergements latéraux'!DM11="A-G+A-D","",IF(OR(structure!DM12="M",structure!DM12="V"),"S",""))))</f>
        <v/>
      </c>
      <c r="DN11" s="7" t="str">
        <f>IF(structure!DN11="M",1,IF(structure!DN11="V","V",IF('abergements latéraux'!DN11="A-G+A-D","",IF(OR(structure!DN12="M",structure!DN12="V"),"S",""))))</f>
        <v/>
      </c>
      <c r="DO11" s="8" t="str">
        <f>IF(structure!DO11="M",1,IF(structure!DO11="V","V",IF('abergements latéraux'!DO11="A-G+A-D","",IF(OR(structure!CZ12="M",structure!CZ12="V"),"S",""))))</f>
        <v/>
      </c>
      <c r="DP11" s="9"/>
      <c r="DQ11" s="6">
        <f>SUM(DR5:EE10)</f>
        <v>0</v>
      </c>
      <c r="DR11" s="7"/>
      <c r="DS11" s="7"/>
      <c r="DT11" s="7"/>
      <c r="DU11" s="7"/>
      <c r="DV11" s="7"/>
      <c r="DW11" s="7"/>
      <c r="DX11" s="7"/>
      <c r="DY11" s="7"/>
      <c r="DZ11" s="7"/>
      <c r="EA11" s="7"/>
      <c r="EB11" s="7"/>
      <c r="EC11" s="7"/>
      <c r="ED11" s="7"/>
      <c r="EE11" s="7"/>
      <c r="EF11" s="8" t="str">
        <f>IF(structure!EF11="M",1,IF(structure!EF11="V","V",IF(OR(structure!EF10="M",structure!EF10="V"),"S","")))</f>
        <v/>
      </c>
      <c r="EH11" s="6">
        <f>SUM(EI5:EV10)</f>
        <v>0</v>
      </c>
      <c r="EI11" s="7" t="str">
        <f>IF(structure!EI11="M",1,IF(structure!EI11="V","V",IF('abergements latéraux'!EI11="A-G+A-D","",IF(OR(structure!EI12="M",structure!EI12="V"),"S",""))))</f>
        <v/>
      </c>
      <c r="EJ11" s="7" t="str">
        <f>IF(structure!EJ11="M",1,IF(structure!EJ11="V","V",IF('abergements latéraux'!EJ11="A-G+A-D","",IF(OR(structure!EJ12="M",structure!EJ12="V"),"S",""))))</f>
        <v/>
      </c>
      <c r="EK11" s="7" t="str">
        <f>IF(structure!EK11="M",1,IF(structure!EK11="V","V",IF('abergements latéraux'!EK11="A-G+A-D","",IF(OR(structure!EK12="M",structure!EK12="V"),"S",""))))</f>
        <v/>
      </c>
      <c r="EL11" s="7" t="str">
        <f>IF(structure!EL11="M",1,IF(structure!EL11="V","V",IF('abergements latéraux'!EL11="A-G+A-D","",IF(OR(structure!EL12="M",structure!EL12="V"),"S",""))))</f>
        <v/>
      </c>
      <c r="EM11" s="7" t="str">
        <f>IF(structure!EM11="M",1,IF(structure!EM11="V","V",IF('abergements latéraux'!EM11="A-G+A-D","",IF(OR(structure!EM12="M",structure!EM12="V"),"S",""))))</f>
        <v/>
      </c>
      <c r="EN11" s="7" t="str">
        <f>IF(structure!EN11="M",1,IF(structure!EN11="V","V",IF('abergements latéraux'!EN11="A-G+A-D","",IF(OR(structure!EN12="M",structure!EN12="V"),"S",""))))</f>
        <v/>
      </c>
      <c r="EO11" s="7" t="str">
        <f>IF(structure!EO11="M",1,IF(structure!EO11="V","V",IF('abergements latéraux'!EO11="A-G+A-D","",IF(OR(structure!EO12="M",structure!EO12="V"),"S",""))))</f>
        <v/>
      </c>
      <c r="EP11" s="7" t="str">
        <f>IF(structure!EP11="M",1,IF(structure!EP11="V","V",IF('abergements latéraux'!EP11="A-G+A-D","",IF(OR(structure!EP12="M",structure!EP12="V"),"S",""))))</f>
        <v/>
      </c>
      <c r="EQ11" s="7" t="str">
        <f>IF(structure!EQ11="M",1,IF(structure!EQ11="V","V",IF('abergements latéraux'!EQ11="A-G+A-D","",IF(OR(structure!EQ12="M",structure!EQ12="V"),"S",""))))</f>
        <v/>
      </c>
      <c r="ER11" s="7" t="str">
        <f>IF(structure!ER11="M",1,IF(structure!ER11="V","V",IF('abergements latéraux'!ER11="A-G+A-D","",IF(OR(structure!ER12="M",structure!ER12="V"),"S",""))))</f>
        <v/>
      </c>
      <c r="ES11" s="7" t="str">
        <f>IF(structure!ES11="M",1,IF(structure!ES11="V","V",IF('abergements latéraux'!ES11="A-G+A-D","",IF(OR(structure!ES12="M",structure!ES12="V"),"S",""))))</f>
        <v/>
      </c>
      <c r="ET11" s="7" t="str">
        <f>IF(structure!ET11="M",1,IF(structure!ET11="V","V",IF('abergements latéraux'!ET11="A-G+A-D","",IF(OR(structure!ET12="M",structure!ET12="V"),"S",""))))</f>
        <v/>
      </c>
      <c r="EU11" s="7" t="str">
        <f>IF(structure!EU11="M",1,IF(structure!EU11="V","V",IF('abergements latéraux'!EU11="A-G+A-D","",IF(OR(structure!EU12="M",structure!EU12="V"),"S",""))))</f>
        <v/>
      </c>
      <c r="EV11" s="7" t="str">
        <f>IF(structure!EV11="M",1,IF(structure!EV11="V","V",IF('abergements latéraux'!EV11="A-G+A-D","",IF(OR(structure!EV12="M",structure!EV12="V"),"S",""))))</f>
        <v/>
      </c>
      <c r="EW11" s="8" t="str">
        <f>IF(structure!EW11="M",1,IF(structure!EW11="V","V",IF('abergements latéraux'!EW11="A-G+A-D","",IF(OR(structure!EH12="M",structure!EH12="V"),"S",""))))</f>
        <v/>
      </c>
      <c r="EX11" s="219"/>
      <c r="EY11" s="6">
        <f>SUM(EZ5:FM10)</f>
        <v>0</v>
      </c>
      <c r="EZ11" s="7"/>
      <c r="FA11" s="7"/>
      <c r="FB11" s="7"/>
      <c r="FC11" s="7"/>
      <c r="FD11" s="7"/>
      <c r="FE11" s="7"/>
      <c r="FF11" s="7"/>
      <c r="FG11" s="7"/>
      <c r="FH11" s="7"/>
      <c r="FI11" s="7"/>
      <c r="FJ11" s="7"/>
      <c r="FK11" s="7"/>
      <c r="FL11" s="7"/>
      <c r="FM11" s="7"/>
      <c r="FN11" s="8" t="str">
        <f>IF(structure!FN11="M",1,IF(structure!FN11="V","V",IF(OR(structure!FN10="M",structure!FN10="V"),"S","")))</f>
        <v/>
      </c>
      <c r="FO11" s="9"/>
      <c r="FP11" s="6">
        <f>SUM(FQ5:GD10)</f>
        <v>0</v>
      </c>
      <c r="FQ11" s="7" t="str">
        <f>IF(structure!FQ11="M",1,IF(structure!FQ11="V","V",IF('abergements latéraux'!FQ11="A-G+A-D","",IF(OR(structure!FQ12="M",structure!FQ12="V"),"S",""))))</f>
        <v/>
      </c>
      <c r="FR11" s="7" t="str">
        <f>IF(structure!FR11="M",1,IF(structure!FR11="V","V",IF('abergements latéraux'!FR11="A-G+A-D","",IF(OR(structure!FR12="M",structure!FR12="V"),"S",""))))</f>
        <v/>
      </c>
      <c r="FS11" s="7" t="str">
        <f>IF(structure!FS11="M",1,IF(structure!FS11="V","V",IF('abergements latéraux'!FS11="A-G+A-D","",IF(OR(structure!FS12="M",structure!FS12="V"),"S",""))))</f>
        <v/>
      </c>
      <c r="FT11" s="7" t="str">
        <f>IF(structure!FT11="M",1,IF(structure!FT11="V","V",IF('abergements latéraux'!FT11="A-G+A-D","",IF(OR(structure!FT12="M",structure!FT12="V"),"S",""))))</f>
        <v/>
      </c>
      <c r="FU11" s="7" t="str">
        <f>IF(structure!FU11="M",1,IF(structure!FU11="V","V",IF('abergements latéraux'!FU11="A-G+A-D","",IF(OR(structure!FU12="M",structure!FU12="V"),"S",""))))</f>
        <v/>
      </c>
      <c r="FV11" s="7" t="str">
        <f>IF(structure!FV11="M",1,IF(structure!FV11="V","V",IF('abergements latéraux'!FV11="A-G+A-D","",IF(OR(structure!FV12="M",structure!FV12="V"),"S",""))))</f>
        <v/>
      </c>
      <c r="FW11" s="7" t="str">
        <f>IF(structure!FW11="M",1,IF(structure!FW11="V","V",IF('abergements latéraux'!FW11="A-G+A-D","",IF(OR(structure!FW12="M",structure!FW12="V"),"S",""))))</f>
        <v/>
      </c>
      <c r="FX11" s="7" t="str">
        <f>IF(structure!FX11="M",1,IF(structure!FX11="V","V",IF('abergements latéraux'!FX11="A-G+A-D","",IF(OR(structure!FX12="M",structure!FX12="V"),"S",""))))</f>
        <v/>
      </c>
      <c r="FY11" s="7" t="str">
        <f>IF(structure!FY11="M",1,IF(structure!FY11="V","V",IF('abergements latéraux'!FY11="A-G+A-D","",IF(OR(structure!FY12="M",structure!FY12="V"),"S",""))))</f>
        <v/>
      </c>
      <c r="FZ11" s="7" t="str">
        <f>IF(structure!FZ11="M",1,IF(structure!FZ11="V","V",IF('abergements latéraux'!FZ11="A-G+A-D","",IF(OR(structure!FZ12="M",structure!FZ12="V"),"S",""))))</f>
        <v/>
      </c>
      <c r="GA11" s="7" t="str">
        <f>IF(structure!GA11="M",1,IF(structure!GA11="V","V",IF('abergements latéraux'!GA11="A-G+A-D","",IF(OR(structure!GA12="M",structure!GA12="V"),"S",""))))</f>
        <v/>
      </c>
      <c r="GB11" s="7" t="str">
        <f>IF(structure!GB11="M",1,IF(structure!GB11="V","V",IF('abergements latéraux'!GB11="A-G+A-D","",IF(OR(structure!GB12="M",structure!GB12="V"),"S",""))))</f>
        <v/>
      </c>
      <c r="GC11" s="7" t="str">
        <f>IF(structure!GC11="M",1,IF(structure!GC11="V","V",IF('abergements latéraux'!GC11="A-G+A-D","",IF(OR(structure!GC12="M",structure!GC12="V"),"S",""))))</f>
        <v/>
      </c>
      <c r="GD11" s="7" t="str">
        <f>IF(structure!GD11="M",1,IF(structure!GD11="V","V",IF('abergements latéraux'!GD11="A-G+A-D","",IF(OR(structure!GD12="M",structure!GD12="V"),"S",""))))</f>
        <v/>
      </c>
      <c r="GE11" s="8" t="str">
        <f>IF(structure!GE11="M",1,IF(structure!GE11="V","V",IF('abergements latéraux'!GE11="A-G+A-D","",IF(OR(structure!FP12="M",structure!FP12="V"),"S",""))))</f>
        <v/>
      </c>
      <c r="GF11" s="9"/>
      <c r="GG11" s="6">
        <f>SUM(GH5:GU10)</f>
        <v>0</v>
      </c>
      <c r="GH11" s="7"/>
      <c r="GI11" s="7"/>
      <c r="GJ11" s="7"/>
      <c r="GK11" s="7"/>
      <c r="GL11" s="7"/>
      <c r="GM11" s="7"/>
      <c r="GN11" s="7"/>
      <c r="GO11" s="7"/>
      <c r="GP11" s="7"/>
      <c r="GQ11" s="7"/>
      <c r="GR11" s="7"/>
      <c r="GS11" s="7"/>
      <c r="GT11" s="7"/>
      <c r="GU11" s="7"/>
      <c r="GV11" s="8" t="str">
        <f>IF(structure!GV11="M",1,IF(structure!GV11="V","V",IF(OR(structure!GV10="M",structure!GV10="V"),"S","")))</f>
        <v/>
      </c>
    </row>
    <row r="12" spans="1:204" ht="21" customHeight="1" thickBot="1" x14ac:dyDescent="0.4">
      <c r="A12" s="10"/>
      <c r="B12" s="298">
        <f>EH11</f>
        <v>0</v>
      </c>
      <c r="C12" s="9"/>
      <c r="D12" s="9"/>
      <c r="E12" s="9"/>
      <c r="F12" s="9"/>
      <c r="G12" s="9"/>
      <c r="H12" s="9"/>
      <c r="I12" s="9"/>
      <c r="J12" s="9"/>
      <c r="K12" s="9"/>
      <c r="L12" s="9"/>
      <c r="M12" s="9"/>
      <c r="N12" s="9"/>
      <c r="O12" s="9"/>
      <c r="P12" s="9"/>
      <c r="Q12" s="9"/>
      <c r="R12" s="9"/>
      <c r="S12" s="298">
        <f>EY11</f>
        <v>0</v>
      </c>
      <c r="AJ12" s="298">
        <f>FP11</f>
        <v>0</v>
      </c>
      <c r="BA12" s="298">
        <f>GG11</f>
        <v>0</v>
      </c>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row>
    <row r="13" spans="1:204" ht="21" customHeight="1" x14ac:dyDescent="0.35">
      <c r="A13" s="10"/>
      <c r="B13" s="9"/>
      <c r="C13" s="9"/>
      <c r="D13" s="9"/>
      <c r="E13" s="9"/>
      <c r="F13" s="9"/>
      <c r="G13" s="9"/>
      <c r="H13" s="9"/>
      <c r="I13" s="9"/>
      <c r="J13" s="9"/>
      <c r="K13" s="9"/>
      <c r="L13" s="9"/>
      <c r="M13" s="9"/>
      <c r="N13" s="9"/>
      <c r="O13" s="9"/>
      <c r="P13" s="9"/>
      <c r="Q13" s="9"/>
      <c r="R13" s="9"/>
      <c r="S13" s="9"/>
      <c r="AJ13" s="9"/>
      <c r="BA13" s="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row>
    <row r="14" spans="1:204" ht="21" customHeight="1" x14ac:dyDescent="0.35">
      <c r="A14" s="10"/>
      <c r="B14" s="9"/>
      <c r="C14" s="9"/>
      <c r="D14" s="9"/>
      <c r="E14" s="9"/>
      <c r="F14" s="9"/>
      <c r="G14" s="9"/>
      <c r="H14" s="9"/>
      <c r="I14" s="9"/>
      <c r="J14" s="9"/>
      <c r="K14" s="9"/>
      <c r="L14" s="9"/>
      <c r="M14" s="9"/>
      <c r="N14" s="9"/>
      <c r="O14" s="9"/>
      <c r="P14" s="9"/>
      <c r="Q14" s="9"/>
      <c r="R14" s="9"/>
      <c r="S14" s="9"/>
      <c r="AJ14" s="9"/>
      <c r="BA14" s="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row>
    <row r="15" spans="1:204" ht="21" customHeight="1" x14ac:dyDescent="0.35">
      <c r="A15" s="10"/>
      <c r="B15" s="392" t="s">
        <v>14</v>
      </c>
      <c r="C15" s="392"/>
      <c r="D15" s="392"/>
      <c r="E15" s="392"/>
      <c r="F15" s="392"/>
      <c r="G15" s="392"/>
      <c r="H15" s="392"/>
      <c r="I15" s="392"/>
      <c r="J15" s="392"/>
      <c r="K15" s="392"/>
      <c r="L15" s="392"/>
      <c r="M15" s="392"/>
      <c r="N15" s="392"/>
      <c r="O15" s="392"/>
      <c r="P15" s="392"/>
      <c r="Q15" s="392"/>
      <c r="R15" s="9"/>
      <c r="S15" s="392" t="s">
        <v>15</v>
      </c>
      <c r="T15" s="392"/>
      <c r="U15" s="392"/>
      <c r="V15" s="392"/>
      <c r="W15" s="392"/>
      <c r="X15" s="392"/>
      <c r="Y15" s="392"/>
      <c r="Z15" s="392"/>
      <c r="AA15" s="392"/>
      <c r="AB15" s="392"/>
      <c r="AC15" s="392"/>
      <c r="AD15" s="392"/>
      <c r="AE15" s="392"/>
      <c r="AF15" s="392"/>
      <c r="AG15" s="392"/>
      <c r="AH15" s="392"/>
      <c r="AI15" s="206"/>
      <c r="AJ15" s="392" t="s">
        <v>16</v>
      </c>
      <c r="AK15" s="392"/>
      <c r="AL15" s="392"/>
      <c r="AM15" s="392"/>
      <c r="AN15" s="392"/>
      <c r="AO15" s="392"/>
      <c r="AP15" s="392"/>
      <c r="AQ15" s="392"/>
      <c r="AR15" s="392"/>
      <c r="AS15" s="392"/>
      <c r="AT15" s="392"/>
      <c r="AU15" s="392"/>
      <c r="AV15" s="392"/>
      <c r="AW15" s="392"/>
      <c r="AX15" s="392"/>
      <c r="AY15" s="392"/>
      <c r="AZ15" s="206"/>
      <c r="BA15" s="392" t="s">
        <v>35</v>
      </c>
      <c r="BB15" s="392"/>
      <c r="BC15" s="392"/>
      <c r="BD15" s="392"/>
      <c r="BE15" s="392"/>
      <c r="BF15" s="392"/>
      <c r="BG15" s="392"/>
      <c r="BH15" s="392"/>
      <c r="BI15" s="392"/>
      <c r="BJ15" s="392"/>
      <c r="BK15" s="392"/>
      <c r="BL15" s="392"/>
      <c r="BM15" s="392"/>
      <c r="BN15" s="392"/>
      <c r="BO15" s="392"/>
      <c r="BP15" s="392"/>
      <c r="BR15" s="392" t="s">
        <v>14</v>
      </c>
      <c r="BS15" s="392"/>
      <c r="BT15" s="392"/>
      <c r="BU15" s="392"/>
      <c r="BV15" s="392"/>
      <c r="BW15" s="392"/>
      <c r="BX15" s="392"/>
      <c r="BY15" s="392"/>
      <c r="BZ15" s="392"/>
      <c r="CA15" s="392"/>
      <c r="CB15" s="392"/>
      <c r="CC15" s="392"/>
      <c r="CD15" s="392"/>
      <c r="CE15" s="392"/>
      <c r="CF15" s="392"/>
      <c r="CG15" s="392"/>
      <c r="CH15" s="9"/>
      <c r="CI15" s="392" t="s">
        <v>15</v>
      </c>
      <c r="CJ15" s="392"/>
      <c r="CK15" s="392"/>
      <c r="CL15" s="392"/>
      <c r="CM15" s="392"/>
      <c r="CN15" s="392"/>
      <c r="CO15" s="392"/>
      <c r="CP15" s="392"/>
      <c r="CQ15" s="392"/>
      <c r="CR15" s="392"/>
      <c r="CS15" s="392"/>
      <c r="CT15" s="392"/>
      <c r="CU15" s="392"/>
      <c r="CV15" s="392"/>
      <c r="CW15" s="392"/>
      <c r="CX15" s="392"/>
      <c r="CY15" s="279"/>
      <c r="CZ15" s="392" t="s">
        <v>16</v>
      </c>
      <c r="DA15" s="392"/>
      <c r="DB15" s="392"/>
      <c r="DC15" s="392"/>
      <c r="DD15" s="392"/>
      <c r="DE15" s="392"/>
      <c r="DF15" s="392"/>
      <c r="DG15" s="392"/>
      <c r="DH15" s="392"/>
      <c r="DI15" s="392"/>
      <c r="DJ15" s="392"/>
      <c r="DK15" s="392"/>
      <c r="DL15" s="392"/>
      <c r="DM15" s="392"/>
      <c r="DN15" s="392"/>
      <c r="DO15" s="392"/>
      <c r="DP15" s="279"/>
      <c r="DQ15" s="392" t="s">
        <v>35</v>
      </c>
      <c r="DR15" s="392"/>
      <c r="DS15" s="392"/>
      <c r="DT15" s="392"/>
      <c r="DU15" s="392"/>
      <c r="DV15" s="392"/>
      <c r="DW15" s="392"/>
      <c r="DX15" s="392"/>
      <c r="DY15" s="392"/>
      <c r="DZ15" s="392"/>
      <c r="EA15" s="392"/>
      <c r="EB15" s="392"/>
      <c r="EC15" s="392"/>
      <c r="ED15" s="392"/>
      <c r="EE15" s="392"/>
      <c r="EF15" s="392"/>
      <c r="EH15" s="392" t="s">
        <v>14</v>
      </c>
      <c r="EI15" s="392"/>
      <c r="EJ15" s="392"/>
      <c r="EK15" s="392"/>
      <c r="EL15" s="392"/>
      <c r="EM15" s="392"/>
      <c r="EN15" s="392"/>
      <c r="EO15" s="392"/>
      <c r="EP15" s="392"/>
      <c r="EQ15" s="392"/>
      <c r="ER15" s="392"/>
      <c r="ES15" s="392"/>
      <c r="ET15" s="392"/>
      <c r="EU15" s="392"/>
      <c r="EV15" s="392"/>
      <c r="EW15" s="392"/>
      <c r="EX15" s="9"/>
      <c r="EY15" s="392" t="s">
        <v>15</v>
      </c>
      <c r="EZ15" s="392"/>
      <c r="FA15" s="392"/>
      <c r="FB15" s="392"/>
      <c r="FC15" s="392"/>
      <c r="FD15" s="392"/>
      <c r="FE15" s="392"/>
      <c r="FF15" s="392"/>
      <c r="FG15" s="392"/>
      <c r="FH15" s="392"/>
      <c r="FI15" s="392"/>
      <c r="FJ15" s="392"/>
      <c r="FK15" s="392"/>
      <c r="FL15" s="392"/>
      <c r="FM15" s="392"/>
      <c r="FN15" s="392"/>
      <c r="FO15" s="279"/>
      <c r="FP15" s="392" t="s">
        <v>16</v>
      </c>
      <c r="FQ15" s="392"/>
      <c r="FR15" s="392"/>
      <c r="FS15" s="392"/>
      <c r="FT15" s="392"/>
      <c r="FU15" s="392"/>
      <c r="FV15" s="392"/>
      <c r="FW15" s="392"/>
      <c r="FX15" s="392"/>
      <c r="FY15" s="392"/>
      <c r="FZ15" s="392"/>
      <c r="GA15" s="392"/>
      <c r="GB15" s="392"/>
      <c r="GC15" s="392"/>
      <c r="GD15" s="392"/>
      <c r="GE15" s="392"/>
      <c r="GF15" s="279"/>
      <c r="GG15" s="392" t="s">
        <v>35</v>
      </c>
      <c r="GH15" s="392"/>
      <c r="GI15" s="392"/>
      <c r="GJ15" s="392"/>
      <c r="GK15" s="392"/>
      <c r="GL15" s="392"/>
      <c r="GM15" s="392"/>
      <c r="GN15" s="392"/>
      <c r="GO15" s="392"/>
      <c r="GP15" s="392"/>
      <c r="GQ15" s="392"/>
      <c r="GR15" s="392"/>
      <c r="GS15" s="392"/>
      <c r="GT15" s="392"/>
      <c r="GU15" s="392"/>
      <c r="GV15" s="392"/>
    </row>
    <row r="16" spans="1:204" ht="21" customHeight="1" thickBot="1" x14ac:dyDescent="0.4">
      <c r="A16" s="9"/>
      <c r="B16" s="206"/>
      <c r="C16" s="206"/>
      <c r="D16" s="206"/>
      <c r="E16" s="206"/>
      <c r="F16" s="206"/>
      <c r="G16" s="206"/>
      <c r="H16" s="206"/>
      <c r="I16" s="206"/>
      <c r="J16" s="206"/>
      <c r="K16" s="206"/>
      <c r="L16" s="206"/>
      <c r="M16" s="206"/>
      <c r="N16" s="206"/>
      <c r="O16" s="206"/>
      <c r="P16" s="206"/>
      <c r="Q16" s="206"/>
      <c r="R16" s="9"/>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R16" s="279"/>
      <c r="BS16" s="279"/>
      <c r="BT16" s="279"/>
      <c r="BU16" s="279"/>
      <c r="BV16" s="279"/>
      <c r="BW16" s="279"/>
      <c r="BX16" s="279"/>
      <c r="BY16" s="279"/>
      <c r="BZ16" s="279"/>
      <c r="CA16" s="279"/>
      <c r="CB16" s="279"/>
      <c r="CC16" s="279"/>
      <c r="CD16" s="279"/>
      <c r="CE16" s="279"/>
      <c r="CF16" s="279"/>
      <c r="CG16" s="279"/>
      <c r="CH16" s="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H16" s="279"/>
      <c r="EI16" s="279"/>
      <c r="EJ16" s="279"/>
      <c r="EK16" s="279"/>
      <c r="EL16" s="279"/>
      <c r="EM16" s="279"/>
      <c r="EN16" s="279"/>
      <c r="EO16" s="279"/>
      <c r="EP16" s="279"/>
      <c r="EQ16" s="279"/>
      <c r="ER16" s="279"/>
      <c r="ES16" s="279"/>
      <c r="ET16" s="279"/>
      <c r="EU16" s="279"/>
      <c r="EV16" s="279"/>
      <c r="EW16" s="279"/>
      <c r="EX16" s="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row>
    <row r="17" spans="1:327"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1"/>
      <c r="BS17" s="2"/>
      <c r="BT17" s="2"/>
      <c r="BU17" s="2"/>
      <c r="BV17" s="2"/>
      <c r="BW17" s="2"/>
      <c r="BX17" s="2"/>
      <c r="BY17" s="2"/>
      <c r="BZ17" s="2"/>
      <c r="CA17" s="2"/>
      <c r="CB17" s="2"/>
      <c r="CC17" s="2"/>
      <c r="CD17" s="2"/>
      <c r="CE17" s="2"/>
      <c r="CF17" s="2"/>
      <c r="CG17" s="3"/>
      <c r="CH17" s="219"/>
      <c r="CI17" s="1"/>
      <c r="CJ17" s="2"/>
      <c r="CK17" s="2"/>
      <c r="CL17" s="2"/>
      <c r="CM17" s="2"/>
      <c r="CN17" s="2"/>
      <c r="CO17" s="2"/>
      <c r="CP17" s="2"/>
      <c r="CQ17" s="2"/>
      <c r="CR17" s="2"/>
      <c r="CS17" s="2"/>
      <c r="CT17" s="2"/>
      <c r="CU17" s="2"/>
      <c r="CV17" s="2"/>
      <c r="CW17" s="2"/>
      <c r="CX17" s="3"/>
      <c r="CY17" s="9"/>
      <c r="CZ17" s="1"/>
      <c r="DA17" s="2"/>
      <c r="DB17" s="2"/>
      <c r="DC17" s="2"/>
      <c r="DD17" s="2"/>
      <c r="DE17" s="2"/>
      <c r="DF17" s="2"/>
      <c r="DG17" s="2"/>
      <c r="DH17" s="2"/>
      <c r="DI17" s="2"/>
      <c r="DJ17" s="2"/>
      <c r="DK17" s="2"/>
      <c r="DL17" s="2"/>
      <c r="DM17" s="2"/>
      <c r="DN17" s="2"/>
      <c r="DO17" s="3"/>
      <c r="DP17" s="9"/>
      <c r="DQ17" s="1"/>
      <c r="DR17" s="2"/>
      <c r="DS17" s="2"/>
      <c r="DT17" s="2"/>
      <c r="DU17" s="2"/>
      <c r="DV17" s="2"/>
      <c r="DW17" s="2"/>
      <c r="DX17" s="2"/>
      <c r="DY17" s="2"/>
      <c r="DZ17" s="2"/>
      <c r="EA17" s="2"/>
      <c r="EB17" s="2"/>
      <c r="EC17" s="2"/>
      <c r="ED17" s="2"/>
      <c r="EE17" s="2"/>
      <c r="EF17" s="3"/>
      <c r="EH17" s="1"/>
      <c r="EI17" s="2"/>
      <c r="EJ17" s="2"/>
      <c r="EK17" s="2"/>
      <c r="EL17" s="2"/>
      <c r="EM17" s="2"/>
      <c r="EN17" s="2"/>
      <c r="EO17" s="2"/>
      <c r="EP17" s="2"/>
      <c r="EQ17" s="2"/>
      <c r="ER17" s="2"/>
      <c r="ES17" s="2"/>
      <c r="ET17" s="2"/>
      <c r="EU17" s="2"/>
      <c r="EV17" s="2"/>
      <c r="EW17" s="3"/>
      <c r="EX17" s="219"/>
      <c r="EY17" s="1"/>
      <c r="EZ17" s="2"/>
      <c r="FA17" s="2"/>
      <c r="FB17" s="2"/>
      <c r="FC17" s="2"/>
      <c r="FD17" s="2"/>
      <c r="FE17" s="2"/>
      <c r="FF17" s="2"/>
      <c r="FG17" s="2"/>
      <c r="FH17" s="2"/>
      <c r="FI17" s="2"/>
      <c r="FJ17" s="2"/>
      <c r="FK17" s="2"/>
      <c r="FL17" s="2"/>
      <c r="FM17" s="2"/>
      <c r="FN17" s="3"/>
      <c r="FO17" s="9"/>
      <c r="FP17" s="1"/>
      <c r="FQ17" s="2"/>
      <c r="FR17" s="2"/>
      <c r="FS17" s="2"/>
      <c r="FT17" s="2"/>
      <c r="FU17" s="2"/>
      <c r="FV17" s="2"/>
      <c r="FW17" s="2"/>
      <c r="FX17" s="2"/>
      <c r="FY17" s="2"/>
      <c r="FZ17" s="2"/>
      <c r="GA17" s="2"/>
      <c r="GB17" s="2"/>
      <c r="GC17" s="2"/>
      <c r="GD17" s="2"/>
      <c r="GE17" s="3"/>
      <c r="GF17" s="9"/>
      <c r="GG17" s="1"/>
      <c r="GH17" s="2"/>
      <c r="GI17" s="2"/>
      <c r="GJ17" s="2"/>
      <c r="GK17" s="2"/>
      <c r="GL17" s="2"/>
      <c r="GM17" s="2"/>
      <c r="GN17" s="2"/>
      <c r="GO17" s="2"/>
      <c r="GP17" s="2"/>
      <c r="GQ17" s="2"/>
      <c r="GR17" s="2"/>
      <c r="GS17" s="2"/>
      <c r="GT17" s="2"/>
      <c r="GU17" s="2"/>
      <c r="GV17" s="3"/>
    </row>
    <row r="18" spans="1:327" ht="21" customHeight="1" x14ac:dyDescent="0.35">
      <c r="A18" s="9"/>
      <c r="B18" s="4"/>
      <c r="C18" s="51">
        <f>IF('Création champs PV'!C21=1,IF('Création champs PV'!C20=0,1,0),0)</f>
        <v>0</v>
      </c>
      <c r="D18" s="51">
        <f>IF('Création champs PV'!D21=1,IF('Création champs PV'!D20=0,1,0),0)</f>
        <v>0</v>
      </c>
      <c r="E18" s="51">
        <f>IF('Création champs PV'!E21=1,IF('Création champs PV'!E20=0,1,0),0)</f>
        <v>0</v>
      </c>
      <c r="F18" s="51">
        <f>IF('Création champs PV'!F21=1,IF('Création champs PV'!F20=0,1,0),0)</f>
        <v>0</v>
      </c>
      <c r="G18" s="51">
        <f>IF('Création champs PV'!G21=1,IF('Création champs PV'!G20=0,1,0),0)</f>
        <v>0</v>
      </c>
      <c r="H18" s="51">
        <f>IF('Création champs PV'!H21=1,IF('Création champs PV'!H20=0,1,0),0)</f>
        <v>0</v>
      </c>
      <c r="I18" s="51">
        <f>IF('Création champs PV'!I21=1,IF('Création champs PV'!I20=0,1,0),0)</f>
        <v>0</v>
      </c>
      <c r="J18" s="51">
        <f>IF('Création champs PV'!J21=1,IF('Création champs PV'!J20=0,1,0),0)</f>
        <v>0</v>
      </c>
      <c r="K18" s="51">
        <f>IF('Création champs PV'!K21=1,IF('Création champs PV'!K20=0,1,0),0)</f>
        <v>0</v>
      </c>
      <c r="L18" s="51">
        <f>IF('Création champs PV'!L21=1,IF('Création champs PV'!L20=0,1,0),0)</f>
        <v>0</v>
      </c>
      <c r="M18" s="51">
        <f>IF('Création champs PV'!M21=1,IF('Création champs PV'!M20=0,1,0),0)</f>
        <v>0</v>
      </c>
      <c r="N18" s="51">
        <f>IF('Création champs PV'!N21=1,IF('Création champs PV'!N20=0,1,0),0)</f>
        <v>0</v>
      </c>
      <c r="O18" s="51">
        <f>IF('Création champs PV'!O21=1,IF('Création champs PV'!O20=0,1,0),0)</f>
        <v>0</v>
      </c>
      <c r="P18" s="51">
        <f>IF('Création champs PV'!P21=1,IF('Création champs PV'!P20=0,1,0),0)</f>
        <v>0</v>
      </c>
      <c r="Q18" s="5" t="str">
        <f>IF(structure!Q18="M",1,IF(structure!Q18="V","V",IF('abergements latéraux'!Q18="A-G+A-D","",IF(OR(structure!Q19="M",structure!Q19="V"),"S",""))))</f>
        <v/>
      </c>
      <c r="R18" s="9"/>
      <c r="S18" s="4"/>
      <c r="T18" s="51">
        <f>IF('Création champs PV'!T21=1,IF('Création champs PV'!T20=0,1,0),0)</f>
        <v>0</v>
      </c>
      <c r="U18" s="51">
        <f>IF('Création champs PV'!U21=1,IF('Création champs PV'!U20=0,1,0),0)</f>
        <v>0</v>
      </c>
      <c r="V18" s="51">
        <f>IF('Création champs PV'!V21=1,IF('Création champs PV'!V20=0,1,0),0)</f>
        <v>0</v>
      </c>
      <c r="W18" s="51">
        <f>IF('Création champs PV'!W21=1,IF('Création champs PV'!W20=0,1,0),0)</f>
        <v>0</v>
      </c>
      <c r="X18" s="51">
        <f>IF('Création champs PV'!X21=1,IF('Création champs PV'!X20=0,1,0),0)</f>
        <v>0</v>
      </c>
      <c r="Y18" s="51">
        <f>IF('Création champs PV'!Y21=1,IF('Création champs PV'!Y20=0,1,0),0)</f>
        <v>0</v>
      </c>
      <c r="Z18" s="51">
        <f>IF('Création champs PV'!Z21=1,IF('Création champs PV'!Z20=0,1,0),0)</f>
        <v>0</v>
      </c>
      <c r="AA18" s="51">
        <f>IF('Création champs PV'!AA21=1,IF('Création champs PV'!AA20=0,1,0),0)</f>
        <v>0</v>
      </c>
      <c r="AB18" s="51">
        <f>IF('Création champs PV'!AB21=1,IF('Création champs PV'!AB20=0,1,0),0)</f>
        <v>0</v>
      </c>
      <c r="AC18" s="51">
        <f>IF('Création champs PV'!AC21=1,IF('Création champs PV'!AC20=0,1,0),0)</f>
        <v>0</v>
      </c>
      <c r="AD18" s="51">
        <f>IF('Création champs PV'!AD21=1,IF('Création champs PV'!AD20=0,1,0),0)</f>
        <v>0</v>
      </c>
      <c r="AE18" s="51">
        <f>IF('Création champs PV'!AE21=1,IF('Création champs PV'!AE20=0,1,0),0)</f>
        <v>0</v>
      </c>
      <c r="AF18" s="51">
        <f>IF('Création champs PV'!AF21=1,IF('Création champs PV'!AF20=0,1,0),0)</f>
        <v>0</v>
      </c>
      <c r="AG18" s="51">
        <f>IF('Création champs PV'!AG21=1,IF('Création champs PV'!AG20=0,1,0),0)</f>
        <v>0</v>
      </c>
      <c r="AH18" s="5" t="str">
        <f>IF(structure!AH18="M",1,IF(structure!AH18="V","V",IF(OR(structure!AH19="M",structure!AH19="V"),"S","")))</f>
        <v/>
      </c>
      <c r="AI18" s="9"/>
      <c r="AJ18" s="4"/>
      <c r="AK18" s="51">
        <f>IF('Création champs PV'!AK21=1,IF('Création champs PV'!AK20=0,1,0),0)</f>
        <v>0</v>
      </c>
      <c r="AL18" s="51">
        <f>IF('Création champs PV'!AL21=1,IF('Création champs PV'!AL20=0,1,0),0)</f>
        <v>0</v>
      </c>
      <c r="AM18" s="51">
        <f>IF('Création champs PV'!AM21=1,IF('Création champs PV'!AM20=0,1,0),0)</f>
        <v>0</v>
      </c>
      <c r="AN18" s="51">
        <f>IF('Création champs PV'!AN21=1,IF('Création champs PV'!AN20=0,1,0),0)</f>
        <v>0</v>
      </c>
      <c r="AO18" s="51">
        <f>IF('Création champs PV'!AO21=1,IF('Création champs PV'!AO20=0,1,0),0)</f>
        <v>0</v>
      </c>
      <c r="AP18" s="51">
        <f>IF('Création champs PV'!AP21=1,IF('Création champs PV'!AP20=0,1,0),0)</f>
        <v>0</v>
      </c>
      <c r="AQ18" s="51">
        <f>IF('Création champs PV'!AQ21=1,IF('Création champs PV'!AQ20=0,1,0),0)</f>
        <v>0</v>
      </c>
      <c r="AR18" s="51">
        <f>IF('Création champs PV'!AR21=1,IF('Création champs PV'!AR20=0,1,0),0)</f>
        <v>0</v>
      </c>
      <c r="AS18" s="51">
        <f>IF('Création champs PV'!AS21=1,IF('Création champs PV'!AS20=0,1,0),0)</f>
        <v>0</v>
      </c>
      <c r="AT18" s="51">
        <f>IF('Création champs PV'!AT21=1,IF('Création champs PV'!AT20=0,1,0),0)</f>
        <v>0</v>
      </c>
      <c r="AU18" s="51">
        <f>IF('Création champs PV'!AU21=1,IF('Création champs PV'!AU20=0,1,0),0)</f>
        <v>0</v>
      </c>
      <c r="AV18" s="51">
        <f>IF('Création champs PV'!AV21=1,IF('Création champs PV'!AV20=0,1,0),0)</f>
        <v>0</v>
      </c>
      <c r="AW18" s="51">
        <f>IF('Création champs PV'!AW21=1,IF('Création champs PV'!AW20=0,1,0),0)</f>
        <v>0</v>
      </c>
      <c r="AX18" s="51">
        <f>IF('Création champs PV'!AX21=1,IF('Création champs PV'!AX20=0,1,0),0)</f>
        <v>0</v>
      </c>
      <c r="AY18" s="5" t="str">
        <f>IF(structure!AY18="M",1,IF(structure!AY18="V","V",IF('abergements latéraux'!AY18="A-G+A-D","",IF(OR(structure!AY19="M",structure!AY19="V"),"S",""))))</f>
        <v/>
      </c>
      <c r="AZ18" s="9"/>
      <c r="BA18" s="4"/>
      <c r="BB18" s="51">
        <f>IF('Création champs PV'!BB21=1,IF('Création champs PV'!BB20=0,1,0),0)</f>
        <v>0</v>
      </c>
      <c r="BC18" s="51">
        <f>IF('Création champs PV'!BC21=1,IF('Création champs PV'!BC20=0,1,0),0)</f>
        <v>0</v>
      </c>
      <c r="BD18" s="51">
        <f>IF('Création champs PV'!BD21=1,IF('Création champs PV'!BD20=0,1,0),0)</f>
        <v>0</v>
      </c>
      <c r="BE18" s="51">
        <f>IF('Création champs PV'!BE21=1,IF('Création champs PV'!BE20=0,1,0),0)</f>
        <v>0</v>
      </c>
      <c r="BF18" s="51">
        <f>IF('Création champs PV'!BF21=1,IF('Création champs PV'!BF20=0,1,0),0)</f>
        <v>0</v>
      </c>
      <c r="BG18" s="51">
        <f>IF('Création champs PV'!BG21=1,IF('Création champs PV'!BG20=0,1,0),0)</f>
        <v>0</v>
      </c>
      <c r="BH18" s="51">
        <f>IF('Création champs PV'!BH21=1,IF('Création champs PV'!BH20=0,1,0),0)</f>
        <v>0</v>
      </c>
      <c r="BI18" s="51">
        <f>IF('Création champs PV'!BI21=1,IF('Création champs PV'!BI20=0,1,0),0)</f>
        <v>0</v>
      </c>
      <c r="BJ18" s="51">
        <f>IF('Création champs PV'!BJ21=1,IF('Création champs PV'!BJ20=0,1,0),0)</f>
        <v>0</v>
      </c>
      <c r="BK18" s="51">
        <f>IF('Création champs PV'!BK21=1,IF('Création champs PV'!BK20=0,1,0),0)</f>
        <v>0</v>
      </c>
      <c r="BL18" s="51">
        <f>IF('Création champs PV'!BL21=1,IF('Création champs PV'!BL20=0,1,0),0)</f>
        <v>0</v>
      </c>
      <c r="BM18" s="51">
        <f>IF('Création champs PV'!BM21=1,IF('Création champs PV'!BM20=0,1,0),0)</f>
        <v>0</v>
      </c>
      <c r="BN18" s="51">
        <f>IF('Création champs PV'!BN21=1,IF('Création champs PV'!BN20=0,1,0),0)</f>
        <v>0</v>
      </c>
      <c r="BO18" s="51">
        <f>IF('Création champs PV'!BO21=1,IF('Création champs PV'!BO20=0,1,0),0)</f>
        <v>0</v>
      </c>
      <c r="BP18" s="5" t="str">
        <f>IF(structure!BP18="M",1,IF(structure!BP18="V","V",IF(OR(structure!BP19="M",structure!BP19="V"),"S","")))</f>
        <v/>
      </c>
      <c r="BR18" s="4"/>
      <c r="BS18" s="51">
        <f t="shared" ref="BS18:BS23" si="112">IF(C18=1,IF(B18=0,AND(B18=0,B17=0,B19=0)*2,1),0)</f>
        <v>0</v>
      </c>
      <c r="BT18" s="51">
        <f t="shared" ref="BT18:BT23" si="113">IF(D18=1,IF(C18=0,AND(C18=0,C17=0,C19=0)*2,1),0)</f>
        <v>0</v>
      </c>
      <c r="BU18" s="51">
        <f t="shared" ref="BU18:BU23" si="114">IF(E18=1,IF(D18=0,AND(D18=0,D17=0,D19=0)*2,1),0)</f>
        <v>0</v>
      </c>
      <c r="BV18" s="51">
        <f t="shared" ref="BV18:BV23" si="115">IF(F18=1,IF(E18=0,AND(E18=0,E17=0,E19=0)*2,1),0)</f>
        <v>0</v>
      </c>
      <c r="BW18" s="51">
        <f t="shared" ref="BW18:BW23" si="116">IF(G18=1,IF(F18=0,AND(F18=0,F17=0,F19=0)*2,1),0)</f>
        <v>0</v>
      </c>
      <c r="BX18" s="51">
        <f t="shared" ref="BX18:BX23" si="117">IF(H18=1,IF(G18=0,AND(G18=0,G17=0,G19=0)*2,1),0)</f>
        <v>0</v>
      </c>
      <c r="BY18" s="51">
        <f t="shared" ref="BY18:BY23" si="118">IF(I18=1,IF(H18=0,AND(H18=0,H17=0,H19=0)*2,1),0)</f>
        <v>0</v>
      </c>
      <c r="BZ18" s="51">
        <f t="shared" ref="BZ18:BZ23" si="119">IF(J18=1,IF(I18=0,AND(I18=0,I17=0,I19=0)*2,1),0)</f>
        <v>0</v>
      </c>
      <c r="CA18" s="51">
        <f t="shared" ref="CA18:CA23" si="120">IF(K18=1,IF(J18=0,AND(J18=0,J17=0,J19=0)*2,1),0)</f>
        <v>0</v>
      </c>
      <c r="CB18" s="51">
        <f t="shared" ref="CB18:CB23" si="121">IF(L18=1,IF(K18=0,AND(K18=0,K17=0,K19=0)*2,1),0)</f>
        <v>0</v>
      </c>
      <c r="CC18" s="51">
        <f t="shared" ref="CC18:CC23" si="122">IF(M18=1,IF(L18=0,AND(L18=0,L17=0,L19=0)*2,1),0)</f>
        <v>0</v>
      </c>
      <c r="CD18" s="51">
        <f t="shared" ref="CD18:CD23" si="123">IF(N18=1,IF(M18=0,AND(M18=0,M17=0,M19=0)*2,1),0)</f>
        <v>0</v>
      </c>
      <c r="CE18" s="51">
        <f t="shared" ref="CE18:CE23" si="124">IF(O18=1,IF(N18=0,AND(N18=0,N17=0,N19=0)*2,1),0)</f>
        <v>0</v>
      </c>
      <c r="CF18" s="51">
        <f t="shared" ref="CF18:CF23" si="125">IF(P18=1,IF(O18=0,AND(O18=0,O17=0,O19=0)*2,1),0)</f>
        <v>0</v>
      </c>
      <c r="CG18" s="5" t="str">
        <f>IF(structure!CG18="M",1,IF(structure!CG18="V","V",IF('abergements latéraux'!CG18="A-G+A-D","",IF(OR(structure!CG19="M",structure!CG19="V"),"S",""))))</f>
        <v/>
      </c>
      <c r="CH18" s="219"/>
      <c r="CI18" s="4" t="str">
        <f>IF(structure!CI18="M",1,IF(structure!CI18="V","V",IF(OR(structure!CI19="M",structure!CI19="V"),"S","")))</f>
        <v/>
      </c>
      <c r="CJ18" s="51">
        <f t="shared" ref="CJ18:CJ23" si="126">IF(T18=1,IF(S18=0,AND(S18=0,S17=0,S19=0)*2,1),0)</f>
        <v>0</v>
      </c>
      <c r="CK18" s="51">
        <f t="shared" ref="CK18:CK23" si="127">IF(U18=1,IF(T18=0,AND(T18=0,T17=0,T19=0)*2,1),0)</f>
        <v>0</v>
      </c>
      <c r="CL18" s="51">
        <f t="shared" ref="CL18:CL23" si="128">IF(V18=1,IF(U18=0,AND(U18=0,U17=0,U19=0)*2,1),0)</f>
        <v>0</v>
      </c>
      <c r="CM18" s="51">
        <f t="shared" ref="CM18:CM23" si="129">IF(W18=1,IF(V18=0,AND(V18=0,V17=0,V19=0)*2,1),0)</f>
        <v>0</v>
      </c>
      <c r="CN18" s="51">
        <f t="shared" ref="CN18:CN23" si="130">IF(X18=1,IF(W18=0,AND(W18=0,W17=0,W19=0)*2,1),0)</f>
        <v>0</v>
      </c>
      <c r="CO18" s="51">
        <f t="shared" ref="CO18:CO23" si="131">IF(Y18=1,IF(X18=0,AND(X18=0,X17=0,X19=0)*2,1),0)</f>
        <v>0</v>
      </c>
      <c r="CP18" s="51">
        <f t="shared" ref="CP18:CP23" si="132">IF(Z18=1,IF(Y18=0,AND(Y18=0,Y17=0,Y19=0)*2,1),0)</f>
        <v>0</v>
      </c>
      <c r="CQ18" s="51">
        <f t="shared" ref="CQ18:CQ23" si="133">IF(AA18=1,IF(Z18=0,AND(Z18=0,Z17=0,Z19=0)*2,1),0)</f>
        <v>0</v>
      </c>
      <c r="CR18" s="51">
        <f t="shared" ref="CR18:CR23" si="134">IF(AB18=1,IF(AA18=0,AND(AA18=0,AA17=0,AA19=0)*2,1),0)</f>
        <v>0</v>
      </c>
      <c r="CS18" s="51">
        <f t="shared" ref="CS18:CS23" si="135">IF(AC18=1,IF(AB18=0,AND(AB18=0,AB17=0,AB19=0)*2,1),0)</f>
        <v>0</v>
      </c>
      <c r="CT18" s="51">
        <f t="shared" ref="CT18:CT23" si="136">IF(AD18=1,IF(AC18=0,AND(AC18=0,AC17=0,AC19=0)*2,1),0)</f>
        <v>0</v>
      </c>
      <c r="CU18" s="51">
        <f t="shared" ref="CU18:CU23" si="137">IF(AE18=1,IF(AD18=0,AND(AD18=0,AD17=0,AD19=0)*2,1),0)</f>
        <v>0</v>
      </c>
      <c r="CV18" s="51">
        <f t="shared" ref="CV18:CV23" si="138">IF(AF18=1,IF(AE18=0,AND(AE18=0,AE17=0,AE19=0)*2,1),0)</f>
        <v>0</v>
      </c>
      <c r="CW18" s="51">
        <f t="shared" ref="CW18:CW23" si="139">IF(AG18=1,IF(AF18=0,AND(AF18=0,AF17=0,AF19=0)*2,1),0)</f>
        <v>0</v>
      </c>
      <c r="CX18" s="5" t="str">
        <f>IF(structure!CX18="M",1,IF(structure!CX18="V","V",IF(OR(structure!CX19="M",structure!CX19="V"),"S","")))</f>
        <v/>
      </c>
      <c r="CY18" s="9"/>
      <c r="CZ18" s="4" t="str">
        <f>IF(structure!CZ18="M",1,IF(structure!CZ18="V","V",IF('abergements latéraux'!CZ18="A-G+A-D","",IF(OR(structure!CZ19="M",structure!CZ19="V"),"S",""))))</f>
        <v/>
      </c>
      <c r="DA18" s="51">
        <f t="shared" ref="DA18:DA23" si="140">IF(AK18=1,IF(AJ18=0,AND(AJ18=0,AJ17=0,AJ19=0)*2,1),0)</f>
        <v>0</v>
      </c>
      <c r="DB18" s="51">
        <f t="shared" ref="DB18:DB23" si="141">IF(AL18=1,IF(AK18=0,AND(AK18=0,AK17=0,AK19=0)*2,1),0)</f>
        <v>0</v>
      </c>
      <c r="DC18" s="51">
        <f t="shared" ref="DC18:DC23" si="142">IF(AM18=1,IF(AL18=0,AND(AL18=0,AL17=0,AL19=0)*2,1),0)</f>
        <v>0</v>
      </c>
      <c r="DD18" s="51">
        <f t="shared" ref="DD18:DD23" si="143">IF(AN18=1,IF(AM18=0,AND(AM18=0,AM17=0,AM19=0)*2,1),0)</f>
        <v>0</v>
      </c>
      <c r="DE18" s="51">
        <f t="shared" ref="DE18:DE23" si="144">IF(AO18=1,IF(AN18=0,AND(AN18=0,AN17=0,AN19=0)*2,1),0)</f>
        <v>0</v>
      </c>
      <c r="DF18" s="51">
        <f t="shared" ref="DF18:DF23" si="145">IF(AP18=1,IF(AO18=0,AND(AO18=0,AO17=0,AO19=0)*2,1),0)</f>
        <v>0</v>
      </c>
      <c r="DG18" s="51">
        <f t="shared" ref="DG18:DG23" si="146">IF(AQ18=1,IF(AP18=0,AND(AP18=0,AP17=0,AP19=0)*2,1),0)</f>
        <v>0</v>
      </c>
      <c r="DH18" s="51">
        <f t="shared" ref="DH18:DH23" si="147">IF(AR18=1,IF(AQ18=0,AND(AQ18=0,AQ17=0,AQ19=0)*2,1),0)</f>
        <v>0</v>
      </c>
      <c r="DI18" s="51">
        <f t="shared" ref="DI18:DI23" si="148">IF(AS18=1,IF(AR18=0,AND(AR18=0,AR17=0,AR19=0)*2,1),0)</f>
        <v>0</v>
      </c>
      <c r="DJ18" s="51">
        <f t="shared" ref="DJ18:DJ23" si="149">IF(AT18=1,IF(AS18=0,AND(AS18=0,AS17=0,AS19=0)*2,1),0)</f>
        <v>0</v>
      </c>
      <c r="DK18" s="51">
        <f t="shared" ref="DK18:DK23" si="150">IF(AU18=1,IF(AT18=0,AND(AT18=0,AT17=0,AT19=0)*2,1),0)</f>
        <v>0</v>
      </c>
      <c r="DL18" s="51">
        <f t="shared" ref="DL18:DL23" si="151">IF(AV18=1,IF(AU18=0,AND(AU18=0,AU17=0,AU19=0)*2,1),0)</f>
        <v>0</v>
      </c>
      <c r="DM18" s="51">
        <f t="shared" ref="DM18:DM23" si="152">IF(AW18=1,IF(AV18=0,AND(AV18=0,AV17=0,AV19=0)*2,1),0)</f>
        <v>0</v>
      </c>
      <c r="DN18" s="51">
        <f t="shared" ref="DN18:DN23" si="153">IF(AX18=1,IF(AW18=0,AND(AW18=0,AW17=0,AW19=0)*2,1),0)</f>
        <v>0</v>
      </c>
      <c r="DO18" s="5" t="str">
        <f>IF(structure!DO18="M",1,IF(structure!DO18="V","V",IF('abergements latéraux'!DO18="A-G+A-D","",IF(OR(structure!DO19="M",structure!DO19="V"),"S",""))))</f>
        <v/>
      </c>
      <c r="DP18" s="9"/>
      <c r="DQ18" s="4" t="str">
        <f>IF(structure!DQ18="M",1,IF(structure!DQ18="V","V",IF(OR(structure!DQ19="M",structure!DQ19="V"),"S","")))</f>
        <v/>
      </c>
      <c r="DR18" s="51">
        <f t="shared" ref="DR18:DR23" si="154">IF(BB18=1,IF(BA18=0,AND(BA18=0,BA17=0,BA19=0)*2,1),0)</f>
        <v>0</v>
      </c>
      <c r="DS18" s="51">
        <f t="shared" ref="DS18:DS23" si="155">IF(BC18=1,IF(BB18=0,AND(BB18=0,BB17=0,BB19=0)*2,1),0)</f>
        <v>0</v>
      </c>
      <c r="DT18" s="51">
        <f t="shared" ref="DT18:DT23" si="156">IF(BD18=1,IF(BC18=0,AND(BC18=0,BC17=0,BC19=0)*2,1),0)</f>
        <v>0</v>
      </c>
      <c r="DU18" s="51">
        <f t="shared" ref="DU18:DU23" si="157">IF(BE18=1,IF(BD18=0,AND(BD18=0,BD17=0,BD19=0)*2,1),0)</f>
        <v>0</v>
      </c>
      <c r="DV18" s="51">
        <f t="shared" ref="DV18:DV23" si="158">IF(BF18=1,IF(BE18=0,AND(BE18=0,BE17=0,BE19=0)*2,1),0)</f>
        <v>0</v>
      </c>
      <c r="DW18" s="51">
        <f t="shared" ref="DW18:DW23" si="159">IF(BG18=1,IF(BF18=0,AND(BF18=0,BF17=0,BF19=0)*2,1),0)</f>
        <v>0</v>
      </c>
      <c r="DX18" s="51">
        <f t="shared" ref="DX18:DX23" si="160">IF(BH18=1,IF(BG18=0,AND(BG18=0,BG17=0,BG19=0)*2,1),0)</f>
        <v>0</v>
      </c>
      <c r="DY18" s="51">
        <f t="shared" ref="DY18:DY23" si="161">IF(BI18=1,IF(BH18=0,AND(BH18=0,BH17=0,BH19=0)*2,1),0)</f>
        <v>0</v>
      </c>
      <c r="DZ18" s="51">
        <f t="shared" ref="DZ18:DZ23" si="162">IF(BJ18=1,IF(BI18=0,AND(BI18=0,BI17=0,BI19=0)*2,1),0)</f>
        <v>0</v>
      </c>
      <c r="EA18" s="51">
        <f t="shared" ref="EA18:EA23" si="163">IF(BK18=1,IF(BJ18=0,AND(BJ18=0,BJ17=0,BJ19=0)*2,1),0)</f>
        <v>0</v>
      </c>
      <c r="EB18" s="51">
        <f t="shared" ref="EB18:EB23" si="164">IF(BL18=1,IF(BK18=0,AND(BK18=0,BK17=0,BK19=0)*2,1),0)</f>
        <v>0</v>
      </c>
      <c r="EC18" s="51">
        <f t="shared" ref="EC18:EC23" si="165">IF(BM18=1,IF(BL18=0,AND(BL18=0,BL17=0,BL19=0)*2,1),0)</f>
        <v>0</v>
      </c>
      <c r="ED18" s="51">
        <f t="shared" ref="ED18:ED23" si="166">IF(BN18=1,IF(BM18=0,AND(BM18=0,BM17=0,BM19=0)*2,1),0)</f>
        <v>0</v>
      </c>
      <c r="EE18" s="51">
        <f t="shared" ref="EE18:EE23" si="167">IF(BO18=1,IF(BN18=0,AND(BN18=0,BN17=0,BN19=0)*2,1),0)</f>
        <v>0</v>
      </c>
      <c r="EF18" s="5" t="str">
        <f>IF(structure!EF18="M",1,IF(structure!EF18="V","V",IF(OR(structure!EF19="M",structure!EF19="V"),"S","")))</f>
        <v/>
      </c>
      <c r="EH18" s="4" t="str">
        <f>IF(structure!EH18="M",1,IF(structure!EH18="V","V",IF('abergements latéraux'!EH18="A-G+A-D","",IF(OR(structure!EH19="M",structure!EH19="V"),"S",""))))</f>
        <v/>
      </c>
      <c r="EI18" s="51">
        <f t="shared" ref="EI18:EI22" si="168">IF(BS18=2,2,IF(C18=1,1,0))</f>
        <v>0</v>
      </c>
      <c r="EJ18" s="51">
        <f t="shared" ref="EJ18:EJ23" si="169">IF(BT18=2,2,IF(D18=1,1,0))</f>
        <v>0</v>
      </c>
      <c r="EK18" s="51">
        <f t="shared" ref="EK18:EK23" si="170">IF(BU18=2,2,IF(E18=1,1,0))</f>
        <v>0</v>
      </c>
      <c r="EL18" s="51">
        <f t="shared" ref="EL18:EL23" si="171">IF(BV18=2,2,IF(F18=1,1,0))</f>
        <v>0</v>
      </c>
      <c r="EM18" s="51">
        <f t="shared" ref="EM18:EM23" si="172">IF(BW18=2,2,IF(G18=1,1,0))</f>
        <v>0</v>
      </c>
      <c r="EN18" s="51">
        <f t="shared" ref="EN18:EN23" si="173">IF(BX18=2,2,IF(H18=1,1,0))</f>
        <v>0</v>
      </c>
      <c r="EO18" s="51">
        <f t="shared" ref="EO18:EO23" si="174">IF(BY18=2,2,IF(I18=1,1,0))</f>
        <v>0</v>
      </c>
      <c r="EP18" s="51">
        <f t="shared" ref="EP18:EP23" si="175">IF(BZ18=2,2,IF(J18=1,1,0))</f>
        <v>0</v>
      </c>
      <c r="EQ18" s="51">
        <f t="shared" ref="EQ18:EQ23" si="176">IF(CA18=2,2,IF(K18=1,1,0))</f>
        <v>0</v>
      </c>
      <c r="ER18" s="51">
        <f t="shared" ref="ER18:ER23" si="177">IF(CB18=2,2,IF(L18=1,1,0))</f>
        <v>0</v>
      </c>
      <c r="ES18" s="51">
        <f t="shared" ref="ES18:ES23" si="178">IF(CC18=2,2,IF(M18=1,1,0))</f>
        <v>0</v>
      </c>
      <c r="ET18" s="51">
        <f t="shared" ref="ET18:ET23" si="179">IF(CD18=2,2,IF(N18=1,1,0))</f>
        <v>0</v>
      </c>
      <c r="EU18" s="51">
        <f t="shared" ref="EU18:EU23" si="180">IF(CE18=2,2,IF(O18=1,1,0))</f>
        <v>0</v>
      </c>
      <c r="EV18" s="51">
        <f t="shared" ref="EV18:EV23" si="181">IF(CF18=2,2,IF(P18=1,1,0))</f>
        <v>0</v>
      </c>
      <c r="EW18" s="5" t="str">
        <f>IF(structure!EW18="M",1,IF(structure!EW18="V","V",IF('abergements latéraux'!EW18="A-G+A-D","",IF(OR(structure!EW19="M",structure!EW19="V"),"S",""))))</f>
        <v/>
      </c>
      <c r="EX18" s="219"/>
      <c r="EY18" s="4" t="str">
        <f>IF(structure!EY18="M",1,IF(structure!EY18="V","V",IF(OR(structure!EY19="M",structure!EY19="V"),"S","")))</f>
        <v/>
      </c>
      <c r="EZ18" s="51">
        <f t="shared" ref="EZ18:EZ22" si="182">IF(CJ18=2,2,IF(T18=1,1,0))</f>
        <v>0</v>
      </c>
      <c r="FA18" s="51">
        <f t="shared" ref="FA18:FA23" si="183">IF(CK18=2,2,IF(U18=1,1,0))</f>
        <v>0</v>
      </c>
      <c r="FB18" s="51">
        <f t="shared" ref="FB18:FB23" si="184">IF(CL18=2,2,IF(V18=1,1,0))</f>
        <v>0</v>
      </c>
      <c r="FC18" s="51">
        <f t="shared" ref="FC18:FC23" si="185">IF(CM18=2,2,IF(W18=1,1,0))</f>
        <v>0</v>
      </c>
      <c r="FD18" s="51">
        <f t="shared" ref="FD18:FD23" si="186">IF(CN18=2,2,IF(X18=1,1,0))</f>
        <v>0</v>
      </c>
      <c r="FE18" s="51">
        <f t="shared" ref="FE18:FE23" si="187">IF(CO18=2,2,IF(Y18=1,1,0))</f>
        <v>0</v>
      </c>
      <c r="FF18" s="51">
        <f t="shared" ref="FF18:FF23" si="188">IF(CP18=2,2,IF(Z18=1,1,0))</f>
        <v>0</v>
      </c>
      <c r="FG18" s="51">
        <f t="shared" ref="FG18:FG23" si="189">IF(CQ18=2,2,IF(AA18=1,1,0))</f>
        <v>0</v>
      </c>
      <c r="FH18" s="51">
        <f t="shared" ref="FH18:FH23" si="190">IF(CR18=2,2,IF(AB18=1,1,0))</f>
        <v>0</v>
      </c>
      <c r="FI18" s="51">
        <f t="shared" ref="FI18:FI23" si="191">IF(CS18=2,2,IF(AC18=1,1,0))</f>
        <v>0</v>
      </c>
      <c r="FJ18" s="51">
        <f t="shared" ref="FJ18:FJ23" si="192">IF(CT18=2,2,IF(AD18=1,1,0))</f>
        <v>0</v>
      </c>
      <c r="FK18" s="51">
        <f t="shared" ref="FK18:FK23" si="193">IF(CU18=2,2,IF(AE18=1,1,0))</f>
        <v>0</v>
      </c>
      <c r="FL18" s="51">
        <f t="shared" ref="FL18:FL23" si="194">IF(CV18=2,2,IF(AF18=1,1,0))</f>
        <v>0</v>
      </c>
      <c r="FM18" s="51">
        <f t="shared" ref="FM18:FM23" si="195">IF(CW18=2,2,IF(AG18=1,1,0))</f>
        <v>0</v>
      </c>
      <c r="FN18" s="5" t="str">
        <f>IF(structure!FN18="M",1,IF(structure!FN18="V","V",IF(OR(structure!FN19="M",structure!FN19="V"),"S","")))</f>
        <v/>
      </c>
      <c r="FO18" s="9"/>
      <c r="FP18" s="4" t="str">
        <f>IF(structure!FP18="M",1,IF(structure!FP18="V","V",IF('abergements latéraux'!FP18="A-G+A-D","",IF(OR(structure!FP19="M",structure!FP19="V"),"S",""))))</f>
        <v/>
      </c>
      <c r="FQ18" s="51">
        <f t="shared" ref="FQ18:FQ22" si="196">IF(DA18=2,2,IF(AK18=1,1,0))</f>
        <v>0</v>
      </c>
      <c r="FR18" s="51">
        <f t="shared" ref="FR18:FR23" si="197">IF(DB18=2,2,IF(AL18=1,1,0))</f>
        <v>0</v>
      </c>
      <c r="FS18" s="51">
        <f t="shared" ref="FS18:FS23" si="198">IF(DC18=2,2,IF(AM18=1,1,0))</f>
        <v>0</v>
      </c>
      <c r="FT18" s="51">
        <f t="shared" ref="FT18:FT23" si="199">IF(DD18=2,2,IF(AN18=1,1,0))</f>
        <v>0</v>
      </c>
      <c r="FU18" s="51">
        <f t="shared" ref="FU18:FU23" si="200">IF(DE18=2,2,IF(AO18=1,1,0))</f>
        <v>0</v>
      </c>
      <c r="FV18" s="51">
        <f t="shared" ref="FV18:FV23" si="201">IF(DF18=2,2,IF(AP18=1,1,0))</f>
        <v>0</v>
      </c>
      <c r="FW18" s="51">
        <f t="shared" ref="FW18:FW23" si="202">IF(DG18=2,2,IF(AQ18=1,1,0))</f>
        <v>0</v>
      </c>
      <c r="FX18" s="51">
        <f t="shared" ref="FX18:FX23" si="203">IF(DH18=2,2,IF(AR18=1,1,0))</f>
        <v>0</v>
      </c>
      <c r="FY18" s="51">
        <f t="shared" ref="FY18:FY23" si="204">IF(DI18=2,2,IF(AS18=1,1,0))</f>
        <v>0</v>
      </c>
      <c r="FZ18" s="51">
        <f t="shared" ref="FZ18:FZ23" si="205">IF(DJ18=2,2,IF(AT18=1,1,0))</f>
        <v>0</v>
      </c>
      <c r="GA18" s="51">
        <f t="shared" ref="GA18:GA23" si="206">IF(DK18=2,2,IF(AU18=1,1,0))</f>
        <v>0</v>
      </c>
      <c r="GB18" s="51">
        <f t="shared" ref="GB18:GB23" si="207">IF(DL18=2,2,IF(AV18=1,1,0))</f>
        <v>0</v>
      </c>
      <c r="GC18" s="51">
        <f t="shared" ref="GC18:GC23" si="208">IF(DM18=2,2,IF(AW18=1,1,0))</f>
        <v>0</v>
      </c>
      <c r="GD18" s="51">
        <f t="shared" ref="GD18:GD23" si="209">IF(DN18=2,2,IF(AX18=1,1,0))</f>
        <v>0</v>
      </c>
      <c r="GE18" s="5" t="str">
        <f>IF(structure!GE18="M",1,IF(structure!GE18="V","V",IF('abergements latéraux'!GE18="A-G+A-D","",IF(OR(structure!GE19="M",structure!GE19="V"),"S",""))))</f>
        <v/>
      </c>
      <c r="GF18" s="9"/>
      <c r="GG18" s="4" t="str">
        <f>IF(structure!GG18="M",1,IF(structure!GG18="V","V",IF(OR(structure!GG19="M",structure!GG19="V"),"S","")))</f>
        <v/>
      </c>
      <c r="GH18" s="51">
        <f t="shared" ref="GH18:GH22" si="210">IF(DR18=2,2,IF(BB18=1,1,0))</f>
        <v>0</v>
      </c>
      <c r="GI18" s="51">
        <f t="shared" ref="GI18:GI23" si="211">IF(DS18=2,2,IF(BC18=1,1,0))</f>
        <v>0</v>
      </c>
      <c r="GJ18" s="51">
        <f t="shared" ref="GJ18:GJ23" si="212">IF(DT18=2,2,IF(BD18=1,1,0))</f>
        <v>0</v>
      </c>
      <c r="GK18" s="51">
        <f t="shared" ref="GK18:GK23" si="213">IF(DU18=2,2,IF(BE18=1,1,0))</f>
        <v>0</v>
      </c>
      <c r="GL18" s="51">
        <f t="shared" ref="GL18:GL23" si="214">IF(DV18=2,2,IF(BF18=1,1,0))</f>
        <v>0</v>
      </c>
      <c r="GM18" s="51">
        <f t="shared" ref="GM18:GM23" si="215">IF(DW18=2,2,IF(BG18=1,1,0))</f>
        <v>0</v>
      </c>
      <c r="GN18" s="51">
        <f t="shared" ref="GN18:GN23" si="216">IF(DX18=2,2,IF(BH18=1,1,0))</f>
        <v>0</v>
      </c>
      <c r="GO18" s="51">
        <f t="shared" ref="GO18:GO23" si="217">IF(DY18=2,2,IF(BI18=1,1,0))</f>
        <v>0</v>
      </c>
      <c r="GP18" s="51">
        <f t="shared" ref="GP18:GP23" si="218">IF(DZ18=2,2,IF(BJ18=1,1,0))</f>
        <v>0</v>
      </c>
      <c r="GQ18" s="51">
        <f t="shared" ref="GQ18:GQ23" si="219">IF(EA18=2,2,IF(BK18=1,1,0))</f>
        <v>0</v>
      </c>
      <c r="GR18" s="51">
        <f t="shared" ref="GR18:GR23" si="220">IF(EB18=2,2,IF(BL18=1,1,0))</f>
        <v>0</v>
      </c>
      <c r="GS18" s="51">
        <f t="shared" ref="GS18:GS23" si="221">IF(EC18=2,2,IF(BM18=1,1,0))</f>
        <v>0</v>
      </c>
      <c r="GT18" s="51">
        <f t="shared" ref="GT18:GT23" si="222">IF(ED18=2,2,IF(BN18=1,1,0))</f>
        <v>0</v>
      </c>
      <c r="GU18" s="51">
        <f t="shared" ref="GU18:GU23" si="223">IF(EE18=2,2,IF(BO18=1,1,0))</f>
        <v>0</v>
      </c>
      <c r="GV18" s="5" t="str">
        <f>IF(structure!GV18="M",1,IF(structure!GV18="V","V",IF(OR(structure!GV19="M",structure!GV19="V"),"S","")))</f>
        <v/>
      </c>
    </row>
    <row r="19" spans="1:327" ht="21" customHeight="1" x14ac:dyDescent="0.35">
      <c r="A19" s="9"/>
      <c r="B19" s="4"/>
      <c r="C19" s="51">
        <f>IF('Création champs PV'!C22=1,IF('Création champs PV'!C21=0,1,0),0)</f>
        <v>0</v>
      </c>
      <c r="D19" s="51">
        <f>IF('Création champs PV'!D22=1,IF('Création champs PV'!D21=0,1,0),0)</f>
        <v>0</v>
      </c>
      <c r="E19" s="51">
        <f>IF('Création champs PV'!E22=1,IF('Création champs PV'!E21=0,1,0),0)</f>
        <v>0</v>
      </c>
      <c r="F19" s="51">
        <f>IF('Création champs PV'!F22=1,IF('Création champs PV'!F21=0,1,0),0)</f>
        <v>0</v>
      </c>
      <c r="G19" s="51">
        <f>IF('Création champs PV'!G22=1,IF('Création champs PV'!G21=0,1,0),0)</f>
        <v>0</v>
      </c>
      <c r="H19" s="51">
        <f>IF('Création champs PV'!H22=1,IF('Création champs PV'!H21=0,1,0),0)</f>
        <v>0</v>
      </c>
      <c r="I19" s="51">
        <f>IF('Création champs PV'!I22=1,IF('Création champs PV'!I21=0,1,0),0)</f>
        <v>0</v>
      </c>
      <c r="J19" s="51">
        <f>IF('Création champs PV'!J22=1,IF('Création champs PV'!J21=0,1,0),0)</f>
        <v>0</v>
      </c>
      <c r="K19" s="51">
        <f>IF('Création champs PV'!K22=1,IF('Création champs PV'!K21=0,1,0),0)</f>
        <v>0</v>
      </c>
      <c r="L19" s="51">
        <f>IF('Création champs PV'!L22=1,IF('Création champs PV'!L21=0,1,0),0)</f>
        <v>0</v>
      </c>
      <c r="M19" s="51">
        <f>IF('Création champs PV'!M22=1,IF('Création champs PV'!M21=0,1,0),0)</f>
        <v>0</v>
      </c>
      <c r="N19" s="51">
        <f>IF('Création champs PV'!N22=1,IF('Création champs PV'!N21=0,1,0),0)</f>
        <v>0</v>
      </c>
      <c r="O19" s="51">
        <f>IF('Création champs PV'!O22=1,IF('Création champs PV'!O21=0,1,0),0)</f>
        <v>0</v>
      </c>
      <c r="P19" s="51">
        <f>IF('Création champs PV'!P22=1,IF('Création champs PV'!P21=0,1,0),0)</f>
        <v>0</v>
      </c>
      <c r="Q19" s="5" t="str">
        <f>IF(structure!Q19="M",1,IF(structure!Q19="V","V",IF('abergements latéraux'!Q19="A-G+A-D","",IF(OR(structure!Q20="M",structure!Q20="V"),"S",""))))</f>
        <v/>
      </c>
      <c r="R19" s="9"/>
      <c r="S19" s="4"/>
      <c r="T19" s="51">
        <f>IF('Création champs PV'!T22=1,IF('Création champs PV'!T21=0,1,0),0)</f>
        <v>0</v>
      </c>
      <c r="U19" s="51">
        <f>IF('Création champs PV'!U22=1,IF('Création champs PV'!U21=0,1,0),0)</f>
        <v>0</v>
      </c>
      <c r="V19" s="51">
        <f>IF('Création champs PV'!V22=1,IF('Création champs PV'!V21=0,1,0),0)</f>
        <v>0</v>
      </c>
      <c r="W19" s="51">
        <f>IF('Création champs PV'!W22=1,IF('Création champs PV'!W21=0,1,0),0)</f>
        <v>0</v>
      </c>
      <c r="X19" s="51">
        <f>IF('Création champs PV'!X22=1,IF('Création champs PV'!X21=0,1,0),0)</f>
        <v>0</v>
      </c>
      <c r="Y19" s="51">
        <f>IF('Création champs PV'!Y22=1,IF('Création champs PV'!Y21=0,1,0),0)</f>
        <v>0</v>
      </c>
      <c r="Z19" s="51">
        <f>IF('Création champs PV'!Z22=1,IF('Création champs PV'!Z21=0,1,0),0)</f>
        <v>0</v>
      </c>
      <c r="AA19" s="51">
        <f>IF('Création champs PV'!AA22=1,IF('Création champs PV'!AA21=0,1,0),0)</f>
        <v>0</v>
      </c>
      <c r="AB19" s="51">
        <f>IF('Création champs PV'!AB22=1,IF('Création champs PV'!AB21=0,1,0),0)</f>
        <v>0</v>
      </c>
      <c r="AC19" s="51">
        <f>IF('Création champs PV'!AC22=1,IF('Création champs PV'!AC21=0,1,0),0)</f>
        <v>0</v>
      </c>
      <c r="AD19" s="51">
        <f>IF('Création champs PV'!AD22=1,IF('Création champs PV'!AD21=0,1,0),0)</f>
        <v>0</v>
      </c>
      <c r="AE19" s="51">
        <f>IF('Création champs PV'!AE22=1,IF('Création champs PV'!AE21=0,1,0),0)</f>
        <v>0</v>
      </c>
      <c r="AF19" s="51">
        <f>IF('Création champs PV'!AF22=1,IF('Création champs PV'!AF21=0,1,0),0)</f>
        <v>0</v>
      </c>
      <c r="AG19" s="51">
        <f>IF('Création champs PV'!AG22=1,IF('Création champs PV'!AG21=0,1,0),0)</f>
        <v>0</v>
      </c>
      <c r="AH19" s="5" t="str">
        <f>IF(structure!AH19="M",1,IF(structure!AH19="V","V",IF(OR(structure!AH20="M",structure!AH20="V"),"S","")))</f>
        <v/>
      </c>
      <c r="AI19" s="9"/>
      <c r="AJ19" s="4"/>
      <c r="AK19" s="51">
        <f>IF('Création champs PV'!AK22=1,IF('Création champs PV'!AK21=0,1,0),0)</f>
        <v>0</v>
      </c>
      <c r="AL19" s="51">
        <f>IF('Création champs PV'!AL22=1,IF('Création champs PV'!AL21=0,1,0),0)</f>
        <v>0</v>
      </c>
      <c r="AM19" s="51">
        <f>IF('Création champs PV'!AM22=1,IF('Création champs PV'!AM21=0,1,0),0)</f>
        <v>0</v>
      </c>
      <c r="AN19" s="51">
        <f>IF('Création champs PV'!AN22=1,IF('Création champs PV'!AN21=0,1,0),0)</f>
        <v>0</v>
      </c>
      <c r="AO19" s="51">
        <f>IF('Création champs PV'!AO22=1,IF('Création champs PV'!AO21=0,1,0),0)</f>
        <v>0</v>
      </c>
      <c r="AP19" s="51">
        <f>IF('Création champs PV'!AP22=1,IF('Création champs PV'!AP21=0,1,0),0)</f>
        <v>0</v>
      </c>
      <c r="AQ19" s="51">
        <f>IF('Création champs PV'!AQ22=1,IF('Création champs PV'!AQ21=0,1,0),0)</f>
        <v>0</v>
      </c>
      <c r="AR19" s="51">
        <f>IF('Création champs PV'!AR22=1,IF('Création champs PV'!AR21=0,1,0),0)</f>
        <v>0</v>
      </c>
      <c r="AS19" s="51">
        <f>IF('Création champs PV'!AS22=1,IF('Création champs PV'!AS21=0,1,0),0)</f>
        <v>0</v>
      </c>
      <c r="AT19" s="51">
        <f>IF('Création champs PV'!AT22=1,IF('Création champs PV'!AT21=0,1,0),0)</f>
        <v>0</v>
      </c>
      <c r="AU19" s="51">
        <f>IF('Création champs PV'!AU22=1,IF('Création champs PV'!AU21=0,1,0),0)</f>
        <v>0</v>
      </c>
      <c r="AV19" s="51">
        <f>IF('Création champs PV'!AV22=1,IF('Création champs PV'!AV21=0,1,0),0)</f>
        <v>0</v>
      </c>
      <c r="AW19" s="51">
        <f>IF('Création champs PV'!AW22=1,IF('Création champs PV'!AW21=0,1,0),0)</f>
        <v>0</v>
      </c>
      <c r="AX19" s="51">
        <f>IF('Création champs PV'!AX22=1,IF('Création champs PV'!AX21=0,1,0),0)</f>
        <v>0</v>
      </c>
      <c r="AY19" s="5" t="str">
        <f>IF(structure!AY19="M",1,IF(structure!AY19="V","V",IF('abergements latéraux'!AY19="A-G+A-D","",IF(OR(structure!AY20="M",structure!AY20="V"),"S",""))))</f>
        <v/>
      </c>
      <c r="AZ19" s="9"/>
      <c r="BA19" s="4"/>
      <c r="BB19" s="51">
        <f>IF('Création champs PV'!BB22=1,IF('Création champs PV'!BB21=0,1,0),0)</f>
        <v>0</v>
      </c>
      <c r="BC19" s="51">
        <f>IF('Création champs PV'!BC22=1,IF('Création champs PV'!BC21=0,1,0),0)</f>
        <v>0</v>
      </c>
      <c r="BD19" s="51">
        <f>IF('Création champs PV'!BD22=1,IF('Création champs PV'!BD21=0,1,0),0)</f>
        <v>0</v>
      </c>
      <c r="BE19" s="51">
        <f>IF('Création champs PV'!BE22=1,IF('Création champs PV'!BE21=0,1,0),0)</f>
        <v>0</v>
      </c>
      <c r="BF19" s="51">
        <f>IF('Création champs PV'!BF22=1,IF('Création champs PV'!BF21=0,1,0),0)</f>
        <v>0</v>
      </c>
      <c r="BG19" s="51">
        <f>IF('Création champs PV'!BG22=1,IF('Création champs PV'!BG21=0,1,0),0)</f>
        <v>0</v>
      </c>
      <c r="BH19" s="51">
        <f>IF('Création champs PV'!BH22=1,IF('Création champs PV'!BH21=0,1,0),0)</f>
        <v>0</v>
      </c>
      <c r="BI19" s="51">
        <f>IF('Création champs PV'!BI22=1,IF('Création champs PV'!BI21=0,1,0),0)</f>
        <v>0</v>
      </c>
      <c r="BJ19" s="51">
        <f>IF('Création champs PV'!BJ22=1,IF('Création champs PV'!BJ21=0,1,0),0)</f>
        <v>0</v>
      </c>
      <c r="BK19" s="51">
        <f>IF('Création champs PV'!BK22=1,IF('Création champs PV'!BK21=0,1,0),0)</f>
        <v>0</v>
      </c>
      <c r="BL19" s="51">
        <f>IF('Création champs PV'!BL22=1,IF('Création champs PV'!BL21=0,1,0),0)</f>
        <v>0</v>
      </c>
      <c r="BM19" s="51">
        <f>IF('Création champs PV'!BM22=1,IF('Création champs PV'!BM21=0,1,0),0)</f>
        <v>0</v>
      </c>
      <c r="BN19" s="51">
        <f>IF('Création champs PV'!BN22=1,IF('Création champs PV'!BN21=0,1,0),0)</f>
        <v>0</v>
      </c>
      <c r="BO19" s="51">
        <f>IF('Création champs PV'!BO22=1,IF('Création champs PV'!BO21=0,1,0),0)</f>
        <v>0</v>
      </c>
      <c r="BP19" s="5" t="str">
        <f>IF(structure!BP19="M",1,IF(structure!BP19="V","V",IF(OR(structure!BP20="M",structure!BP20="V"),"S","")))</f>
        <v/>
      </c>
      <c r="BR19" s="4"/>
      <c r="BS19" s="51">
        <f t="shared" si="112"/>
        <v>0</v>
      </c>
      <c r="BT19" s="51">
        <f t="shared" si="113"/>
        <v>0</v>
      </c>
      <c r="BU19" s="51">
        <f t="shared" si="114"/>
        <v>0</v>
      </c>
      <c r="BV19" s="51">
        <f t="shared" si="115"/>
        <v>0</v>
      </c>
      <c r="BW19" s="51">
        <f t="shared" si="116"/>
        <v>0</v>
      </c>
      <c r="BX19" s="51">
        <f t="shared" si="117"/>
        <v>0</v>
      </c>
      <c r="BY19" s="51">
        <f t="shared" si="118"/>
        <v>0</v>
      </c>
      <c r="BZ19" s="51">
        <f t="shared" si="119"/>
        <v>0</v>
      </c>
      <c r="CA19" s="51">
        <f t="shared" si="120"/>
        <v>0</v>
      </c>
      <c r="CB19" s="51">
        <f t="shared" si="121"/>
        <v>0</v>
      </c>
      <c r="CC19" s="51">
        <f t="shared" si="122"/>
        <v>0</v>
      </c>
      <c r="CD19" s="51">
        <f t="shared" si="123"/>
        <v>0</v>
      </c>
      <c r="CE19" s="51">
        <f t="shared" si="124"/>
        <v>0</v>
      </c>
      <c r="CF19" s="51">
        <f t="shared" si="125"/>
        <v>0</v>
      </c>
      <c r="CG19" s="5" t="str">
        <f>IF(structure!CG19="M",1,IF(structure!CG19="V","V",IF('abergements latéraux'!CG19="A-G+A-D","",IF(OR(structure!CG20="M",structure!CG20="V"),"S",""))))</f>
        <v/>
      </c>
      <c r="CH19" s="219"/>
      <c r="CI19" s="4" t="str">
        <f>IF(structure!CI19="M",1,IF(structure!CI19="V","V",IF(OR(structure!CI20="M",structure!CI20="V"),"S","")))</f>
        <v/>
      </c>
      <c r="CJ19" s="51">
        <f t="shared" si="126"/>
        <v>0</v>
      </c>
      <c r="CK19" s="51">
        <f t="shared" si="127"/>
        <v>0</v>
      </c>
      <c r="CL19" s="51">
        <f t="shared" si="128"/>
        <v>0</v>
      </c>
      <c r="CM19" s="51">
        <f t="shared" si="129"/>
        <v>0</v>
      </c>
      <c r="CN19" s="51">
        <f t="shared" si="130"/>
        <v>0</v>
      </c>
      <c r="CO19" s="51">
        <f t="shared" si="131"/>
        <v>0</v>
      </c>
      <c r="CP19" s="51">
        <f t="shared" si="132"/>
        <v>0</v>
      </c>
      <c r="CQ19" s="51">
        <f t="shared" si="133"/>
        <v>0</v>
      </c>
      <c r="CR19" s="51">
        <f t="shared" si="134"/>
        <v>0</v>
      </c>
      <c r="CS19" s="51">
        <f t="shared" si="135"/>
        <v>0</v>
      </c>
      <c r="CT19" s="51">
        <f t="shared" si="136"/>
        <v>0</v>
      </c>
      <c r="CU19" s="51">
        <f t="shared" si="137"/>
        <v>0</v>
      </c>
      <c r="CV19" s="51">
        <f t="shared" si="138"/>
        <v>0</v>
      </c>
      <c r="CW19" s="51">
        <f t="shared" si="139"/>
        <v>0</v>
      </c>
      <c r="CX19" s="5" t="str">
        <f>IF(structure!CX19="M",1,IF(structure!CX19="V","V",IF(OR(structure!CX20="M",structure!CX20="V"),"S","")))</f>
        <v/>
      </c>
      <c r="CY19" s="9"/>
      <c r="CZ19" s="4" t="str">
        <f>IF(structure!CZ19="M",1,IF(structure!CZ19="V","V",IF('abergements latéraux'!CZ19="A-G+A-D","",IF(OR(structure!CZ20="M",structure!CZ20="V"),"S",""))))</f>
        <v/>
      </c>
      <c r="DA19" s="51">
        <f t="shared" si="140"/>
        <v>0</v>
      </c>
      <c r="DB19" s="51">
        <f t="shared" si="141"/>
        <v>0</v>
      </c>
      <c r="DC19" s="51">
        <f t="shared" si="142"/>
        <v>0</v>
      </c>
      <c r="DD19" s="51">
        <f t="shared" si="143"/>
        <v>0</v>
      </c>
      <c r="DE19" s="51">
        <f t="shared" si="144"/>
        <v>0</v>
      </c>
      <c r="DF19" s="51">
        <f t="shared" si="145"/>
        <v>0</v>
      </c>
      <c r="DG19" s="51">
        <f t="shared" si="146"/>
        <v>0</v>
      </c>
      <c r="DH19" s="51">
        <f t="shared" si="147"/>
        <v>0</v>
      </c>
      <c r="DI19" s="51">
        <f t="shared" si="148"/>
        <v>0</v>
      </c>
      <c r="DJ19" s="51">
        <f t="shared" si="149"/>
        <v>0</v>
      </c>
      <c r="DK19" s="51">
        <f t="shared" si="150"/>
        <v>0</v>
      </c>
      <c r="DL19" s="51">
        <f t="shared" si="151"/>
        <v>0</v>
      </c>
      <c r="DM19" s="51">
        <f t="shared" si="152"/>
        <v>0</v>
      </c>
      <c r="DN19" s="51">
        <f t="shared" si="153"/>
        <v>0</v>
      </c>
      <c r="DO19" s="5" t="str">
        <f>IF(structure!DO19="M",1,IF(structure!DO19="V","V",IF('abergements latéraux'!DO19="A-G+A-D","",IF(OR(structure!DO20="M",structure!DO20="V"),"S",""))))</f>
        <v/>
      </c>
      <c r="DP19" s="9"/>
      <c r="DQ19" s="4" t="str">
        <f>IF(structure!DQ19="M",1,IF(structure!DQ19="V","V",IF(OR(structure!DQ20="M",structure!DQ20="V"),"S","")))</f>
        <v/>
      </c>
      <c r="DR19" s="51">
        <f t="shared" si="154"/>
        <v>0</v>
      </c>
      <c r="DS19" s="51">
        <f t="shared" si="155"/>
        <v>0</v>
      </c>
      <c r="DT19" s="51">
        <f t="shared" si="156"/>
        <v>0</v>
      </c>
      <c r="DU19" s="51">
        <f t="shared" si="157"/>
        <v>0</v>
      </c>
      <c r="DV19" s="51">
        <f t="shared" si="158"/>
        <v>0</v>
      </c>
      <c r="DW19" s="51">
        <f t="shared" si="159"/>
        <v>0</v>
      </c>
      <c r="DX19" s="51">
        <f t="shared" si="160"/>
        <v>0</v>
      </c>
      <c r="DY19" s="51">
        <f t="shared" si="161"/>
        <v>0</v>
      </c>
      <c r="DZ19" s="51">
        <f t="shared" si="162"/>
        <v>0</v>
      </c>
      <c r="EA19" s="51">
        <f t="shared" si="163"/>
        <v>0</v>
      </c>
      <c r="EB19" s="51">
        <f t="shared" si="164"/>
        <v>0</v>
      </c>
      <c r="EC19" s="51">
        <f t="shared" si="165"/>
        <v>0</v>
      </c>
      <c r="ED19" s="51">
        <f t="shared" si="166"/>
        <v>0</v>
      </c>
      <c r="EE19" s="51">
        <f t="shared" si="167"/>
        <v>0</v>
      </c>
      <c r="EF19" s="5" t="str">
        <f>IF(structure!EF19="M",1,IF(structure!EF19="V","V",IF(OR(structure!EF20="M",structure!EF20="V"),"S","")))</f>
        <v/>
      </c>
      <c r="EH19" s="4" t="str">
        <f>IF(structure!EH19="M",1,IF(structure!EH19="V","V",IF('abergements latéraux'!EH19="A-G+A-D","",IF(OR(structure!EH20="M",structure!EH20="V"),"S",""))))</f>
        <v/>
      </c>
      <c r="EI19" s="51">
        <f t="shared" si="168"/>
        <v>0</v>
      </c>
      <c r="EJ19" s="51">
        <f t="shared" si="169"/>
        <v>0</v>
      </c>
      <c r="EK19" s="51">
        <f t="shared" si="170"/>
        <v>0</v>
      </c>
      <c r="EL19" s="51">
        <f t="shared" si="171"/>
        <v>0</v>
      </c>
      <c r="EM19" s="51">
        <f t="shared" si="172"/>
        <v>0</v>
      </c>
      <c r="EN19" s="51">
        <f t="shared" si="173"/>
        <v>0</v>
      </c>
      <c r="EO19" s="51">
        <f t="shared" si="174"/>
        <v>0</v>
      </c>
      <c r="EP19" s="51">
        <f t="shared" si="175"/>
        <v>0</v>
      </c>
      <c r="EQ19" s="51">
        <f t="shared" si="176"/>
        <v>0</v>
      </c>
      <c r="ER19" s="51">
        <f t="shared" si="177"/>
        <v>0</v>
      </c>
      <c r="ES19" s="51">
        <f t="shared" si="178"/>
        <v>0</v>
      </c>
      <c r="ET19" s="51">
        <f t="shared" si="179"/>
        <v>0</v>
      </c>
      <c r="EU19" s="51">
        <f t="shared" si="180"/>
        <v>0</v>
      </c>
      <c r="EV19" s="51">
        <f t="shared" si="181"/>
        <v>0</v>
      </c>
      <c r="EW19" s="5" t="str">
        <f>IF(structure!EW19="M",1,IF(structure!EW19="V","V",IF('abergements latéraux'!EW19="A-G+A-D","",IF(OR(structure!EW20="M",structure!EW20="V"),"S",""))))</f>
        <v/>
      </c>
      <c r="EX19" s="219"/>
      <c r="EY19" s="4" t="str">
        <f>IF(structure!EY19="M",1,IF(structure!EY19="V","V",IF(OR(structure!EY20="M",structure!EY20="V"),"S","")))</f>
        <v/>
      </c>
      <c r="EZ19" s="51">
        <f t="shared" si="182"/>
        <v>0</v>
      </c>
      <c r="FA19" s="51">
        <f t="shared" si="183"/>
        <v>0</v>
      </c>
      <c r="FB19" s="51">
        <f t="shared" si="184"/>
        <v>0</v>
      </c>
      <c r="FC19" s="51">
        <f t="shared" si="185"/>
        <v>0</v>
      </c>
      <c r="FD19" s="51">
        <f t="shared" si="186"/>
        <v>0</v>
      </c>
      <c r="FE19" s="51">
        <f t="shared" si="187"/>
        <v>0</v>
      </c>
      <c r="FF19" s="51">
        <f t="shared" si="188"/>
        <v>0</v>
      </c>
      <c r="FG19" s="51">
        <f t="shared" si="189"/>
        <v>0</v>
      </c>
      <c r="FH19" s="51">
        <f t="shared" si="190"/>
        <v>0</v>
      </c>
      <c r="FI19" s="51">
        <f t="shared" si="191"/>
        <v>0</v>
      </c>
      <c r="FJ19" s="51">
        <f t="shared" si="192"/>
        <v>0</v>
      </c>
      <c r="FK19" s="51">
        <f t="shared" si="193"/>
        <v>0</v>
      </c>
      <c r="FL19" s="51">
        <f t="shared" si="194"/>
        <v>0</v>
      </c>
      <c r="FM19" s="51">
        <f t="shared" si="195"/>
        <v>0</v>
      </c>
      <c r="FN19" s="5" t="str">
        <f>IF(structure!FN19="M",1,IF(structure!FN19="V","V",IF(OR(structure!FN20="M",structure!FN20="V"),"S","")))</f>
        <v/>
      </c>
      <c r="FO19" s="9"/>
      <c r="FP19" s="4" t="str">
        <f>IF(structure!FP19="M",1,IF(structure!FP19="V","V",IF('abergements latéraux'!FP19="A-G+A-D","",IF(OR(structure!FP20="M",structure!FP20="V"),"S",""))))</f>
        <v/>
      </c>
      <c r="FQ19" s="51">
        <f t="shared" si="196"/>
        <v>0</v>
      </c>
      <c r="FR19" s="51">
        <f t="shared" si="197"/>
        <v>0</v>
      </c>
      <c r="FS19" s="51">
        <f t="shared" si="198"/>
        <v>0</v>
      </c>
      <c r="FT19" s="51">
        <f t="shared" si="199"/>
        <v>0</v>
      </c>
      <c r="FU19" s="51">
        <f t="shared" si="200"/>
        <v>0</v>
      </c>
      <c r="FV19" s="51">
        <f t="shared" si="201"/>
        <v>0</v>
      </c>
      <c r="FW19" s="51">
        <f t="shared" si="202"/>
        <v>0</v>
      </c>
      <c r="FX19" s="51">
        <f t="shared" si="203"/>
        <v>0</v>
      </c>
      <c r="FY19" s="51">
        <f t="shared" si="204"/>
        <v>0</v>
      </c>
      <c r="FZ19" s="51">
        <f t="shared" si="205"/>
        <v>0</v>
      </c>
      <c r="GA19" s="51">
        <f t="shared" si="206"/>
        <v>0</v>
      </c>
      <c r="GB19" s="51">
        <f t="shared" si="207"/>
        <v>0</v>
      </c>
      <c r="GC19" s="51">
        <f t="shared" si="208"/>
        <v>0</v>
      </c>
      <c r="GD19" s="51">
        <f t="shared" si="209"/>
        <v>0</v>
      </c>
      <c r="GE19" s="5" t="str">
        <f>IF(structure!GE19="M",1,IF(structure!GE19="V","V",IF('abergements latéraux'!GE19="A-G+A-D","",IF(OR(structure!GE20="M",structure!GE20="V"),"S",""))))</f>
        <v/>
      </c>
      <c r="GF19" s="9"/>
      <c r="GG19" s="4" t="str">
        <f>IF(structure!GG19="M",1,IF(structure!GG19="V","V",IF(OR(structure!GG20="M",structure!GG20="V"),"S","")))</f>
        <v/>
      </c>
      <c r="GH19" s="51">
        <f t="shared" si="210"/>
        <v>0</v>
      </c>
      <c r="GI19" s="51">
        <f t="shared" si="211"/>
        <v>0</v>
      </c>
      <c r="GJ19" s="51">
        <f t="shared" si="212"/>
        <v>0</v>
      </c>
      <c r="GK19" s="51">
        <f t="shared" si="213"/>
        <v>0</v>
      </c>
      <c r="GL19" s="51">
        <f t="shared" si="214"/>
        <v>0</v>
      </c>
      <c r="GM19" s="51">
        <f t="shared" si="215"/>
        <v>0</v>
      </c>
      <c r="GN19" s="51">
        <f t="shared" si="216"/>
        <v>0</v>
      </c>
      <c r="GO19" s="51">
        <f t="shared" si="217"/>
        <v>0</v>
      </c>
      <c r="GP19" s="51">
        <f t="shared" si="218"/>
        <v>0</v>
      </c>
      <c r="GQ19" s="51">
        <f t="shared" si="219"/>
        <v>0</v>
      </c>
      <c r="GR19" s="51">
        <f t="shared" si="220"/>
        <v>0</v>
      </c>
      <c r="GS19" s="51">
        <f t="shared" si="221"/>
        <v>0</v>
      </c>
      <c r="GT19" s="51">
        <f t="shared" si="222"/>
        <v>0</v>
      </c>
      <c r="GU19" s="51">
        <f t="shared" si="223"/>
        <v>0</v>
      </c>
      <c r="GV19" s="5" t="str">
        <f>IF(structure!GV19="M",1,IF(structure!GV19="V","V",IF(OR(structure!GV20="M",structure!GV20="V"),"S","")))</f>
        <v/>
      </c>
    </row>
    <row r="20" spans="1:327" ht="21" customHeight="1" x14ac:dyDescent="0.35">
      <c r="A20" s="9"/>
      <c r="B20" s="4"/>
      <c r="C20" s="51">
        <f>IF('Création champs PV'!C23=1,IF('Création champs PV'!C22=0,1,0),0)</f>
        <v>0</v>
      </c>
      <c r="D20" s="51">
        <f>IF('Création champs PV'!D23=1,IF('Création champs PV'!D22=0,1,0),0)</f>
        <v>0</v>
      </c>
      <c r="E20" s="51">
        <f>IF('Création champs PV'!E23=1,IF('Création champs PV'!E22=0,1,0),0)</f>
        <v>0</v>
      </c>
      <c r="F20" s="51">
        <f>IF('Création champs PV'!F23=1,IF('Création champs PV'!F22=0,1,0),0)</f>
        <v>0</v>
      </c>
      <c r="G20" s="51">
        <f>IF('Création champs PV'!G23=1,IF('Création champs PV'!G22=0,1,0),0)</f>
        <v>0</v>
      </c>
      <c r="H20" s="51">
        <f>IF('Création champs PV'!H23=1,IF('Création champs PV'!H22=0,1,0),0)</f>
        <v>0</v>
      </c>
      <c r="I20" s="51">
        <f>IF('Création champs PV'!I23=1,IF('Création champs PV'!I22=0,1,0),0)</f>
        <v>0</v>
      </c>
      <c r="J20" s="51">
        <f>IF('Création champs PV'!J23=1,IF('Création champs PV'!J22=0,1,0),0)</f>
        <v>0</v>
      </c>
      <c r="K20" s="51">
        <f>IF('Création champs PV'!K23=1,IF('Création champs PV'!K22=0,1,0),0)</f>
        <v>0</v>
      </c>
      <c r="L20" s="51">
        <f>IF('Création champs PV'!L23=1,IF('Création champs PV'!L22=0,1,0),0)</f>
        <v>0</v>
      </c>
      <c r="M20" s="51">
        <f>IF('Création champs PV'!M23=1,IF('Création champs PV'!M22=0,1,0),0)</f>
        <v>0</v>
      </c>
      <c r="N20" s="51">
        <f>IF('Création champs PV'!N23=1,IF('Création champs PV'!N22=0,1,0),0)</f>
        <v>0</v>
      </c>
      <c r="O20" s="51">
        <f>IF('Création champs PV'!O23=1,IF('Création champs PV'!O22=0,1,0),0)</f>
        <v>0</v>
      </c>
      <c r="P20" s="51">
        <f>IF('Création champs PV'!P23=1,IF('Création champs PV'!P22=0,1,0),0)</f>
        <v>0</v>
      </c>
      <c r="Q20" s="5" t="str">
        <f>IF(structure!Q20="M",1,IF(structure!Q20="V","V",IF('abergements latéraux'!Q20="A-G+A-D","",IF(OR(structure!Q21="M",structure!Q21="V"),"S",""))))</f>
        <v/>
      </c>
      <c r="R20" s="9"/>
      <c r="S20" s="4"/>
      <c r="T20" s="51">
        <f>IF('Création champs PV'!T23=1,IF('Création champs PV'!T22=0,1,0),0)</f>
        <v>0</v>
      </c>
      <c r="U20" s="51">
        <f>IF('Création champs PV'!U23=1,IF('Création champs PV'!U22=0,1,0),0)</f>
        <v>0</v>
      </c>
      <c r="V20" s="51">
        <f>IF('Création champs PV'!V23=1,IF('Création champs PV'!V22=0,1,0),0)</f>
        <v>0</v>
      </c>
      <c r="W20" s="51">
        <f>IF('Création champs PV'!W23=1,IF('Création champs PV'!W22=0,1,0),0)</f>
        <v>0</v>
      </c>
      <c r="X20" s="51">
        <f>IF('Création champs PV'!X23=1,IF('Création champs PV'!X22=0,1,0),0)</f>
        <v>0</v>
      </c>
      <c r="Y20" s="51">
        <f>IF('Création champs PV'!Y23=1,IF('Création champs PV'!Y22=0,1,0),0)</f>
        <v>0</v>
      </c>
      <c r="Z20" s="51">
        <f>IF('Création champs PV'!Z23=1,IF('Création champs PV'!Z22=0,1,0),0)</f>
        <v>0</v>
      </c>
      <c r="AA20" s="51">
        <f>IF('Création champs PV'!AA23=1,IF('Création champs PV'!AA22=0,1,0),0)</f>
        <v>0</v>
      </c>
      <c r="AB20" s="51">
        <f>IF('Création champs PV'!AB23=1,IF('Création champs PV'!AB22=0,1,0),0)</f>
        <v>0</v>
      </c>
      <c r="AC20" s="51">
        <f>IF('Création champs PV'!AC23=1,IF('Création champs PV'!AC22=0,1,0),0)</f>
        <v>0</v>
      </c>
      <c r="AD20" s="51">
        <f>IF('Création champs PV'!AD23=1,IF('Création champs PV'!AD22=0,1,0),0)</f>
        <v>0</v>
      </c>
      <c r="AE20" s="51">
        <f>IF('Création champs PV'!AE23=1,IF('Création champs PV'!AE22=0,1,0),0)</f>
        <v>0</v>
      </c>
      <c r="AF20" s="51">
        <f>IF('Création champs PV'!AF23=1,IF('Création champs PV'!AF22=0,1,0),0)</f>
        <v>0</v>
      </c>
      <c r="AG20" s="51">
        <f>IF('Création champs PV'!AG23=1,IF('Création champs PV'!AG22=0,1,0),0)</f>
        <v>0</v>
      </c>
      <c r="AH20" s="5" t="str">
        <f>IF(structure!AH20="M",1,IF(structure!AH20="V","V",IF(OR(structure!AH21="M",structure!AH21="V"),"S","")))</f>
        <v/>
      </c>
      <c r="AI20" s="9"/>
      <c r="AJ20" s="4"/>
      <c r="AK20" s="51">
        <f>IF('Création champs PV'!AK23=1,IF('Création champs PV'!AK22=0,1,0),0)</f>
        <v>0</v>
      </c>
      <c r="AL20" s="51">
        <f>IF('Création champs PV'!AL23=1,IF('Création champs PV'!AL22=0,1,0),0)</f>
        <v>0</v>
      </c>
      <c r="AM20" s="51">
        <f>IF('Création champs PV'!AM23=1,IF('Création champs PV'!AM22=0,1,0),0)</f>
        <v>0</v>
      </c>
      <c r="AN20" s="51">
        <f>IF('Création champs PV'!AN23=1,IF('Création champs PV'!AN22=0,1,0),0)</f>
        <v>0</v>
      </c>
      <c r="AO20" s="51">
        <f>IF('Création champs PV'!AO23=1,IF('Création champs PV'!AO22=0,1,0),0)</f>
        <v>0</v>
      </c>
      <c r="AP20" s="51">
        <f>IF('Création champs PV'!AP23=1,IF('Création champs PV'!AP22=0,1,0),0)</f>
        <v>0</v>
      </c>
      <c r="AQ20" s="51">
        <f>IF('Création champs PV'!AQ23=1,IF('Création champs PV'!AQ22=0,1,0),0)</f>
        <v>0</v>
      </c>
      <c r="AR20" s="51">
        <f>IF('Création champs PV'!AR23=1,IF('Création champs PV'!AR22=0,1,0),0)</f>
        <v>0</v>
      </c>
      <c r="AS20" s="51">
        <f>IF('Création champs PV'!AS23=1,IF('Création champs PV'!AS22=0,1,0),0)</f>
        <v>0</v>
      </c>
      <c r="AT20" s="51">
        <f>IF('Création champs PV'!AT23=1,IF('Création champs PV'!AT22=0,1,0),0)</f>
        <v>0</v>
      </c>
      <c r="AU20" s="51">
        <f>IF('Création champs PV'!AU23=1,IF('Création champs PV'!AU22=0,1,0),0)</f>
        <v>0</v>
      </c>
      <c r="AV20" s="51">
        <f>IF('Création champs PV'!AV23=1,IF('Création champs PV'!AV22=0,1,0),0)</f>
        <v>0</v>
      </c>
      <c r="AW20" s="51">
        <f>IF('Création champs PV'!AW23=1,IF('Création champs PV'!AW22=0,1,0),0)</f>
        <v>0</v>
      </c>
      <c r="AX20" s="51">
        <f>IF('Création champs PV'!AX23=1,IF('Création champs PV'!AX22=0,1,0),0)</f>
        <v>0</v>
      </c>
      <c r="AY20" s="5" t="str">
        <f>IF(structure!AY20="M",1,IF(structure!AY20="V","V",IF('abergements latéraux'!AY20="A-G+A-D","",IF(OR(structure!AY21="M",structure!AY21="V"),"S",""))))</f>
        <v/>
      </c>
      <c r="AZ20" s="9"/>
      <c r="BA20" s="4"/>
      <c r="BB20" s="51">
        <f>IF('Création champs PV'!BB23=1,IF('Création champs PV'!BB22=0,1,0),0)</f>
        <v>0</v>
      </c>
      <c r="BC20" s="51">
        <f>IF('Création champs PV'!BC23=1,IF('Création champs PV'!BC22=0,1,0),0)</f>
        <v>0</v>
      </c>
      <c r="BD20" s="51">
        <f>IF('Création champs PV'!BD23=1,IF('Création champs PV'!BD22=0,1,0),0)</f>
        <v>0</v>
      </c>
      <c r="BE20" s="51">
        <f>IF('Création champs PV'!BE23=1,IF('Création champs PV'!BE22=0,1,0),0)</f>
        <v>0</v>
      </c>
      <c r="BF20" s="51">
        <f>IF('Création champs PV'!BF23=1,IF('Création champs PV'!BF22=0,1,0),0)</f>
        <v>0</v>
      </c>
      <c r="BG20" s="51">
        <f>IF('Création champs PV'!BG23=1,IF('Création champs PV'!BG22=0,1,0),0)</f>
        <v>0</v>
      </c>
      <c r="BH20" s="51">
        <f>IF('Création champs PV'!BH23=1,IF('Création champs PV'!BH22=0,1,0),0)</f>
        <v>0</v>
      </c>
      <c r="BI20" s="51">
        <f>IF('Création champs PV'!BI23=1,IF('Création champs PV'!BI22=0,1,0),0)</f>
        <v>0</v>
      </c>
      <c r="BJ20" s="51">
        <f>IF('Création champs PV'!BJ23=1,IF('Création champs PV'!BJ22=0,1,0),0)</f>
        <v>0</v>
      </c>
      <c r="BK20" s="51">
        <f>IF('Création champs PV'!BK23=1,IF('Création champs PV'!BK22=0,1,0),0)</f>
        <v>0</v>
      </c>
      <c r="BL20" s="51">
        <f>IF('Création champs PV'!BL23=1,IF('Création champs PV'!BL22=0,1,0),0)</f>
        <v>0</v>
      </c>
      <c r="BM20" s="51">
        <f>IF('Création champs PV'!BM23=1,IF('Création champs PV'!BM22=0,1,0),0)</f>
        <v>0</v>
      </c>
      <c r="BN20" s="51">
        <f>IF('Création champs PV'!BN23=1,IF('Création champs PV'!BN22=0,1,0),0)</f>
        <v>0</v>
      </c>
      <c r="BO20" s="51">
        <f>IF('Création champs PV'!BO23=1,IF('Création champs PV'!BO22=0,1,0),0)</f>
        <v>0</v>
      </c>
      <c r="BP20" s="5" t="str">
        <f>IF(structure!BP20="M",1,IF(structure!BP20="V","V",IF(OR(structure!BP21="M",structure!BP21="V"),"S","")))</f>
        <v/>
      </c>
      <c r="BR20" s="4"/>
      <c r="BS20" s="51">
        <f t="shared" si="112"/>
        <v>0</v>
      </c>
      <c r="BT20" s="51">
        <f t="shared" si="113"/>
        <v>0</v>
      </c>
      <c r="BU20" s="51">
        <f t="shared" si="114"/>
        <v>0</v>
      </c>
      <c r="BV20" s="51">
        <f t="shared" si="115"/>
        <v>0</v>
      </c>
      <c r="BW20" s="51">
        <f t="shared" si="116"/>
        <v>0</v>
      </c>
      <c r="BX20" s="51">
        <f t="shared" si="117"/>
        <v>0</v>
      </c>
      <c r="BY20" s="51">
        <f t="shared" si="118"/>
        <v>0</v>
      </c>
      <c r="BZ20" s="51">
        <f t="shared" si="119"/>
        <v>0</v>
      </c>
      <c r="CA20" s="51">
        <f t="shared" si="120"/>
        <v>0</v>
      </c>
      <c r="CB20" s="51">
        <f t="shared" si="121"/>
        <v>0</v>
      </c>
      <c r="CC20" s="51">
        <f t="shared" si="122"/>
        <v>0</v>
      </c>
      <c r="CD20" s="51">
        <f t="shared" si="123"/>
        <v>0</v>
      </c>
      <c r="CE20" s="51">
        <f t="shared" si="124"/>
        <v>0</v>
      </c>
      <c r="CF20" s="51">
        <f t="shared" si="125"/>
        <v>0</v>
      </c>
      <c r="CG20" s="5" t="str">
        <f>IF(structure!CG20="M",1,IF(structure!CG20="V","V",IF('abergements latéraux'!CG20="A-G+A-D","",IF(OR(structure!CG21="M",structure!CG21="V"),"S",""))))</f>
        <v/>
      </c>
      <c r="CH20" s="219"/>
      <c r="CI20" s="4" t="str">
        <f>IF(structure!CI20="M",1,IF(structure!CI20="V","V",IF(OR(structure!CI21="M",structure!CI21="V"),"S","")))</f>
        <v/>
      </c>
      <c r="CJ20" s="51">
        <f t="shared" si="126"/>
        <v>0</v>
      </c>
      <c r="CK20" s="51">
        <f t="shared" si="127"/>
        <v>0</v>
      </c>
      <c r="CL20" s="51">
        <f t="shared" si="128"/>
        <v>0</v>
      </c>
      <c r="CM20" s="51">
        <f t="shared" si="129"/>
        <v>0</v>
      </c>
      <c r="CN20" s="51">
        <f t="shared" si="130"/>
        <v>0</v>
      </c>
      <c r="CO20" s="51">
        <f t="shared" si="131"/>
        <v>0</v>
      </c>
      <c r="CP20" s="51">
        <f t="shared" si="132"/>
        <v>0</v>
      </c>
      <c r="CQ20" s="51">
        <f t="shared" si="133"/>
        <v>0</v>
      </c>
      <c r="CR20" s="51">
        <f t="shared" si="134"/>
        <v>0</v>
      </c>
      <c r="CS20" s="51">
        <f t="shared" si="135"/>
        <v>0</v>
      </c>
      <c r="CT20" s="51">
        <f t="shared" si="136"/>
        <v>0</v>
      </c>
      <c r="CU20" s="51">
        <f t="shared" si="137"/>
        <v>0</v>
      </c>
      <c r="CV20" s="51">
        <f t="shared" si="138"/>
        <v>0</v>
      </c>
      <c r="CW20" s="51">
        <f t="shared" si="139"/>
        <v>0</v>
      </c>
      <c r="CX20" s="5" t="str">
        <f>IF(structure!CX20="M",1,IF(structure!CX20="V","V",IF(OR(structure!CX21="M",structure!CX21="V"),"S","")))</f>
        <v/>
      </c>
      <c r="CY20" s="9"/>
      <c r="CZ20" s="4" t="str">
        <f>IF(structure!CZ20="M",1,IF(structure!CZ20="V","V",IF('abergements latéraux'!CZ20="A-G+A-D","",IF(OR(structure!CZ21="M",structure!CZ21="V"),"S",""))))</f>
        <v/>
      </c>
      <c r="DA20" s="51">
        <f t="shared" si="140"/>
        <v>0</v>
      </c>
      <c r="DB20" s="51">
        <f t="shared" si="141"/>
        <v>0</v>
      </c>
      <c r="DC20" s="51">
        <f t="shared" si="142"/>
        <v>0</v>
      </c>
      <c r="DD20" s="51">
        <f t="shared" si="143"/>
        <v>0</v>
      </c>
      <c r="DE20" s="51">
        <f t="shared" si="144"/>
        <v>0</v>
      </c>
      <c r="DF20" s="51">
        <f t="shared" si="145"/>
        <v>0</v>
      </c>
      <c r="DG20" s="51">
        <f t="shared" si="146"/>
        <v>0</v>
      </c>
      <c r="DH20" s="51">
        <f t="shared" si="147"/>
        <v>0</v>
      </c>
      <c r="DI20" s="51">
        <f t="shared" si="148"/>
        <v>0</v>
      </c>
      <c r="DJ20" s="51">
        <f t="shared" si="149"/>
        <v>0</v>
      </c>
      <c r="DK20" s="51">
        <f t="shared" si="150"/>
        <v>0</v>
      </c>
      <c r="DL20" s="51">
        <f t="shared" si="151"/>
        <v>0</v>
      </c>
      <c r="DM20" s="51">
        <f t="shared" si="152"/>
        <v>0</v>
      </c>
      <c r="DN20" s="51">
        <f t="shared" si="153"/>
        <v>0</v>
      </c>
      <c r="DO20" s="5" t="str">
        <f>IF(structure!DO20="M",1,IF(structure!DO20="V","V",IF('abergements latéraux'!DO20="A-G+A-D","",IF(OR(structure!DO21="M",structure!DO21="V"),"S",""))))</f>
        <v/>
      </c>
      <c r="DP20" s="9"/>
      <c r="DQ20" s="4" t="str">
        <f>IF(structure!DQ20="M",1,IF(structure!DQ20="V","V",IF(OR(structure!DQ21="M",structure!DQ21="V"),"S","")))</f>
        <v/>
      </c>
      <c r="DR20" s="51">
        <f t="shared" si="154"/>
        <v>0</v>
      </c>
      <c r="DS20" s="51">
        <f t="shared" si="155"/>
        <v>0</v>
      </c>
      <c r="DT20" s="51">
        <f t="shared" si="156"/>
        <v>0</v>
      </c>
      <c r="DU20" s="51">
        <f t="shared" si="157"/>
        <v>0</v>
      </c>
      <c r="DV20" s="51">
        <f t="shared" si="158"/>
        <v>0</v>
      </c>
      <c r="DW20" s="51">
        <f t="shared" si="159"/>
        <v>0</v>
      </c>
      <c r="DX20" s="51">
        <f t="shared" si="160"/>
        <v>0</v>
      </c>
      <c r="DY20" s="51">
        <f t="shared" si="161"/>
        <v>0</v>
      </c>
      <c r="DZ20" s="51">
        <f t="shared" si="162"/>
        <v>0</v>
      </c>
      <c r="EA20" s="51">
        <f t="shared" si="163"/>
        <v>0</v>
      </c>
      <c r="EB20" s="51">
        <f t="shared" si="164"/>
        <v>0</v>
      </c>
      <c r="EC20" s="51">
        <f t="shared" si="165"/>
        <v>0</v>
      </c>
      <c r="ED20" s="51">
        <f t="shared" si="166"/>
        <v>0</v>
      </c>
      <c r="EE20" s="51">
        <f t="shared" si="167"/>
        <v>0</v>
      </c>
      <c r="EF20" s="5" t="str">
        <f>IF(structure!EF20="M",1,IF(structure!EF20="V","V",IF(OR(structure!EF21="M",structure!EF21="V"),"S","")))</f>
        <v/>
      </c>
      <c r="EH20" s="4" t="str">
        <f>IF(structure!EH20="M",1,IF(structure!EH20="V","V",IF('abergements latéraux'!EH20="A-G+A-D","",IF(OR(structure!EH21="M",structure!EH21="V"),"S",""))))</f>
        <v/>
      </c>
      <c r="EI20" s="51">
        <f t="shared" si="168"/>
        <v>0</v>
      </c>
      <c r="EJ20" s="51">
        <f t="shared" si="169"/>
        <v>0</v>
      </c>
      <c r="EK20" s="51">
        <f t="shared" si="170"/>
        <v>0</v>
      </c>
      <c r="EL20" s="51">
        <f t="shared" si="171"/>
        <v>0</v>
      </c>
      <c r="EM20" s="51">
        <f t="shared" si="172"/>
        <v>0</v>
      </c>
      <c r="EN20" s="51">
        <f t="shared" si="173"/>
        <v>0</v>
      </c>
      <c r="EO20" s="51">
        <f t="shared" si="174"/>
        <v>0</v>
      </c>
      <c r="EP20" s="51">
        <f t="shared" si="175"/>
        <v>0</v>
      </c>
      <c r="EQ20" s="51">
        <f t="shared" si="176"/>
        <v>0</v>
      </c>
      <c r="ER20" s="51">
        <f t="shared" si="177"/>
        <v>0</v>
      </c>
      <c r="ES20" s="51">
        <f t="shared" si="178"/>
        <v>0</v>
      </c>
      <c r="ET20" s="51">
        <f t="shared" si="179"/>
        <v>0</v>
      </c>
      <c r="EU20" s="51">
        <f t="shared" si="180"/>
        <v>0</v>
      </c>
      <c r="EV20" s="51">
        <f t="shared" si="181"/>
        <v>0</v>
      </c>
      <c r="EW20" s="5" t="str">
        <f>IF(structure!EW20="M",1,IF(structure!EW20="V","V",IF('abergements latéraux'!EW20="A-G+A-D","",IF(OR(structure!EW21="M",structure!EW21="V"),"S",""))))</f>
        <v/>
      </c>
      <c r="EX20" s="219"/>
      <c r="EY20" s="4" t="str">
        <f>IF(structure!EY20="M",1,IF(structure!EY20="V","V",IF(OR(structure!EY21="M",structure!EY21="V"),"S","")))</f>
        <v/>
      </c>
      <c r="EZ20" s="51">
        <f t="shared" si="182"/>
        <v>0</v>
      </c>
      <c r="FA20" s="51">
        <f t="shared" si="183"/>
        <v>0</v>
      </c>
      <c r="FB20" s="51">
        <f t="shared" si="184"/>
        <v>0</v>
      </c>
      <c r="FC20" s="51">
        <f t="shared" si="185"/>
        <v>0</v>
      </c>
      <c r="FD20" s="51">
        <f t="shared" si="186"/>
        <v>0</v>
      </c>
      <c r="FE20" s="51">
        <f t="shared" si="187"/>
        <v>0</v>
      </c>
      <c r="FF20" s="51">
        <f t="shared" si="188"/>
        <v>0</v>
      </c>
      <c r="FG20" s="51">
        <f t="shared" si="189"/>
        <v>0</v>
      </c>
      <c r="FH20" s="51">
        <f t="shared" si="190"/>
        <v>0</v>
      </c>
      <c r="FI20" s="51">
        <f t="shared" si="191"/>
        <v>0</v>
      </c>
      <c r="FJ20" s="51">
        <f t="shared" si="192"/>
        <v>0</v>
      </c>
      <c r="FK20" s="51">
        <f t="shared" si="193"/>
        <v>0</v>
      </c>
      <c r="FL20" s="51">
        <f t="shared" si="194"/>
        <v>0</v>
      </c>
      <c r="FM20" s="51">
        <f t="shared" si="195"/>
        <v>0</v>
      </c>
      <c r="FN20" s="5" t="str">
        <f>IF(structure!FN20="M",1,IF(structure!FN20="V","V",IF(OR(structure!FN21="M",structure!FN21="V"),"S","")))</f>
        <v/>
      </c>
      <c r="FO20" s="9"/>
      <c r="FP20" s="4" t="str">
        <f>IF(structure!FP20="M",1,IF(structure!FP20="V","V",IF('abergements latéraux'!FP20="A-G+A-D","",IF(OR(structure!FP21="M",structure!FP21="V"),"S",""))))</f>
        <v/>
      </c>
      <c r="FQ20" s="51">
        <f t="shared" si="196"/>
        <v>0</v>
      </c>
      <c r="FR20" s="51">
        <f t="shared" si="197"/>
        <v>0</v>
      </c>
      <c r="FS20" s="51">
        <f t="shared" si="198"/>
        <v>0</v>
      </c>
      <c r="FT20" s="51">
        <f t="shared" si="199"/>
        <v>0</v>
      </c>
      <c r="FU20" s="51">
        <f t="shared" si="200"/>
        <v>0</v>
      </c>
      <c r="FV20" s="51">
        <f t="shared" si="201"/>
        <v>0</v>
      </c>
      <c r="FW20" s="51">
        <f t="shared" si="202"/>
        <v>0</v>
      </c>
      <c r="FX20" s="51">
        <f t="shared" si="203"/>
        <v>0</v>
      </c>
      <c r="FY20" s="51">
        <f t="shared" si="204"/>
        <v>0</v>
      </c>
      <c r="FZ20" s="51">
        <f t="shared" si="205"/>
        <v>0</v>
      </c>
      <c r="GA20" s="51">
        <f t="shared" si="206"/>
        <v>0</v>
      </c>
      <c r="GB20" s="51">
        <f t="shared" si="207"/>
        <v>0</v>
      </c>
      <c r="GC20" s="51">
        <f t="shared" si="208"/>
        <v>0</v>
      </c>
      <c r="GD20" s="51">
        <f t="shared" si="209"/>
        <v>0</v>
      </c>
      <c r="GE20" s="5" t="str">
        <f>IF(structure!GE20="M",1,IF(structure!GE20="V","V",IF('abergements latéraux'!GE20="A-G+A-D","",IF(OR(structure!GE21="M",structure!GE21="V"),"S",""))))</f>
        <v/>
      </c>
      <c r="GF20" s="9"/>
      <c r="GG20" s="4" t="str">
        <f>IF(structure!GG20="M",1,IF(structure!GG20="V","V",IF(OR(structure!GG21="M",structure!GG21="V"),"S","")))</f>
        <v/>
      </c>
      <c r="GH20" s="51">
        <f t="shared" si="210"/>
        <v>0</v>
      </c>
      <c r="GI20" s="51">
        <f t="shared" si="211"/>
        <v>0</v>
      </c>
      <c r="GJ20" s="51">
        <f t="shared" si="212"/>
        <v>0</v>
      </c>
      <c r="GK20" s="51">
        <f t="shared" si="213"/>
        <v>0</v>
      </c>
      <c r="GL20" s="51">
        <f t="shared" si="214"/>
        <v>0</v>
      </c>
      <c r="GM20" s="51">
        <f t="shared" si="215"/>
        <v>0</v>
      </c>
      <c r="GN20" s="51">
        <f t="shared" si="216"/>
        <v>0</v>
      </c>
      <c r="GO20" s="51">
        <f t="shared" si="217"/>
        <v>0</v>
      </c>
      <c r="GP20" s="51">
        <f t="shared" si="218"/>
        <v>0</v>
      </c>
      <c r="GQ20" s="51">
        <f t="shared" si="219"/>
        <v>0</v>
      </c>
      <c r="GR20" s="51">
        <f t="shared" si="220"/>
        <v>0</v>
      </c>
      <c r="GS20" s="51">
        <f t="shared" si="221"/>
        <v>0</v>
      </c>
      <c r="GT20" s="51">
        <f t="shared" si="222"/>
        <v>0</v>
      </c>
      <c r="GU20" s="51">
        <f t="shared" si="223"/>
        <v>0</v>
      </c>
      <c r="GV20" s="5" t="str">
        <f>IF(structure!GV20="M",1,IF(structure!GV20="V","V",IF(OR(structure!GV21="M",structure!GV21="V"),"S","")))</f>
        <v/>
      </c>
    </row>
    <row r="21" spans="1:327" ht="21" customHeight="1" x14ac:dyDescent="0.35">
      <c r="A21" s="9"/>
      <c r="B21" s="4"/>
      <c r="C21" s="51">
        <f>IF('Création champs PV'!C24=1,IF('Création champs PV'!C23=0,1,0),0)</f>
        <v>0</v>
      </c>
      <c r="D21" s="51">
        <f>IF('Création champs PV'!D24=1,IF('Création champs PV'!D23=0,1,0),0)</f>
        <v>0</v>
      </c>
      <c r="E21" s="51">
        <f>IF('Création champs PV'!E24=1,IF('Création champs PV'!E23=0,1,0),0)</f>
        <v>0</v>
      </c>
      <c r="F21" s="51">
        <f>IF('Création champs PV'!F24=1,IF('Création champs PV'!F23=0,1,0),0)</f>
        <v>0</v>
      </c>
      <c r="G21" s="51">
        <f>IF('Création champs PV'!G24=1,IF('Création champs PV'!G23=0,1,0),0)</f>
        <v>0</v>
      </c>
      <c r="H21" s="51">
        <f>IF('Création champs PV'!H24=1,IF('Création champs PV'!H23=0,1,0),0)</f>
        <v>0</v>
      </c>
      <c r="I21" s="51">
        <f>IF('Création champs PV'!I24=1,IF('Création champs PV'!I23=0,1,0),0)</f>
        <v>0</v>
      </c>
      <c r="J21" s="51">
        <f>IF('Création champs PV'!J24=1,IF('Création champs PV'!J23=0,1,0),0)</f>
        <v>0</v>
      </c>
      <c r="K21" s="51">
        <f>IF('Création champs PV'!K24=1,IF('Création champs PV'!K23=0,1,0),0)</f>
        <v>0</v>
      </c>
      <c r="L21" s="51">
        <f>IF('Création champs PV'!L24=1,IF('Création champs PV'!L23=0,1,0),0)</f>
        <v>0</v>
      </c>
      <c r="M21" s="51">
        <f>IF('Création champs PV'!M24=1,IF('Création champs PV'!M23=0,1,0),0)</f>
        <v>0</v>
      </c>
      <c r="N21" s="51">
        <f>IF('Création champs PV'!N24=1,IF('Création champs PV'!N23=0,1,0),0)</f>
        <v>0</v>
      </c>
      <c r="O21" s="51">
        <f>IF('Création champs PV'!O24=1,IF('Création champs PV'!O23=0,1,0),0)</f>
        <v>0</v>
      </c>
      <c r="P21" s="51">
        <f>IF('Création champs PV'!P24=1,IF('Création champs PV'!P23=0,1,0),0)</f>
        <v>0</v>
      </c>
      <c r="Q21" s="5" t="str">
        <f>IF(structure!Q21="M",1,IF(structure!Q21="V","V",IF('abergements latéraux'!Q21="A-G+A-D","",IF(OR(structure!Q22="M",structure!Q22="V"),"S",""))))</f>
        <v/>
      </c>
      <c r="R21" s="9"/>
      <c r="S21" s="4"/>
      <c r="T21" s="51">
        <f>IF('Création champs PV'!T24=1,IF('Création champs PV'!T23=0,1,0),0)</f>
        <v>0</v>
      </c>
      <c r="U21" s="51">
        <f>IF('Création champs PV'!U24=1,IF('Création champs PV'!U23=0,1,0),0)</f>
        <v>0</v>
      </c>
      <c r="V21" s="51">
        <f>IF('Création champs PV'!V24=1,IF('Création champs PV'!V23=0,1,0),0)</f>
        <v>0</v>
      </c>
      <c r="W21" s="51">
        <f>IF('Création champs PV'!W24=1,IF('Création champs PV'!W23=0,1,0),0)</f>
        <v>0</v>
      </c>
      <c r="X21" s="51">
        <f>IF('Création champs PV'!X24=1,IF('Création champs PV'!X23=0,1,0),0)</f>
        <v>0</v>
      </c>
      <c r="Y21" s="51">
        <f>IF('Création champs PV'!Y24=1,IF('Création champs PV'!Y23=0,1,0),0)</f>
        <v>0</v>
      </c>
      <c r="Z21" s="51">
        <f>IF('Création champs PV'!Z24=1,IF('Création champs PV'!Z23=0,1,0),0)</f>
        <v>0</v>
      </c>
      <c r="AA21" s="51">
        <f>IF('Création champs PV'!AA24=1,IF('Création champs PV'!AA23=0,1,0),0)</f>
        <v>0</v>
      </c>
      <c r="AB21" s="51">
        <f>IF('Création champs PV'!AB24=1,IF('Création champs PV'!AB23=0,1,0),0)</f>
        <v>0</v>
      </c>
      <c r="AC21" s="51">
        <f>IF('Création champs PV'!AC24=1,IF('Création champs PV'!AC23=0,1,0),0)</f>
        <v>0</v>
      </c>
      <c r="AD21" s="51">
        <f>IF('Création champs PV'!AD24=1,IF('Création champs PV'!AD23=0,1,0),0)</f>
        <v>0</v>
      </c>
      <c r="AE21" s="51">
        <f>IF('Création champs PV'!AE24=1,IF('Création champs PV'!AE23=0,1,0),0)</f>
        <v>0</v>
      </c>
      <c r="AF21" s="51">
        <f>IF('Création champs PV'!AF24=1,IF('Création champs PV'!AF23=0,1,0),0)</f>
        <v>0</v>
      </c>
      <c r="AG21" s="51">
        <f>IF('Création champs PV'!AG24=1,IF('Création champs PV'!AG23=0,1,0),0)</f>
        <v>0</v>
      </c>
      <c r="AH21" s="5" t="str">
        <f>IF(structure!AH21="M",1,IF(structure!AH21="V","V",IF(OR(structure!AH22="M",structure!AH22="V"),"S","")))</f>
        <v/>
      </c>
      <c r="AI21" s="9"/>
      <c r="AJ21" s="4"/>
      <c r="AK21" s="51">
        <f>IF('Création champs PV'!AK24=1,IF('Création champs PV'!AK23=0,1,0),0)</f>
        <v>0</v>
      </c>
      <c r="AL21" s="51">
        <f>IF('Création champs PV'!AL24=1,IF('Création champs PV'!AL23=0,1,0),0)</f>
        <v>0</v>
      </c>
      <c r="AM21" s="51">
        <f>IF('Création champs PV'!AM24=1,IF('Création champs PV'!AM23=0,1,0),0)</f>
        <v>0</v>
      </c>
      <c r="AN21" s="51">
        <f>IF('Création champs PV'!AN24=1,IF('Création champs PV'!AN23=0,1,0),0)</f>
        <v>0</v>
      </c>
      <c r="AO21" s="51">
        <f>IF('Création champs PV'!AO24=1,IF('Création champs PV'!AO23=0,1,0),0)</f>
        <v>0</v>
      </c>
      <c r="AP21" s="51">
        <f>IF('Création champs PV'!AP24=1,IF('Création champs PV'!AP23=0,1,0),0)</f>
        <v>0</v>
      </c>
      <c r="AQ21" s="51">
        <f>IF('Création champs PV'!AQ24=1,IF('Création champs PV'!AQ23=0,1,0),0)</f>
        <v>0</v>
      </c>
      <c r="AR21" s="51">
        <f>IF('Création champs PV'!AR24=1,IF('Création champs PV'!AR23=0,1,0),0)</f>
        <v>0</v>
      </c>
      <c r="AS21" s="51">
        <f>IF('Création champs PV'!AS24=1,IF('Création champs PV'!AS23=0,1,0),0)</f>
        <v>0</v>
      </c>
      <c r="AT21" s="51">
        <f>IF('Création champs PV'!AT24=1,IF('Création champs PV'!AT23=0,1,0),0)</f>
        <v>0</v>
      </c>
      <c r="AU21" s="51">
        <f>IF('Création champs PV'!AU24=1,IF('Création champs PV'!AU23=0,1,0),0)</f>
        <v>0</v>
      </c>
      <c r="AV21" s="51">
        <f>IF('Création champs PV'!AV24=1,IF('Création champs PV'!AV23=0,1,0),0)</f>
        <v>0</v>
      </c>
      <c r="AW21" s="51">
        <f>IF('Création champs PV'!AW24=1,IF('Création champs PV'!AW23=0,1,0),0)</f>
        <v>0</v>
      </c>
      <c r="AX21" s="51">
        <f>IF('Création champs PV'!AX24=1,IF('Création champs PV'!AX23=0,1,0),0)</f>
        <v>0</v>
      </c>
      <c r="AY21" s="5" t="str">
        <f>IF(structure!AY21="M",1,IF(structure!AY21="V","V",IF('abergements latéraux'!AY21="A-G+A-D","",IF(OR(structure!AY22="M",structure!AY22="V"),"S",""))))</f>
        <v/>
      </c>
      <c r="AZ21" s="9"/>
      <c r="BA21" s="4"/>
      <c r="BB21" s="51">
        <f>IF('Création champs PV'!BB24=1,IF('Création champs PV'!BB23=0,1,0),0)</f>
        <v>0</v>
      </c>
      <c r="BC21" s="51">
        <f>IF('Création champs PV'!BC24=1,IF('Création champs PV'!BC23=0,1,0),0)</f>
        <v>0</v>
      </c>
      <c r="BD21" s="51">
        <f>IF('Création champs PV'!BD24=1,IF('Création champs PV'!BD23=0,1,0),0)</f>
        <v>0</v>
      </c>
      <c r="BE21" s="51">
        <f>IF('Création champs PV'!BE24=1,IF('Création champs PV'!BE23=0,1,0),0)</f>
        <v>0</v>
      </c>
      <c r="BF21" s="51">
        <f>IF('Création champs PV'!BF24=1,IF('Création champs PV'!BF23=0,1,0),0)</f>
        <v>0</v>
      </c>
      <c r="BG21" s="51">
        <f>IF('Création champs PV'!BG24=1,IF('Création champs PV'!BG23=0,1,0),0)</f>
        <v>0</v>
      </c>
      <c r="BH21" s="51">
        <f>IF('Création champs PV'!BH24=1,IF('Création champs PV'!BH23=0,1,0),0)</f>
        <v>0</v>
      </c>
      <c r="BI21" s="51">
        <f>IF('Création champs PV'!BI24=1,IF('Création champs PV'!BI23=0,1,0),0)</f>
        <v>0</v>
      </c>
      <c r="BJ21" s="51">
        <f>IF('Création champs PV'!BJ24=1,IF('Création champs PV'!BJ23=0,1,0),0)</f>
        <v>0</v>
      </c>
      <c r="BK21" s="51">
        <f>IF('Création champs PV'!BK24=1,IF('Création champs PV'!BK23=0,1,0),0)</f>
        <v>0</v>
      </c>
      <c r="BL21" s="51">
        <f>IF('Création champs PV'!BL24=1,IF('Création champs PV'!BL23=0,1,0),0)</f>
        <v>0</v>
      </c>
      <c r="BM21" s="51">
        <f>IF('Création champs PV'!BM24=1,IF('Création champs PV'!BM23=0,1,0),0)</f>
        <v>0</v>
      </c>
      <c r="BN21" s="51">
        <f>IF('Création champs PV'!BN24=1,IF('Création champs PV'!BN23=0,1,0),0)</f>
        <v>0</v>
      </c>
      <c r="BO21" s="51">
        <f>IF('Création champs PV'!BO24=1,IF('Création champs PV'!BO23=0,1,0),0)</f>
        <v>0</v>
      </c>
      <c r="BP21" s="5" t="str">
        <f>IF(structure!BP21="M",1,IF(structure!BP21="V","V",IF(OR(structure!BP22="M",structure!BP22="V"),"S","")))</f>
        <v/>
      </c>
      <c r="BR21" s="4"/>
      <c r="BS21" s="51">
        <f t="shared" si="112"/>
        <v>0</v>
      </c>
      <c r="BT21" s="51">
        <f t="shared" si="113"/>
        <v>0</v>
      </c>
      <c r="BU21" s="51">
        <f t="shared" si="114"/>
        <v>0</v>
      </c>
      <c r="BV21" s="51">
        <f t="shared" si="115"/>
        <v>0</v>
      </c>
      <c r="BW21" s="51">
        <f t="shared" si="116"/>
        <v>0</v>
      </c>
      <c r="BX21" s="51">
        <f t="shared" si="117"/>
        <v>0</v>
      </c>
      <c r="BY21" s="51">
        <f t="shared" si="118"/>
        <v>0</v>
      </c>
      <c r="BZ21" s="51">
        <f t="shared" si="119"/>
        <v>0</v>
      </c>
      <c r="CA21" s="51">
        <f t="shared" si="120"/>
        <v>0</v>
      </c>
      <c r="CB21" s="51">
        <f t="shared" si="121"/>
        <v>0</v>
      </c>
      <c r="CC21" s="51">
        <f t="shared" si="122"/>
        <v>0</v>
      </c>
      <c r="CD21" s="51">
        <f t="shared" si="123"/>
        <v>0</v>
      </c>
      <c r="CE21" s="51">
        <f t="shared" si="124"/>
        <v>0</v>
      </c>
      <c r="CF21" s="51">
        <f t="shared" si="125"/>
        <v>0</v>
      </c>
      <c r="CG21" s="5" t="str">
        <f>IF(structure!CG21="M",1,IF(structure!CG21="V","V",IF('abergements latéraux'!CG21="A-G+A-D","",IF(OR(structure!CG22="M",structure!CG22="V"),"S",""))))</f>
        <v/>
      </c>
      <c r="CH21" s="219"/>
      <c r="CI21" s="4" t="str">
        <f>IF(structure!CI21="M",1,IF(structure!CI21="V","V",IF(OR(structure!CI22="M",structure!CI22="V"),"S","")))</f>
        <v/>
      </c>
      <c r="CJ21" s="51">
        <f t="shared" si="126"/>
        <v>0</v>
      </c>
      <c r="CK21" s="51">
        <f t="shared" si="127"/>
        <v>0</v>
      </c>
      <c r="CL21" s="51">
        <f t="shared" si="128"/>
        <v>0</v>
      </c>
      <c r="CM21" s="51">
        <f t="shared" si="129"/>
        <v>0</v>
      </c>
      <c r="CN21" s="51">
        <f t="shared" si="130"/>
        <v>0</v>
      </c>
      <c r="CO21" s="51">
        <f t="shared" si="131"/>
        <v>0</v>
      </c>
      <c r="CP21" s="51">
        <f t="shared" si="132"/>
        <v>0</v>
      </c>
      <c r="CQ21" s="51">
        <f t="shared" si="133"/>
        <v>0</v>
      </c>
      <c r="CR21" s="51">
        <f t="shared" si="134"/>
        <v>0</v>
      </c>
      <c r="CS21" s="51">
        <f t="shared" si="135"/>
        <v>0</v>
      </c>
      <c r="CT21" s="51">
        <f t="shared" si="136"/>
        <v>0</v>
      </c>
      <c r="CU21" s="51">
        <f t="shared" si="137"/>
        <v>0</v>
      </c>
      <c r="CV21" s="51">
        <f t="shared" si="138"/>
        <v>0</v>
      </c>
      <c r="CW21" s="51">
        <f t="shared" si="139"/>
        <v>0</v>
      </c>
      <c r="CX21" s="5" t="str">
        <f>IF(structure!CX21="M",1,IF(structure!CX21="V","V",IF(OR(structure!CX22="M",structure!CX22="V"),"S","")))</f>
        <v/>
      </c>
      <c r="CY21" s="9"/>
      <c r="CZ21" s="4" t="str">
        <f>IF(structure!CZ21="M",1,IF(structure!CZ21="V","V",IF('abergements latéraux'!CZ21="A-G+A-D","",IF(OR(structure!CZ22="M",structure!CZ22="V"),"S",""))))</f>
        <v/>
      </c>
      <c r="DA21" s="51">
        <f t="shared" si="140"/>
        <v>0</v>
      </c>
      <c r="DB21" s="51">
        <f t="shared" si="141"/>
        <v>0</v>
      </c>
      <c r="DC21" s="51">
        <f t="shared" si="142"/>
        <v>0</v>
      </c>
      <c r="DD21" s="51">
        <f t="shared" si="143"/>
        <v>0</v>
      </c>
      <c r="DE21" s="51">
        <f t="shared" si="144"/>
        <v>0</v>
      </c>
      <c r="DF21" s="51">
        <f t="shared" si="145"/>
        <v>0</v>
      </c>
      <c r="DG21" s="51">
        <f t="shared" si="146"/>
        <v>0</v>
      </c>
      <c r="DH21" s="51">
        <f t="shared" si="147"/>
        <v>0</v>
      </c>
      <c r="DI21" s="51">
        <f t="shared" si="148"/>
        <v>0</v>
      </c>
      <c r="DJ21" s="51">
        <f t="shared" si="149"/>
        <v>0</v>
      </c>
      <c r="DK21" s="51">
        <f t="shared" si="150"/>
        <v>0</v>
      </c>
      <c r="DL21" s="51">
        <f t="shared" si="151"/>
        <v>0</v>
      </c>
      <c r="DM21" s="51">
        <f t="shared" si="152"/>
        <v>0</v>
      </c>
      <c r="DN21" s="51">
        <f t="shared" si="153"/>
        <v>0</v>
      </c>
      <c r="DO21" s="5" t="str">
        <f>IF(structure!DO21="M",1,IF(structure!DO21="V","V",IF('abergements latéraux'!DO21="A-G+A-D","",IF(OR(structure!DO22="M",structure!DO22="V"),"S",""))))</f>
        <v/>
      </c>
      <c r="DP21" s="9"/>
      <c r="DQ21" s="4" t="str">
        <f>IF(structure!DQ21="M",1,IF(structure!DQ21="V","V",IF(OR(structure!DQ22="M",structure!DQ22="V"),"S","")))</f>
        <v/>
      </c>
      <c r="DR21" s="51">
        <f t="shared" si="154"/>
        <v>0</v>
      </c>
      <c r="DS21" s="51">
        <f t="shared" si="155"/>
        <v>0</v>
      </c>
      <c r="DT21" s="51">
        <f t="shared" si="156"/>
        <v>0</v>
      </c>
      <c r="DU21" s="51">
        <f t="shared" si="157"/>
        <v>0</v>
      </c>
      <c r="DV21" s="51">
        <f t="shared" si="158"/>
        <v>0</v>
      </c>
      <c r="DW21" s="51">
        <f t="shared" si="159"/>
        <v>0</v>
      </c>
      <c r="DX21" s="51">
        <f t="shared" si="160"/>
        <v>0</v>
      </c>
      <c r="DY21" s="51">
        <f t="shared" si="161"/>
        <v>0</v>
      </c>
      <c r="DZ21" s="51">
        <f t="shared" si="162"/>
        <v>0</v>
      </c>
      <c r="EA21" s="51">
        <f t="shared" si="163"/>
        <v>0</v>
      </c>
      <c r="EB21" s="51">
        <f t="shared" si="164"/>
        <v>0</v>
      </c>
      <c r="EC21" s="51">
        <f t="shared" si="165"/>
        <v>0</v>
      </c>
      <c r="ED21" s="51">
        <f t="shared" si="166"/>
        <v>0</v>
      </c>
      <c r="EE21" s="51">
        <f t="shared" si="167"/>
        <v>0</v>
      </c>
      <c r="EF21" s="5" t="str">
        <f>IF(structure!EF21="M",1,IF(structure!EF21="V","V",IF(OR(structure!EF22="M",structure!EF22="V"),"S","")))</f>
        <v/>
      </c>
      <c r="EH21" s="4" t="str">
        <f>IF(structure!EH21="M",1,IF(structure!EH21="V","V",IF('abergements latéraux'!EH21="A-G+A-D","",IF(OR(structure!EH22="M",structure!EH22="V"),"S",""))))</f>
        <v/>
      </c>
      <c r="EI21" s="51">
        <f t="shared" si="168"/>
        <v>0</v>
      </c>
      <c r="EJ21" s="51">
        <f t="shared" si="169"/>
        <v>0</v>
      </c>
      <c r="EK21" s="51">
        <f t="shared" si="170"/>
        <v>0</v>
      </c>
      <c r="EL21" s="51">
        <f t="shared" si="171"/>
        <v>0</v>
      </c>
      <c r="EM21" s="51">
        <f t="shared" si="172"/>
        <v>0</v>
      </c>
      <c r="EN21" s="51">
        <f t="shared" si="173"/>
        <v>0</v>
      </c>
      <c r="EO21" s="51">
        <f t="shared" si="174"/>
        <v>0</v>
      </c>
      <c r="EP21" s="51">
        <f t="shared" si="175"/>
        <v>0</v>
      </c>
      <c r="EQ21" s="51">
        <f t="shared" si="176"/>
        <v>0</v>
      </c>
      <c r="ER21" s="51">
        <f t="shared" si="177"/>
        <v>0</v>
      </c>
      <c r="ES21" s="51">
        <f t="shared" si="178"/>
        <v>0</v>
      </c>
      <c r="ET21" s="51">
        <f t="shared" si="179"/>
        <v>0</v>
      </c>
      <c r="EU21" s="51">
        <f t="shared" si="180"/>
        <v>0</v>
      </c>
      <c r="EV21" s="51">
        <f t="shared" si="181"/>
        <v>0</v>
      </c>
      <c r="EW21" s="5" t="str">
        <f>IF(structure!EW21="M",1,IF(structure!EW21="V","V",IF('abergements latéraux'!EW21="A-G+A-D","",IF(OR(structure!EW22="M",structure!EW22="V"),"S",""))))</f>
        <v/>
      </c>
      <c r="EX21" s="219"/>
      <c r="EY21" s="4" t="str">
        <f>IF(structure!EY21="M",1,IF(structure!EY21="V","V",IF(OR(structure!EY22="M",structure!EY22="V"),"S","")))</f>
        <v/>
      </c>
      <c r="EZ21" s="51">
        <f t="shared" si="182"/>
        <v>0</v>
      </c>
      <c r="FA21" s="51">
        <f t="shared" si="183"/>
        <v>0</v>
      </c>
      <c r="FB21" s="51">
        <f t="shared" si="184"/>
        <v>0</v>
      </c>
      <c r="FC21" s="51">
        <f t="shared" si="185"/>
        <v>0</v>
      </c>
      <c r="FD21" s="51">
        <f t="shared" si="186"/>
        <v>0</v>
      </c>
      <c r="FE21" s="51">
        <f t="shared" si="187"/>
        <v>0</v>
      </c>
      <c r="FF21" s="51">
        <f t="shared" si="188"/>
        <v>0</v>
      </c>
      <c r="FG21" s="51">
        <f t="shared" si="189"/>
        <v>0</v>
      </c>
      <c r="FH21" s="51">
        <f t="shared" si="190"/>
        <v>0</v>
      </c>
      <c r="FI21" s="51">
        <f t="shared" si="191"/>
        <v>0</v>
      </c>
      <c r="FJ21" s="51">
        <f t="shared" si="192"/>
        <v>0</v>
      </c>
      <c r="FK21" s="51">
        <f t="shared" si="193"/>
        <v>0</v>
      </c>
      <c r="FL21" s="51">
        <f t="shared" si="194"/>
        <v>0</v>
      </c>
      <c r="FM21" s="51">
        <f t="shared" si="195"/>
        <v>0</v>
      </c>
      <c r="FN21" s="5" t="str">
        <f>IF(structure!FN21="M",1,IF(structure!FN21="V","V",IF(OR(structure!FN22="M",structure!FN22="V"),"S","")))</f>
        <v/>
      </c>
      <c r="FO21" s="9"/>
      <c r="FP21" s="4" t="str">
        <f>IF(structure!FP21="M",1,IF(structure!FP21="V","V",IF('abergements latéraux'!FP21="A-G+A-D","",IF(OR(structure!FP22="M",structure!FP22="V"),"S",""))))</f>
        <v/>
      </c>
      <c r="FQ21" s="51">
        <f t="shared" si="196"/>
        <v>0</v>
      </c>
      <c r="FR21" s="51">
        <f t="shared" si="197"/>
        <v>0</v>
      </c>
      <c r="FS21" s="51">
        <f t="shared" si="198"/>
        <v>0</v>
      </c>
      <c r="FT21" s="51">
        <f t="shared" si="199"/>
        <v>0</v>
      </c>
      <c r="FU21" s="51">
        <f t="shared" si="200"/>
        <v>0</v>
      </c>
      <c r="FV21" s="51">
        <f t="shared" si="201"/>
        <v>0</v>
      </c>
      <c r="FW21" s="51">
        <f t="shared" si="202"/>
        <v>0</v>
      </c>
      <c r="FX21" s="51">
        <f t="shared" si="203"/>
        <v>0</v>
      </c>
      <c r="FY21" s="51">
        <f t="shared" si="204"/>
        <v>0</v>
      </c>
      <c r="FZ21" s="51">
        <f t="shared" si="205"/>
        <v>0</v>
      </c>
      <c r="GA21" s="51">
        <f t="shared" si="206"/>
        <v>0</v>
      </c>
      <c r="GB21" s="51">
        <f t="shared" si="207"/>
        <v>0</v>
      </c>
      <c r="GC21" s="51">
        <f t="shared" si="208"/>
        <v>0</v>
      </c>
      <c r="GD21" s="51">
        <f t="shared" si="209"/>
        <v>0</v>
      </c>
      <c r="GE21" s="5" t="str">
        <f>IF(structure!GE21="M",1,IF(structure!GE21="V","V",IF('abergements latéraux'!GE21="A-G+A-D","",IF(OR(structure!GE22="M",structure!GE22="V"),"S",""))))</f>
        <v/>
      </c>
      <c r="GF21" s="9"/>
      <c r="GG21" s="4" t="str">
        <f>IF(structure!GG21="M",1,IF(structure!GG21="V","V",IF(OR(structure!GG22="M",structure!GG22="V"),"S","")))</f>
        <v/>
      </c>
      <c r="GH21" s="51">
        <f t="shared" si="210"/>
        <v>0</v>
      </c>
      <c r="GI21" s="51">
        <f t="shared" si="211"/>
        <v>0</v>
      </c>
      <c r="GJ21" s="51">
        <f t="shared" si="212"/>
        <v>0</v>
      </c>
      <c r="GK21" s="51">
        <f t="shared" si="213"/>
        <v>0</v>
      </c>
      <c r="GL21" s="51">
        <f t="shared" si="214"/>
        <v>0</v>
      </c>
      <c r="GM21" s="51">
        <f t="shared" si="215"/>
        <v>0</v>
      </c>
      <c r="GN21" s="51">
        <f t="shared" si="216"/>
        <v>0</v>
      </c>
      <c r="GO21" s="51">
        <f t="shared" si="217"/>
        <v>0</v>
      </c>
      <c r="GP21" s="51">
        <f t="shared" si="218"/>
        <v>0</v>
      </c>
      <c r="GQ21" s="51">
        <f t="shared" si="219"/>
        <v>0</v>
      </c>
      <c r="GR21" s="51">
        <f t="shared" si="220"/>
        <v>0</v>
      </c>
      <c r="GS21" s="51">
        <f t="shared" si="221"/>
        <v>0</v>
      </c>
      <c r="GT21" s="51">
        <f t="shared" si="222"/>
        <v>0</v>
      </c>
      <c r="GU21" s="51">
        <f t="shared" si="223"/>
        <v>0</v>
      </c>
      <c r="GV21" s="5" t="str">
        <f>IF(structure!GV21="M",1,IF(structure!GV21="V","V",IF(OR(structure!GV22="M",structure!GV22="V"),"S","")))</f>
        <v/>
      </c>
    </row>
    <row r="22" spans="1:327" ht="21" customHeight="1" x14ac:dyDescent="0.35">
      <c r="A22" s="9"/>
      <c r="B22" s="4"/>
      <c r="C22" s="51">
        <f>IF('Création champs PV'!C25=1,IF('Création champs PV'!C24=0,1,0),0)</f>
        <v>0</v>
      </c>
      <c r="D22" s="51">
        <f>IF('Création champs PV'!D25=1,IF('Création champs PV'!D24=0,1,0),0)</f>
        <v>0</v>
      </c>
      <c r="E22" s="51">
        <f>IF('Création champs PV'!E25=1,IF('Création champs PV'!E24=0,1,0),0)</f>
        <v>0</v>
      </c>
      <c r="F22" s="51">
        <f>IF('Création champs PV'!F25=1,IF('Création champs PV'!F24=0,1,0),0)</f>
        <v>0</v>
      </c>
      <c r="G22" s="51">
        <f>IF('Création champs PV'!G25=1,IF('Création champs PV'!G24=0,1,0),0)</f>
        <v>0</v>
      </c>
      <c r="H22" s="51">
        <f>IF('Création champs PV'!H25=1,IF('Création champs PV'!H24=0,1,0),0)</f>
        <v>0</v>
      </c>
      <c r="I22" s="51">
        <f>IF('Création champs PV'!I25=1,IF('Création champs PV'!I24=0,1,0),0)</f>
        <v>0</v>
      </c>
      <c r="J22" s="51">
        <f>IF('Création champs PV'!J25=1,IF('Création champs PV'!J24=0,1,0),0)</f>
        <v>0</v>
      </c>
      <c r="K22" s="51">
        <f>IF('Création champs PV'!K25=1,IF('Création champs PV'!K24=0,1,0),0)</f>
        <v>0</v>
      </c>
      <c r="L22" s="51">
        <f>IF('Création champs PV'!L25=1,IF('Création champs PV'!L24=0,1,0),0)</f>
        <v>0</v>
      </c>
      <c r="M22" s="51">
        <f>IF('Création champs PV'!M25=1,IF('Création champs PV'!M24=0,1,0),0)</f>
        <v>0</v>
      </c>
      <c r="N22" s="51">
        <f>IF('Création champs PV'!N25=1,IF('Création champs PV'!N24=0,1,0),0)</f>
        <v>0</v>
      </c>
      <c r="O22" s="51">
        <f>IF('Création champs PV'!O25=1,IF('Création champs PV'!O24=0,1,0),0)</f>
        <v>0</v>
      </c>
      <c r="P22" s="51">
        <f>IF('Création champs PV'!P25=1,IF('Création champs PV'!P24=0,1,0),0)</f>
        <v>0</v>
      </c>
      <c r="Q22" s="5" t="str">
        <f>IF(structure!Q22="M",1,IF(structure!Q22="V","V",IF('abergements latéraux'!Q22="A-G+A-D","",IF(OR(structure!Q23="M",structure!Q23="V"),"S",""))))</f>
        <v/>
      </c>
      <c r="R22" s="9"/>
      <c r="S22" s="4"/>
      <c r="T22" s="51">
        <f>IF('Création champs PV'!T25=1,IF('Création champs PV'!T24=0,1,0),0)</f>
        <v>0</v>
      </c>
      <c r="U22" s="51">
        <f>IF('Création champs PV'!U25=1,IF('Création champs PV'!U24=0,1,0),0)</f>
        <v>0</v>
      </c>
      <c r="V22" s="51">
        <f>IF('Création champs PV'!V25=1,IF('Création champs PV'!V24=0,1,0),0)</f>
        <v>0</v>
      </c>
      <c r="W22" s="51">
        <f>IF('Création champs PV'!W25=1,IF('Création champs PV'!W24=0,1,0),0)</f>
        <v>0</v>
      </c>
      <c r="X22" s="51">
        <f>IF('Création champs PV'!X25=1,IF('Création champs PV'!X24=0,1,0),0)</f>
        <v>0</v>
      </c>
      <c r="Y22" s="51">
        <f>IF('Création champs PV'!Y25=1,IF('Création champs PV'!Y24=0,1,0),0)</f>
        <v>0</v>
      </c>
      <c r="Z22" s="51">
        <f>IF('Création champs PV'!Z25=1,IF('Création champs PV'!Z24=0,1,0),0)</f>
        <v>0</v>
      </c>
      <c r="AA22" s="51">
        <f>IF('Création champs PV'!AA25=1,IF('Création champs PV'!AA24=0,1,0),0)</f>
        <v>0</v>
      </c>
      <c r="AB22" s="51">
        <f>IF('Création champs PV'!AB25=1,IF('Création champs PV'!AB24=0,1,0),0)</f>
        <v>0</v>
      </c>
      <c r="AC22" s="51">
        <f>IF('Création champs PV'!AC25=1,IF('Création champs PV'!AC24=0,1,0),0)</f>
        <v>0</v>
      </c>
      <c r="AD22" s="51">
        <f>IF('Création champs PV'!AD25=1,IF('Création champs PV'!AD24=0,1,0),0)</f>
        <v>0</v>
      </c>
      <c r="AE22" s="51">
        <f>IF('Création champs PV'!AE25=1,IF('Création champs PV'!AE24=0,1,0),0)</f>
        <v>0</v>
      </c>
      <c r="AF22" s="51">
        <f>IF('Création champs PV'!AF25=1,IF('Création champs PV'!AF24=0,1,0),0)</f>
        <v>0</v>
      </c>
      <c r="AG22" s="51">
        <f>IF('Création champs PV'!AG25=1,IF('Création champs PV'!AG24=0,1,0),0)</f>
        <v>0</v>
      </c>
      <c r="AH22" s="5" t="str">
        <f>IF(structure!AH22="M",1,IF(structure!AH22="V","V",IF(OR(structure!AH23="M",structure!AH23="V"),"S","")))</f>
        <v/>
      </c>
      <c r="AI22" s="9"/>
      <c r="AJ22" s="4"/>
      <c r="AK22" s="51">
        <f>IF('Création champs PV'!AK25=1,IF('Création champs PV'!AK24=0,1,0),0)</f>
        <v>0</v>
      </c>
      <c r="AL22" s="51">
        <f>IF('Création champs PV'!AL25=1,IF('Création champs PV'!AL24=0,1,0),0)</f>
        <v>0</v>
      </c>
      <c r="AM22" s="51">
        <f>IF('Création champs PV'!AM25=1,IF('Création champs PV'!AM24=0,1,0),0)</f>
        <v>0</v>
      </c>
      <c r="AN22" s="51">
        <f>IF('Création champs PV'!AN25=1,IF('Création champs PV'!AN24=0,1,0),0)</f>
        <v>0</v>
      </c>
      <c r="AO22" s="51">
        <f>IF('Création champs PV'!AO25=1,IF('Création champs PV'!AO24=0,1,0),0)</f>
        <v>0</v>
      </c>
      <c r="AP22" s="51">
        <f>IF('Création champs PV'!AP25=1,IF('Création champs PV'!AP24=0,1,0),0)</f>
        <v>0</v>
      </c>
      <c r="AQ22" s="51">
        <f>IF('Création champs PV'!AQ25=1,IF('Création champs PV'!AQ24=0,1,0),0)</f>
        <v>0</v>
      </c>
      <c r="AR22" s="51">
        <f>IF('Création champs PV'!AR25=1,IF('Création champs PV'!AR24=0,1,0),0)</f>
        <v>0</v>
      </c>
      <c r="AS22" s="51">
        <f>IF('Création champs PV'!AS25=1,IF('Création champs PV'!AS24=0,1,0),0)</f>
        <v>0</v>
      </c>
      <c r="AT22" s="51">
        <f>IF('Création champs PV'!AT25=1,IF('Création champs PV'!AT24=0,1,0),0)</f>
        <v>0</v>
      </c>
      <c r="AU22" s="51">
        <f>IF('Création champs PV'!AU25=1,IF('Création champs PV'!AU24=0,1,0),0)</f>
        <v>0</v>
      </c>
      <c r="AV22" s="51">
        <f>IF('Création champs PV'!AV25=1,IF('Création champs PV'!AV24=0,1,0),0)</f>
        <v>0</v>
      </c>
      <c r="AW22" s="51">
        <f>IF('Création champs PV'!AW25=1,IF('Création champs PV'!AW24=0,1,0),0)</f>
        <v>0</v>
      </c>
      <c r="AX22" s="51">
        <f>IF('Création champs PV'!AX25=1,IF('Création champs PV'!AX24=0,1,0),0)</f>
        <v>0</v>
      </c>
      <c r="AY22" s="5" t="str">
        <f>IF(structure!AY22="M",1,IF(structure!AY22="V","V",IF('abergements latéraux'!AY22="A-G+A-D","",IF(OR(structure!AY23="M",structure!AY23="V"),"S",""))))</f>
        <v/>
      </c>
      <c r="AZ22" s="9"/>
      <c r="BA22" s="4"/>
      <c r="BB22" s="51">
        <f>IF('Création champs PV'!BB25=1,IF('Création champs PV'!BB24=0,1,0),0)</f>
        <v>0</v>
      </c>
      <c r="BC22" s="51">
        <f>IF('Création champs PV'!BC25=1,IF('Création champs PV'!BC24=0,1,0),0)</f>
        <v>0</v>
      </c>
      <c r="BD22" s="51">
        <f>IF('Création champs PV'!BD25=1,IF('Création champs PV'!BD24=0,1,0),0)</f>
        <v>0</v>
      </c>
      <c r="BE22" s="51">
        <f>IF('Création champs PV'!BE25=1,IF('Création champs PV'!BE24=0,1,0),0)</f>
        <v>0</v>
      </c>
      <c r="BF22" s="51">
        <f>IF('Création champs PV'!BF25=1,IF('Création champs PV'!BF24=0,1,0),0)</f>
        <v>0</v>
      </c>
      <c r="BG22" s="51">
        <f>IF('Création champs PV'!BG25=1,IF('Création champs PV'!BG24=0,1,0),0)</f>
        <v>0</v>
      </c>
      <c r="BH22" s="51">
        <f>IF('Création champs PV'!BH25=1,IF('Création champs PV'!BH24=0,1,0),0)</f>
        <v>0</v>
      </c>
      <c r="BI22" s="51">
        <f>IF('Création champs PV'!BI25=1,IF('Création champs PV'!BI24=0,1,0),0)</f>
        <v>0</v>
      </c>
      <c r="BJ22" s="51">
        <f>IF('Création champs PV'!BJ25=1,IF('Création champs PV'!BJ24=0,1,0),0)</f>
        <v>0</v>
      </c>
      <c r="BK22" s="51">
        <f>IF('Création champs PV'!BK25=1,IF('Création champs PV'!BK24=0,1,0),0)</f>
        <v>0</v>
      </c>
      <c r="BL22" s="51">
        <f>IF('Création champs PV'!BL25=1,IF('Création champs PV'!BL24=0,1,0),0)</f>
        <v>0</v>
      </c>
      <c r="BM22" s="51">
        <f>IF('Création champs PV'!BM25=1,IF('Création champs PV'!BM24=0,1,0),0)</f>
        <v>0</v>
      </c>
      <c r="BN22" s="51">
        <f>IF('Création champs PV'!BN25=1,IF('Création champs PV'!BN24=0,1,0),0)</f>
        <v>0</v>
      </c>
      <c r="BO22" s="51">
        <f>IF('Création champs PV'!BO25=1,IF('Création champs PV'!BO24=0,1,0),0)</f>
        <v>0</v>
      </c>
      <c r="BP22" s="5" t="str">
        <f>IF(structure!BP22="M",1,IF(structure!BP22="V","V",IF(OR(structure!BP23="M",structure!BP23="V"),"S","")))</f>
        <v/>
      </c>
      <c r="BR22" s="4"/>
      <c r="BS22" s="51">
        <f t="shared" si="112"/>
        <v>0</v>
      </c>
      <c r="BT22" s="51">
        <f t="shared" si="113"/>
        <v>0</v>
      </c>
      <c r="BU22" s="51">
        <f t="shared" si="114"/>
        <v>0</v>
      </c>
      <c r="BV22" s="51">
        <f t="shared" si="115"/>
        <v>0</v>
      </c>
      <c r="BW22" s="51">
        <f t="shared" si="116"/>
        <v>0</v>
      </c>
      <c r="BX22" s="51">
        <f t="shared" si="117"/>
        <v>0</v>
      </c>
      <c r="BY22" s="51">
        <f t="shared" si="118"/>
        <v>0</v>
      </c>
      <c r="BZ22" s="51">
        <f t="shared" si="119"/>
        <v>0</v>
      </c>
      <c r="CA22" s="51">
        <f t="shared" si="120"/>
        <v>0</v>
      </c>
      <c r="CB22" s="51">
        <f t="shared" si="121"/>
        <v>0</v>
      </c>
      <c r="CC22" s="51">
        <f t="shared" si="122"/>
        <v>0</v>
      </c>
      <c r="CD22" s="51">
        <f t="shared" si="123"/>
        <v>0</v>
      </c>
      <c r="CE22" s="51">
        <f t="shared" si="124"/>
        <v>0</v>
      </c>
      <c r="CF22" s="51">
        <f t="shared" si="125"/>
        <v>0</v>
      </c>
      <c r="CG22" s="5" t="str">
        <f>IF(structure!CG22="M",1,IF(structure!CG22="V","V",IF('abergements latéraux'!CG22="A-G+A-D","",IF(OR(structure!CG23="M",structure!CG23="V"),"S",""))))</f>
        <v/>
      </c>
      <c r="CH22" s="219"/>
      <c r="CI22" s="4" t="str">
        <f>IF(structure!CI22="M",1,IF(structure!CI22="V","V",IF(OR(structure!CI23="M",structure!CI23="V"),"S","")))</f>
        <v/>
      </c>
      <c r="CJ22" s="51">
        <f t="shared" si="126"/>
        <v>0</v>
      </c>
      <c r="CK22" s="51">
        <f t="shared" si="127"/>
        <v>0</v>
      </c>
      <c r="CL22" s="51">
        <f t="shared" si="128"/>
        <v>0</v>
      </c>
      <c r="CM22" s="51">
        <f t="shared" si="129"/>
        <v>0</v>
      </c>
      <c r="CN22" s="51">
        <f t="shared" si="130"/>
        <v>0</v>
      </c>
      <c r="CO22" s="51">
        <f t="shared" si="131"/>
        <v>0</v>
      </c>
      <c r="CP22" s="51">
        <f t="shared" si="132"/>
        <v>0</v>
      </c>
      <c r="CQ22" s="51">
        <f t="shared" si="133"/>
        <v>0</v>
      </c>
      <c r="CR22" s="51">
        <f t="shared" si="134"/>
        <v>0</v>
      </c>
      <c r="CS22" s="51">
        <f t="shared" si="135"/>
        <v>0</v>
      </c>
      <c r="CT22" s="51">
        <f t="shared" si="136"/>
        <v>0</v>
      </c>
      <c r="CU22" s="51">
        <f t="shared" si="137"/>
        <v>0</v>
      </c>
      <c r="CV22" s="51">
        <f t="shared" si="138"/>
        <v>0</v>
      </c>
      <c r="CW22" s="51">
        <f t="shared" si="139"/>
        <v>0</v>
      </c>
      <c r="CX22" s="5" t="str">
        <f>IF(structure!CX22="M",1,IF(structure!CX22="V","V",IF(OR(structure!CX23="M",structure!CX23="V"),"S","")))</f>
        <v/>
      </c>
      <c r="CY22" s="9"/>
      <c r="CZ22" s="4" t="str">
        <f>IF(structure!CZ22="M",1,IF(structure!CZ22="V","V",IF('abergements latéraux'!CZ22="A-G+A-D","",IF(OR(structure!CZ23="M",structure!CZ23="V"),"S",""))))</f>
        <v/>
      </c>
      <c r="DA22" s="51">
        <f t="shared" si="140"/>
        <v>0</v>
      </c>
      <c r="DB22" s="51">
        <f t="shared" si="141"/>
        <v>0</v>
      </c>
      <c r="DC22" s="51">
        <f t="shared" si="142"/>
        <v>0</v>
      </c>
      <c r="DD22" s="51">
        <f t="shared" si="143"/>
        <v>0</v>
      </c>
      <c r="DE22" s="51">
        <f t="shared" si="144"/>
        <v>0</v>
      </c>
      <c r="DF22" s="51">
        <f t="shared" si="145"/>
        <v>0</v>
      </c>
      <c r="DG22" s="51">
        <f t="shared" si="146"/>
        <v>0</v>
      </c>
      <c r="DH22" s="51">
        <f t="shared" si="147"/>
        <v>0</v>
      </c>
      <c r="DI22" s="51">
        <f t="shared" si="148"/>
        <v>0</v>
      </c>
      <c r="DJ22" s="51">
        <f t="shared" si="149"/>
        <v>0</v>
      </c>
      <c r="DK22" s="51">
        <f t="shared" si="150"/>
        <v>0</v>
      </c>
      <c r="DL22" s="51">
        <f t="shared" si="151"/>
        <v>0</v>
      </c>
      <c r="DM22" s="51">
        <f t="shared" si="152"/>
        <v>0</v>
      </c>
      <c r="DN22" s="51">
        <f t="shared" si="153"/>
        <v>0</v>
      </c>
      <c r="DO22" s="5" t="str">
        <f>IF(structure!DO22="M",1,IF(structure!DO22="V","V",IF('abergements latéraux'!DO22="A-G+A-D","",IF(OR(structure!DO23="M",structure!DO23="V"),"S",""))))</f>
        <v/>
      </c>
      <c r="DP22" s="9"/>
      <c r="DQ22" s="4" t="str">
        <f>IF(structure!DQ22="M",1,IF(structure!DQ22="V","V",IF(OR(structure!DQ23="M",structure!DQ23="V"),"S","")))</f>
        <v/>
      </c>
      <c r="DR22" s="51">
        <f t="shared" si="154"/>
        <v>0</v>
      </c>
      <c r="DS22" s="51">
        <f t="shared" si="155"/>
        <v>0</v>
      </c>
      <c r="DT22" s="51">
        <f t="shared" si="156"/>
        <v>0</v>
      </c>
      <c r="DU22" s="51">
        <f t="shared" si="157"/>
        <v>0</v>
      </c>
      <c r="DV22" s="51">
        <f t="shared" si="158"/>
        <v>0</v>
      </c>
      <c r="DW22" s="51">
        <f t="shared" si="159"/>
        <v>0</v>
      </c>
      <c r="DX22" s="51">
        <f t="shared" si="160"/>
        <v>0</v>
      </c>
      <c r="DY22" s="51">
        <f t="shared" si="161"/>
        <v>0</v>
      </c>
      <c r="DZ22" s="51">
        <f t="shared" si="162"/>
        <v>0</v>
      </c>
      <c r="EA22" s="51">
        <f t="shared" si="163"/>
        <v>0</v>
      </c>
      <c r="EB22" s="51">
        <f t="shared" si="164"/>
        <v>0</v>
      </c>
      <c r="EC22" s="51">
        <f t="shared" si="165"/>
        <v>0</v>
      </c>
      <c r="ED22" s="51">
        <f t="shared" si="166"/>
        <v>0</v>
      </c>
      <c r="EE22" s="51">
        <f t="shared" si="167"/>
        <v>0</v>
      </c>
      <c r="EF22" s="5" t="str">
        <f>IF(structure!EF22="M",1,IF(structure!EF22="V","V",IF(OR(structure!EF23="M",structure!EF23="V"),"S","")))</f>
        <v/>
      </c>
      <c r="EH22" s="4" t="str">
        <f>IF(structure!EH22="M",1,IF(structure!EH22="V","V",IF('abergements latéraux'!EH22="A-G+A-D","",IF(OR(structure!EH23="M",structure!EH23="V"),"S",""))))</f>
        <v/>
      </c>
      <c r="EI22" s="51">
        <f t="shared" si="168"/>
        <v>0</v>
      </c>
      <c r="EJ22" s="51">
        <f t="shared" si="169"/>
        <v>0</v>
      </c>
      <c r="EK22" s="51">
        <f t="shared" si="170"/>
        <v>0</v>
      </c>
      <c r="EL22" s="51">
        <f t="shared" si="171"/>
        <v>0</v>
      </c>
      <c r="EM22" s="51">
        <f t="shared" si="172"/>
        <v>0</v>
      </c>
      <c r="EN22" s="51">
        <f t="shared" si="173"/>
        <v>0</v>
      </c>
      <c r="EO22" s="51">
        <f t="shared" si="174"/>
        <v>0</v>
      </c>
      <c r="EP22" s="51">
        <f t="shared" si="175"/>
        <v>0</v>
      </c>
      <c r="EQ22" s="51">
        <f t="shared" si="176"/>
        <v>0</v>
      </c>
      <c r="ER22" s="51">
        <f t="shared" si="177"/>
        <v>0</v>
      </c>
      <c r="ES22" s="51">
        <f t="shared" si="178"/>
        <v>0</v>
      </c>
      <c r="ET22" s="51">
        <f t="shared" si="179"/>
        <v>0</v>
      </c>
      <c r="EU22" s="51">
        <f t="shared" si="180"/>
        <v>0</v>
      </c>
      <c r="EV22" s="51">
        <f t="shared" si="181"/>
        <v>0</v>
      </c>
      <c r="EW22" s="5" t="str">
        <f>IF(structure!EW22="M",1,IF(structure!EW22="V","V",IF('abergements latéraux'!EW22="A-G+A-D","",IF(OR(structure!EW23="M",structure!EW23="V"),"S",""))))</f>
        <v/>
      </c>
      <c r="EX22" s="219"/>
      <c r="EY22" s="4" t="str">
        <f>IF(structure!EY22="M",1,IF(structure!EY22="V","V",IF(OR(structure!EY23="M",structure!EY23="V"),"S","")))</f>
        <v/>
      </c>
      <c r="EZ22" s="51">
        <f t="shared" si="182"/>
        <v>0</v>
      </c>
      <c r="FA22" s="51">
        <f t="shared" si="183"/>
        <v>0</v>
      </c>
      <c r="FB22" s="51">
        <f t="shared" si="184"/>
        <v>0</v>
      </c>
      <c r="FC22" s="51">
        <f t="shared" si="185"/>
        <v>0</v>
      </c>
      <c r="FD22" s="51">
        <f t="shared" si="186"/>
        <v>0</v>
      </c>
      <c r="FE22" s="51">
        <f t="shared" si="187"/>
        <v>0</v>
      </c>
      <c r="FF22" s="51">
        <f t="shared" si="188"/>
        <v>0</v>
      </c>
      <c r="FG22" s="51">
        <f t="shared" si="189"/>
        <v>0</v>
      </c>
      <c r="FH22" s="51">
        <f t="shared" si="190"/>
        <v>0</v>
      </c>
      <c r="FI22" s="51">
        <f t="shared" si="191"/>
        <v>0</v>
      </c>
      <c r="FJ22" s="51">
        <f t="shared" si="192"/>
        <v>0</v>
      </c>
      <c r="FK22" s="51">
        <f t="shared" si="193"/>
        <v>0</v>
      </c>
      <c r="FL22" s="51">
        <f t="shared" si="194"/>
        <v>0</v>
      </c>
      <c r="FM22" s="51">
        <f t="shared" si="195"/>
        <v>0</v>
      </c>
      <c r="FN22" s="5" t="str">
        <f>IF(structure!FN22="M",1,IF(structure!FN22="V","V",IF(OR(structure!FN23="M",structure!FN23="V"),"S","")))</f>
        <v/>
      </c>
      <c r="FO22" s="9"/>
      <c r="FP22" s="4" t="str">
        <f>IF(structure!FP22="M",1,IF(structure!FP22="V","V",IF('abergements latéraux'!FP22="A-G+A-D","",IF(OR(structure!FP23="M",structure!FP23="V"),"S",""))))</f>
        <v/>
      </c>
      <c r="FQ22" s="51">
        <f t="shared" si="196"/>
        <v>0</v>
      </c>
      <c r="FR22" s="51">
        <f t="shared" si="197"/>
        <v>0</v>
      </c>
      <c r="FS22" s="51">
        <f t="shared" si="198"/>
        <v>0</v>
      </c>
      <c r="FT22" s="51">
        <f t="shared" si="199"/>
        <v>0</v>
      </c>
      <c r="FU22" s="51">
        <f t="shared" si="200"/>
        <v>0</v>
      </c>
      <c r="FV22" s="51">
        <f t="shared" si="201"/>
        <v>0</v>
      </c>
      <c r="FW22" s="51">
        <f t="shared" si="202"/>
        <v>0</v>
      </c>
      <c r="FX22" s="51">
        <f t="shared" si="203"/>
        <v>0</v>
      </c>
      <c r="FY22" s="51">
        <f t="shared" si="204"/>
        <v>0</v>
      </c>
      <c r="FZ22" s="51">
        <f t="shared" si="205"/>
        <v>0</v>
      </c>
      <c r="GA22" s="51">
        <f t="shared" si="206"/>
        <v>0</v>
      </c>
      <c r="GB22" s="51">
        <f t="shared" si="207"/>
        <v>0</v>
      </c>
      <c r="GC22" s="51">
        <f t="shared" si="208"/>
        <v>0</v>
      </c>
      <c r="GD22" s="51">
        <f t="shared" si="209"/>
        <v>0</v>
      </c>
      <c r="GE22" s="5" t="str">
        <f>IF(structure!GE22="M",1,IF(structure!GE22="V","V",IF('abergements latéraux'!GE22="A-G+A-D","",IF(OR(structure!GE23="M",structure!GE23="V"),"S",""))))</f>
        <v/>
      </c>
      <c r="GF22" s="9"/>
      <c r="GG22" s="4" t="str">
        <f>IF(structure!GG22="M",1,IF(structure!GG22="V","V",IF(OR(structure!GG23="M",structure!GG23="V"),"S","")))</f>
        <v/>
      </c>
      <c r="GH22" s="51">
        <f t="shared" si="210"/>
        <v>0</v>
      </c>
      <c r="GI22" s="51">
        <f t="shared" si="211"/>
        <v>0</v>
      </c>
      <c r="GJ22" s="51">
        <f t="shared" si="212"/>
        <v>0</v>
      </c>
      <c r="GK22" s="51">
        <f t="shared" si="213"/>
        <v>0</v>
      </c>
      <c r="GL22" s="51">
        <f t="shared" si="214"/>
        <v>0</v>
      </c>
      <c r="GM22" s="51">
        <f t="shared" si="215"/>
        <v>0</v>
      </c>
      <c r="GN22" s="51">
        <f t="shared" si="216"/>
        <v>0</v>
      </c>
      <c r="GO22" s="51">
        <f t="shared" si="217"/>
        <v>0</v>
      </c>
      <c r="GP22" s="51">
        <f t="shared" si="218"/>
        <v>0</v>
      </c>
      <c r="GQ22" s="51">
        <f t="shared" si="219"/>
        <v>0</v>
      </c>
      <c r="GR22" s="51">
        <f t="shared" si="220"/>
        <v>0</v>
      </c>
      <c r="GS22" s="51">
        <f t="shared" si="221"/>
        <v>0</v>
      </c>
      <c r="GT22" s="51">
        <f t="shared" si="222"/>
        <v>0</v>
      </c>
      <c r="GU22" s="51">
        <f t="shared" si="223"/>
        <v>0</v>
      </c>
      <c r="GV22" s="5" t="str">
        <f>IF(structure!GV22="M",1,IF(structure!GV22="V","V",IF(OR(structure!GV23="M",structure!GV23="V"),"S","")))</f>
        <v/>
      </c>
    </row>
    <row r="23" spans="1:327" ht="21" customHeight="1" x14ac:dyDescent="0.35">
      <c r="A23" s="9"/>
      <c r="B23" s="4"/>
      <c r="C23" s="51">
        <f>IF('Création champs PV'!C26=1,IF('Création champs PV'!C25=0,1,0),0)</f>
        <v>0</v>
      </c>
      <c r="D23" s="51">
        <f>IF('Création champs PV'!D26=1,IF('Création champs PV'!D25=0,1,0),0)</f>
        <v>0</v>
      </c>
      <c r="E23" s="51">
        <f>IF('Création champs PV'!E26=1,IF('Création champs PV'!E25=0,1,0),0)</f>
        <v>0</v>
      </c>
      <c r="F23" s="51">
        <f>IF('Création champs PV'!F26=1,IF('Création champs PV'!F25=0,1,0),0)</f>
        <v>0</v>
      </c>
      <c r="G23" s="51">
        <f>IF('Création champs PV'!G26=1,IF('Création champs PV'!G25=0,1,0),0)</f>
        <v>0</v>
      </c>
      <c r="H23" s="51">
        <f>IF('Création champs PV'!H26=1,IF('Création champs PV'!H25=0,1,0),0)</f>
        <v>0</v>
      </c>
      <c r="I23" s="51">
        <f>IF('Création champs PV'!I26=1,IF('Création champs PV'!I25=0,1,0),0)</f>
        <v>0</v>
      </c>
      <c r="J23" s="51">
        <f>IF('Création champs PV'!J26=1,IF('Création champs PV'!J25=0,1,0),0)</f>
        <v>0</v>
      </c>
      <c r="K23" s="51">
        <f>IF('Création champs PV'!K26=1,IF('Création champs PV'!K25=0,1,0),0)</f>
        <v>0</v>
      </c>
      <c r="L23" s="51">
        <f>IF('Création champs PV'!L26=1,IF('Création champs PV'!L25=0,1,0),0)</f>
        <v>0</v>
      </c>
      <c r="M23" s="51">
        <f>IF('Création champs PV'!M26=1,IF('Création champs PV'!M25=0,1,0),0)</f>
        <v>0</v>
      </c>
      <c r="N23" s="51">
        <f>IF('Création champs PV'!N26=1,IF('Création champs PV'!N25=0,1,0),0)</f>
        <v>0</v>
      </c>
      <c r="O23" s="51">
        <f>IF('Création champs PV'!O26=1,IF('Création champs PV'!O25=0,1,0),0)</f>
        <v>0</v>
      </c>
      <c r="P23" s="51">
        <f>IF('Création champs PV'!P26=1,IF('Création champs PV'!P25=0,1,0),0)</f>
        <v>0</v>
      </c>
      <c r="Q23" s="5" t="str">
        <f>IF(structure!Q23="M",1,IF(structure!Q23="V","V",IF('abergements latéraux'!Q23="A-G+A-D","",IF(OR(structure!Q24="M",structure!Q24="V"),"S",""))))</f>
        <v/>
      </c>
      <c r="R23" s="9"/>
      <c r="S23" s="4"/>
      <c r="T23" s="51">
        <f>IF('Création champs PV'!T26=1,IF('Création champs PV'!T25=0,1,0),0)</f>
        <v>0</v>
      </c>
      <c r="U23" s="51">
        <f>IF('Création champs PV'!U26=1,IF('Création champs PV'!U25=0,1,0),0)</f>
        <v>0</v>
      </c>
      <c r="V23" s="51">
        <f>IF('Création champs PV'!V26=1,IF('Création champs PV'!V25=0,1,0),0)</f>
        <v>0</v>
      </c>
      <c r="W23" s="51">
        <f>IF('Création champs PV'!W26=1,IF('Création champs PV'!W25=0,1,0),0)</f>
        <v>0</v>
      </c>
      <c r="X23" s="51">
        <f>IF('Création champs PV'!X26=1,IF('Création champs PV'!X25=0,1,0),0)</f>
        <v>0</v>
      </c>
      <c r="Y23" s="51">
        <f>IF('Création champs PV'!Y26=1,IF('Création champs PV'!Y25=0,1,0),0)</f>
        <v>0</v>
      </c>
      <c r="Z23" s="51">
        <f>IF('Création champs PV'!Z26=1,IF('Création champs PV'!Z25=0,1,0),0)</f>
        <v>0</v>
      </c>
      <c r="AA23" s="51">
        <f>IF('Création champs PV'!AA26=1,IF('Création champs PV'!AA25=0,1,0),0)</f>
        <v>0</v>
      </c>
      <c r="AB23" s="51">
        <f>IF('Création champs PV'!AB26=1,IF('Création champs PV'!AB25=0,1,0),0)</f>
        <v>0</v>
      </c>
      <c r="AC23" s="51">
        <f>IF('Création champs PV'!AC26=1,IF('Création champs PV'!AC25=0,1,0),0)</f>
        <v>0</v>
      </c>
      <c r="AD23" s="51">
        <f>IF('Création champs PV'!AD26=1,IF('Création champs PV'!AD25=0,1,0),0)</f>
        <v>0</v>
      </c>
      <c r="AE23" s="51">
        <f>IF('Création champs PV'!AE26=1,IF('Création champs PV'!AE25=0,1,0),0)</f>
        <v>0</v>
      </c>
      <c r="AF23" s="51">
        <f>IF('Création champs PV'!AF26=1,IF('Création champs PV'!AF25=0,1,0),0)</f>
        <v>0</v>
      </c>
      <c r="AG23" s="51">
        <f>IF('Création champs PV'!AG26=1,IF('Création champs PV'!AG25=0,1,0),0)</f>
        <v>0</v>
      </c>
      <c r="AH23" s="5" t="str">
        <f>IF(structure!AH23="M",1,IF(structure!AH23="V","V",IF(OR(structure!AH24="M",structure!AH24="V"),"S","")))</f>
        <v/>
      </c>
      <c r="AI23" s="9"/>
      <c r="AJ23" s="4"/>
      <c r="AK23" s="51">
        <f>IF('Création champs PV'!AK26=1,IF('Création champs PV'!AK25=0,1,0),0)</f>
        <v>0</v>
      </c>
      <c r="AL23" s="51">
        <f>IF('Création champs PV'!AL26=1,IF('Création champs PV'!AL25=0,1,0),0)</f>
        <v>0</v>
      </c>
      <c r="AM23" s="51">
        <f>IF('Création champs PV'!AM26=1,IF('Création champs PV'!AM25=0,1,0),0)</f>
        <v>0</v>
      </c>
      <c r="AN23" s="51">
        <f>IF('Création champs PV'!AN26=1,IF('Création champs PV'!AN25=0,1,0),0)</f>
        <v>0</v>
      </c>
      <c r="AO23" s="51">
        <f>IF('Création champs PV'!AO26=1,IF('Création champs PV'!AO25=0,1,0),0)</f>
        <v>0</v>
      </c>
      <c r="AP23" s="51">
        <f>IF('Création champs PV'!AP26=1,IF('Création champs PV'!AP25=0,1,0),0)</f>
        <v>0</v>
      </c>
      <c r="AQ23" s="51">
        <f>IF('Création champs PV'!AQ26=1,IF('Création champs PV'!AQ25=0,1,0),0)</f>
        <v>0</v>
      </c>
      <c r="AR23" s="51">
        <f>IF('Création champs PV'!AR26=1,IF('Création champs PV'!AR25=0,1,0),0)</f>
        <v>0</v>
      </c>
      <c r="AS23" s="51">
        <f>IF('Création champs PV'!AS26=1,IF('Création champs PV'!AS25=0,1,0),0)</f>
        <v>0</v>
      </c>
      <c r="AT23" s="51">
        <f>IF('Création champs PV'!AT26=1,IF('Création champs PV'!AT25=0,1,0),0)</f>
        <v>0</v>
      </c>
      <c r="AU23" s="51">
        <f>IF('Création champs PV'!AU26=1,IF('Création champs PV'!AU25=0,1,0),0)</f>
        <v>0</v>
      </c>
      <c r="AV23" s="51">
        <f>IF('Création champs PV'!AV26=1,IF('Création champs PV'!AV25=0,1,0),0)</f>
        <v>0</v>
      </c>
      <c r="AW23" s="51">
        <f>IF('Création champs PV'!AW26=1,IF('Création champs PV'!AW25=0,1,0),0)</f>
        <v>0</v>
      </c>
      <c r="AX23" s="51">
        <f>IF('Création champs PV'!AX26=1,IF('Création champs PV'!AX25=0,1,0),0)</f>
        <v>0</v>
      </c>
      <c r="AY23" s="5" t="str">
        <f>IF(structure!AY23="M",1,IF(structure!AY23="V","V",IF('abergements latéraux'!AY23="A-G+A-D","",IF(OR(structure!AY24="M",structure!AY24="V"),"S",""))))</f>
        <v/>
      </c>
      <c r="AZ23" s="9"/>
      <c r="BA23" s="4"/>
      <c r="BB23" s="51">
        <f>IF('Création champs PV'!BB26=1,IF('Création champs PV'!BB25=0,1,0),0)</f>
        <v>0</v>
      </c>
      <c r="BC23" s="51">
        <f>IF('Création champs PV'!BC26=1,IF('Création champs PV'!BC25=0,1,0),0)</f>
        <v>0</v>
      </c>
      <c r="BD23" s="51">
        <f>IF('Création champs PV'!BD26=1,IF('Création champs PV'!BD25=0,1,0),0)</f>
        <v>0</v>
      </c>
      <c r="BE23" s="51">
        <f>IF('Création champs PV'!BE26=1,IF('Création champs PV'!BE25=0,1,0),0)</f>
        <v>0</v>
      </c>
      <c r="BF23" s="51">
        <f>IF('Création champs PV'!BF26=1,IF('Création champs PV'!BF25=0,1,0),0)</f>
        <v>0</v>
      </c>
      <c r="BG23" s="51">
        <f>IF('Création champs PV'!BG26=1,IF('Création champs PV'!BG25=0,1,0),0)</f>
        <v>0</v>
      </c>
      <c r="BH23" s="51">
        <f>IF('Création champs PV'!BH26=1,IF('Création champs PV'!BH25=0,1,0),0)</f>
        <v>0</v>
      </c>
      <c r="BI23" s="51">
        <f>IF('Création champs PV'!BI26=1,IF('Création champs PV'!BI25=0,1,0),0)</f>
        <v>0</v>
      </c>
      <c r="BJ23" s="51">
        <f>IF('Création champs PV'!BJ26=1,IF('Création champs PV'!BJ25=0,1,0),0)</f>
        <v>0</v>
      </c>
      <c r="BK23" s="51">
        <f>IF('Création champs PV'!BK26=1,IF('Création champs PV'!BK25=0,1,0),0)</f>
        <v>0</v>
      </c>
      <c r="BL23" s="51">
        <f>IF('Création champs PV'!BL26=1,IF('Création champs PV'!BL25=0,1,0),0)</f>
        <v>0</v>
      </c>
      <c r="BM23" s="51">
        <f>IF('Création champs PV'!BM26=1,IF('Création champs PV'!BM25=0,1,0),0)</f>
        <v>0</v>
      </c>
      <c r="BN23" s="51">
        <f>IF('Création champs PV'!BN26=1,IF('Création champs PV'!BN25=0,1,0),0)</f>
        <v>0</v>
      </c>
      <c r="BO23" s="51">
        <f>IF('Création champs PV'!BO26=1,IF('Création champs PV'!BO25=0,1,0),0)</f>
        <v>0</v>
      </c>
      <c r="BP23" s="5" t="str">
        <f>IF(structure!BP23="M",1,IF(structure!BP23="V","V",IF(OR(structure!BP24="M",structure!BP24="V"),"S","")))</f>
        <v/>
      </c>
      <c r="BR23" s="4"/>
      <c r="BS23" s="51">
        <f t="shared" si="112"/>
        <v>0</v>
      </c>
      <c r="BT23" s="51">
        <f t="shared" si="113"/>
        <v>0</v>
      </c>
      <c r="BU23" s="51">
        <f t="shared" si="114"/>
        <v>0</v>
      </c>
      <c r="BV23" s="51">
        <f t="shared" si="115"/>
        <v>0</v>
      </c>
      <c r="BW23" s="51">
        <f t="shared" si="116"/>
        <v>0</v>
      </c>
      <c r="BX23" s="51">
        <f t="shared" si="117"/>
        <v>0</v>
      </c>
      <c r="BY23" s="51">
        <f t="shared" si="118"/>
        <v>0</v>
      </c>
      <c r="BZ23" s="51">
        <f t="shared" si="119"/>
        <v>0</v>
      </c>
      <c r="CA23" s="51">
        <f t="shared" si="120"/>
        <v>0</v>
      </c>
      <c r="CB23" s="51">
        <f t="shared" si="121"/>
        <v>0</v>
      </c>
      <c r="CC23" s="51">
        <f t="shared" si="122"/>
        <v>0</v>
      </c>
      <c r="CD23" s="51">
        <f t="shared" si="123"/>
        <v>0</v>
      </c>
      <c r="CE23" s="51">
        <f t="shared" si="124"/>
        <v>0</v>
      </c>
      <c r="CF23" s="51">
        <f t="shared" si="125"/>
        <v>0</v>
      </c>
      <c r="CG23" s="5" t="str">
        <f>IF(structure!CG23="M",1,IF(structure!CG23="V","V",IF('abergements latéraux'!CG23="A-G+A-D","",IF(OR(structure!CG24="M",structure!CG24="V"),"S",""))))</f>
        <v/>
      </c>
      <c r="CH23" s="219"/>
      <c r="CI23" s="4" t="str">
        <f>IF(structure!CI23="M",1,IF(structure!CI23="V","V",IF(OR(structure!CI24="M",structure!CI24="V"),"S","")))</f>
        <v/>
      </c>
      <c r="CJ23" s="51">
        <f t="shared" si="126"/>
        <v>0</v>
      </c>
      <c r="CK23" s="51">
        <f t="shared" si="127"/>
        <v>0</v>
      </c>
      <c r="CL23" s="51">
        <f t="shared" si="128"/>
        <v>0</v>
      </c>
      <c r="CM23" s="51">
        <f t="shared" si="129"/>
        <v>0</v>
      </c>
      <c r="CN23" s="51">
        <f t="shared" si="130"/>
        <v>0</v>
      </c>
      <c r="CO23" s="51">
        <f t="shared" si="131"/>
        <v>0</v>
      </c>
      <c r="CP23" s="51">
        <f t="shared" si="132"/>
        <v>0</v>
      </c>
      <c r="CQ23" s="51">
        <f t="shared" si="133"/>
        <v>0</v>
      </c>
      <c r="CR23" s="51">
        <f t="shared" si="134"/>
        <v>0</v>
      </c>
      <c r="CS23" s="51">
        <f t="shared" si="135"/>
        <v>0</v>
      </c>
      <c r="CT23" s="51">
        <f t="shared" si="136"/>
        <v>0</v>
      </c>
      <c r="CU23" s="51">
        <f t="shared" si="137"/>
        <v>0</v>
      </c>
      <c r="CV23" s="51">
        <f t="shared" si="138"/>
        <v>0</v>
      </c>
      <c r="CW23" s="51">
        <f t="shared" si="139"/>
        <v>0</v>
      </c>
      <c r="CX23" s="5" t="str">
        <f>IF(structure!CX23="M",1,IF(structure!CX23="V","V",IF(OR(structure!CX24="M",structure!CX24="V"),"S","")))</f>
        <v/>
      </c>
      <c r="CY23" s="9"/>
      <c r="CZ23" s="4" t="str">
        <f>IF(structure!CZ23="M",1,IF(structure!CZ23="V","V",IF('abergements latéraux'!CZ23="A-G+A-D","",IF(OR(structure!CZ24="M",structure!CZ24="V"),"S",""))))</f>
        <v/>
      </c>
      <c r="DA23" s="51">
        <f t="shared" si="140"/>
        <v>0</v>
      </c>
      <c r="DB23" s="51">
        <f t="shared" si="141"/>
        <v>0</v>
      </c>
      <c r="DC23" s="51">
        <f t="shared" si="142"/>
        <v>0</v>
      </c>
      <c r="DD23" s="51">
        <f t="shared" si="143"/>
        <v>0</v>
      </c>
      <c r="DE23" s="51">
        <f t="shared" si="144"/>
        <v>0</v>
      </c>
      <c r="DF23" s="51">
        <f t="shared" si="145"/>
        <v>0</v>
      </c>
      <c r="DG23" s="51">
        <f t="shared" si="146"/>
        <v>0</v>
      </c>
      <c r="DH23" s="51">
        <f t="shared" si="147"/>
        <v>0</v>
      </c>
      <c r="DI23" s="51">
        <f t="shared" si="148"/>
        <v>0</v>
      </c>
      <c r="DJ23" s="51">
        <f t="shared" si="149"/>
        <v>0</v>
      </c>
      <c r="DK23" s="51">
        <f t="shared" si="150"/>
        <v>0</v>
      </c>
      <c r="DL23" s="51">
        <f t="shared" si="151"/>
        <v>0</v>
      </c>
      <c r="DM23" s="51">
        <f t="shared" si="152"/>
        <v>0</v>
      </c>
      <c r="DN23" s="51">
        <f t="shared" si="153"/>
        <v>0</v>
      </c>
      <c r="DO23" s="5" t="str">
        <f>IF(structure!DO23="M",1,IF(structure!DO23="V","V",IF('abergements latéraux'!DO23="A-G+A-D","",IF(OR(structure!DO24="M",structure!DO24="V"),"S",""))))</f>
        <v/>
      </c>
      <c r="DP23" s="9"/>
      <c r="DQ23" s="4" t="str">
        <f>IF(structure!DQ23="M",1,IF(structure!DQ23="V","V",IF(OR(structure!DQ24="M",structure!DQ24="V"),"S","")))</f>
        <v/>
      </c>
      <c r="DR23" s="51">
        <f t="shared" si="154"/>
        <v>0</v>
      </c>
      <c r="DS23" s="51">
        <f t="shared" si="155"/>
        <v>0</v>
      </c>
      <c r="DT23" s="51">
        <f t="shared" si="156"/>
        <v>0</v>
      </c>
      <c r="DU23" s="51">
        <f t="shared" si="157"/>
        <v>0</v>
      </c>
      <c r="DV23" s="51">
        <f t="shared" si="158"/>
        <v>0</v>
      </c>
      <c r="DW23" s="51">
        <f t="shared" si="159"/>
        <v>0</v>
      </c>
      <c r="DX23" s="51">
        <f t="shared" si="160"/>
        <v>0</v>
      </c>
      <c r="DY23" s="51">
        <f t="shared" si="161"/>
        <v>0</v>
      </c>
      <c r="DZ23" s="51">
        <f t="shared" si="162"/>
        <v>0</v>
      </c>
      <c r="EA23" s="51">
        <f t="shared" si="163"/>
        <v>0</v>
      </c>
      <c r="EB23" s="51">
        <f t="shared" si="164"/>
        <v>0</v>
      </c>
      <c r="EC23" s="51">
        <f t="shared" si="165"/>
        <v>0</v>
      </c>
      <c r="ED23" s="51">
        <f t="shared" si="166"/>
        <v>0</v>
      </c>
      <c r="EE23" s="51">
        <f t="shared" si="167"/>
        <v>0</v>
      </c>
      <c r="EF23" s="5" t="str">
        <f>IF(structure!EF23="M",1,IF(structure!EF23="V","V",IF(OR(structure!EF24="M",structure!EF24="V"),"S","")))</f>
        <v/>
      </c>
      <c r="EH23" s="4" t="str">
        <f>IF(structure!EH23="M",1,IF(structure!EH23="V","V",IF('abergements latéraux'!EH23="A-G+A-D","",IF(OR(structure!EH24="M",structure!EH24="V"),"S",""))))</f>
        <v/>
      </c>
      <c r="EI23" s="51">
        <f>IF(BS23=2,2,IF(C23=1,1,0))</f>
        <v>0</v>
      </c>
      <c r="EJ23" s="51">
        <f t="shared" si="169"/>
        <v>0</v>
      </c>
      <c r="EK23" s="51">
        <f t="shared" si="170"/>
        <v>0</v>
      </c>
      <c r="EL23" s="51">
        <f t="shared" si="171"/>
        <v>0</v>
      </c>
      <c r="EM23" s="51">
        <f t="shared" si="172"/>
        <v>0</v>
      </c>
      <c r="EN23" s="51">
        <f t="shared" si="173"/>
        <v>0</v>
      </c>
      <c r="EO23" s="51">
        <f t="shared" si="174"/>
        <v>0</v>
      </c>
      <c r="EP23" s="51">
        <f t="shared" si="175"/>
        <v>0</v>
      </c>
      <c r="EQ23" s="51">
        <f t="shared" si="176"/>
        <v>0</v>
      </c>
      <c r="ER23" s="51">
        <f t="shared" si="177"/>
        <v>0</v>
      </c>
      <c r="ES23" s="51">
        <f t="shared" si="178"/>
        <v>0</v>
      </c>
      <c r="ET23" s="51">
        <f t="shared" si="179"/>
        <v>0</v>
      </c>
      <c r="EU23" s="51">
        <f t="shared" si="180"/>
        <v>0</v>
      </c>
      <c r="EV23" s="51">
        <f t="shared" si="181"/>
        <v>0</v>
      </c>
      <c r="EW23" s="5" t="str">
        <f>IF(structure!EW23="M",1,IF(structure!EW23="V","V",IF('abergements latéraux'!EW23="A-G+A-D","",IF(OR(structure!EW24="M",structure!EW24="V"),"S",""))))</f>
        <v/>
      </c>
      <c r="EX23" s="219"/>
      <c r="EY23" s="4" t="str">
        <f>IF(structure!EY23="M",1,IF(structure!EY23="V","V",IF(OR(structure!EY24="M",structure!EY24="V"),"S","")))</f>
        <v/>
      </c>
      <c r="EZ23" s="51">
        <f>IF(CJ23=2,2,IF(T23=1,1,0))</f>
        <v>0</v>
      </c>
      <c r="FA23" s="51">
        <f t="shared" si="183"/>
        <v>0</v>
      </c>
      <c r="FB23" s="51">
        <f t="shared" si="184"/>
        <v>0</v>
      </c>
      <c r="FC23" s="51">
        <f t="shared" si="185"/>
        <v>0</v>
      </c>
      <c r="FD23" s="51">
        <f t="shared" si="186"/>
        <v>0</v>
      </c>
      <c r="FE23" s="51">
        <f t="shared" si="187"/>
        <v>0</v>
      </c>
      <c r="FF23" s="51">
        <f t="shared" si="188"/>
        <v>0</v>
      </c>
      <c r="FG23" s="51">
        <f t="shared" si="189"/>
        <v>0</v>
      </c>
      <c r="FH23" s="51">
        <f t="shared" si="190"/>
        <v>0</v>
      </c>
      <c r="FI23" s="51">
        <f t="shared" si="191"/>
        <v>0</v>
      </c>
      <c r="FJ23" s="51">
        <f t="shared" si="192"/>
        <v>0</v>
      </c>
      <c r="FK23" s="51">
        <f t="shared" si="193"/>
        <v>0</v>
      </c>
      <c r="FL23" s="51">
        <f t="shared" si="194"/>
        <v>0</v>
      </c>
      <c r="FM23" s="51">
        <f t="shared" si="195"/>
        <v>0</v>
      </c>
      <c r="FN23" s="5" t="str">
        <f>IF(structure!FN23="M",1,IF(structure!FN23="V","V",IF(OR(structure!FN24="M",structure!FN24="V"),"S","")))</f>
        <v/>
      </c>
      <c r="FO23" s="9"/>
      <c r="FP23" s="4" t="str">
        <f>IF(structure!FP23="M",1,IF(structure!FP23="V","V",IF('abergements latéraux'!FP23="A-G+A-D","",IF(OR(structure!FP24="M",structure!FP24="V"),"S",""))))</f>
        <v/>
      </c>
      <c r="FQ23" s="51">
        <f>IF(DA23=2,2,IF(AK23=1,1,0))</f>
        <v>0</v>
      </c>
      <c r="FR23" s="51">
        <f t="shared" si="197"/>
        <v>0</v>
      </c>
      <c r="FS23" s="51">
        <f t="shared" si="198"/>
        <v>0</v>
      </c>
      <c r="FT23" s="51">
        <f t="shared" si="199"/>
        <v>0</v>
      </c>
      <c r="FU23" s="51">
        <f t="shared" si="200"/>
        <v>0</v>
      </c>
      <c r="FV23" s="51">
        <f t="shared" si="201"/>
        <v>0</v>
      </c>
      <c r="FW23" s="51">
        <f t="shared" si="202"/>
        <v>0</v>
      </c>
      <c r="FX23" s="51">
        <f t="shared" si="203"/>
        <v>0</v>
      </c>
      <c r="FY23" s="51">
        <f t="shared" si="204"/>
        <v>0</v>
      </c>
      <c r="FZ23" s="51">
        <f t="shared" si="205"/>
        <v>0</v>
      </c>
      <c r="GA23" s="51">
        <f t="shared" si="206"/>
        <v>0</v>
      </c>
      <c r="GB23" s="51">
        <f t="shared" si="207"/>
        <v>0</v>
      </c>
      <c r="GC23" s="51">
        <f t="shared" si="208"/>
        <v>0</v>
      </c>
      <c r="GD23" s="51">
        <f t="shared" si="209"/>
        <v>0</v>
      </c>
      <c r="GE23" s="5" t="str">
        <f>IF(structure!GE23="M",1,IF(structure!GE23="V","V",IF('abergements latéraux'!GE23="A-G+A-D","",IF(OR(structure!GE24="M",structure!GE24="V"),"S",""))))</f>
        <v/>
      </c>
      <c r="GF23" s="9"/>
      <c r="GG23" s="4" t="str">
        <f>IF(structure!GG23="M",1,IF(structure!GG23="V","V",IF(OR(structure!GG24="M",structure!GG24="V"),"S","")))</f>
        <v/>
      </c>
      <c r="GH23" s="51">
        <f>IF(DR23=2,2,IF(BB23=1,1,0))</f>
        <v>0</v>
      </c>
      <c r="GI23" s="51">
        <f t="shared" si="211"/>
        <v>0</v>
      </c>
      <c r="GJ23" s="51">
        <f t="shared" si="212"/>
        <v>0</v>
      </c>
      <c r="GK23" s="51">
        <f t="shared" si="213"/>
        <v>0</v>
      </c>
      <c r="GL23" s="51">
        <f t="shared" si="214"/>
        <v>0</v>
      </c>
      <c r="GM23" s="51">
        <f t="shared" si="215"/>
        <v>0</v>
      </c>
      <c r="GN23" s="51">
        <f t="shared" si="216"/>
        <v>0</v>
      </c>
      <c r="GO23" s="51">
        <f t="shared" si="217"/>
        <v>0</v>
      </c>
      <c r="GP23" s="51">
        <f t="shared" si="218"/>
        <v>0</v>
      </c>
      <c r="GQ23" s="51">
        <f t="shared" si="219"/>
        <v>0</v>
      </c>
      <c r="GR23" s="51">
        <f t="shared" si="220"/>
        <v>0</v>
      </c>
      <c r="GS23" s="51">
        <f t="shared" si="221"/>
        <v>0</v>
      </c>
      <c r="GT23" s="51">
        <f t="shared" si="222"/>
        <v>0</v>
      </c>
      <c r="GU23" s="51">
        <f t="shared" si="223"/>
        <v>0</v>
      </c>
      <c r="GV23" s="5" t="str">
        <f>IF(structure!GV23="M",1,IF(structure!GV23="V","V",IF(OR(structure!GV24="M",structure!GV24="V"),"S","")))</f>
        <v/>
      </c>
    </row>
    <row r="24" spans="1:327"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6">
        <f>SUM(BS18:CF23)</f>
        <v>0</v>
      </c>
      <c r="BS24" s="7" t="str">
        <f>IF(structure!BS24="M",1,IF(structure!BS24="V","V",IF('abergements latéraux'!BS24="A-G+A-D","",IF(OR(structure!BS25="M",structure!BS25="V"),"S",""))))</f>
        <v/>
      </c>
      <c r="BT24" s="7" t="str">
        <f>IF(structure!BT24="M",1,IF(structure!BT24="V","V",IF('abergements latéraux'!BT24="A-G+A-D","",IF(OR(structure!BT25="M",structure!BT25="V"),"S",""))))</f>
        <v/>
      </c>
      <c r="BU24" s="7" t="str">
        <f>IF(structure!BU24="M",1,IF(structure!BU24="V","V",IF('abergements latéraux'!BU24="A-G+A-D","",IF(OR(structure!BU25="M",structure!BU25="V"),"S",""))))</f>
        <v/>
      </c>
      <c r="BV24" s="7" t="str">
        <f>IF(structure!BV24="M",1,IF(structure!BV24="V","V",IF('abergements latéraux'!BV24="A-G+A-D","",IF(OR(structure!BV25="M",structure!BV25="V"),"S",""))))</f>
        <v/>
      </c>
      <c r="BW24" s="7" t="str">
        <f>IF(structure!BW24="M",1,IF(structure!BW24="V","V",IF('abergements latéraux'!BW24="A-G+A-D","",IF(OR(structure!BW25="M",structure!BW25="V"),"S",""))))</f>
        <v/>
      </c>
      <c r="BX24" s="7" t="str">
        <f>IF(structure!BX24="M",1,IF(structure!BX24="V","V",IF('abergements latéraux'!BX24="A-G+A-D","",IF(OR(structure!BX25="M",structure!BX25="V"),"S",""))))</f>
        <v/>
      </c>
      <c r="BY24" s="7" t="str">
        <f>IF(structure!BY24="M",1,IF(structure!BY24="V","V",IF('abergements latéraux'!BY24="A-G+A-D","",IF(OR(structure!BY25="M",structure!BY25="V"),"S",""))))</f>
        <v/>
      </c>
      <c r="BZ24" s="7" t="str">
        <f>IF(structure!BZ24="M",1,IF(structure!BZ24="V","V",IF('abergements latéraux'!BZ24="A-G+A-D","",IF(OR(structure!BZ25="M",structure!BZ25="V"),"S",""))))</f>
        <v/>
      </c>
      <c r="CA24" s="7" t="str">
        <f>IF(structure!CA24="M",1,IF(structure!CA24="V","V",IF('abergements latéraux'!CA24="A-G+A-D","",IF(OR(structure!CA25="M",structure!CA25="V"),"S",""))))</f>
        <v/>
      </c>
      <c r="CB24" s="7" t="str">
        <f>IF(structure!CB24="M",1,IF(structure!CB24="V","V",IF('abergements latéraux'!CB24="A-G+A-D","",IF(OR(structure!CB25="M",structure!CB25="V"),"S",""))))</f>
        <v/>
      </c>
      <c r="CC24" s="7" t="str">
        <f>IF(structure!CC24="M",1,IF(structure!CC24="V","V",IF('abergements latéraux'!CC24="A-G+A-D","",IF(OR(structure!CC25="M",structure!CC25="V"),"S",""))))</f>
        <v/>
      </c>
      <c r="CD24" s="7" t="str">
        <f>IF(structure!CD24="M",1,IF(structure!CD24="V","V",IF('abergements latéraux'!CD24="A-G+A-D","",IF(OR(structure!CD25="M",structure!CD25="V"),"S",""))))</f>
        <v/>
      </c>
      <c r="CE24" s="7" t="str">
        <f>IF(structure!CE24="M",1,IF(structure!CE24="V","V",IF('abergements latéraux'!CE24="A-G+A-D","",IF(OR(structure!CE25="M",structure!CE25="V"),"S",""))))</f>
        <v/>
      </c>
      <c r="CF24" s="7" t="str">
        <f>IF(structure!CF24="M",1,IF(structure!CF24="V","V",IF('abergements latéraux'!CF24="A-G+A-D","",IF(OR(structure!CF25="M",structure!CF25="V"),"S",""))))</f>
        <v/>
      </c>
      <c r="CG24" s="8" t="str">
        <f>IF(structure!CG24="M",1,IF(structure!CG24="V","V",IF('abergements latéraux'!CG24="A-G+A-D","",IF(OR(structure!BR25="M",structure!BR25="V"),"S",""))))</f>
        <v/>
      </c>
      <c r="CH24" s="219"/>
      <c r="CI24" s="6">
        <f>SUM(CJ18:CW23)</f>
        <v>0</v>
      </c>
      <c r="CJ24" s="7"/>
      <c r="CK24" s="7"/>
      <c r="CL24" s="7"/>
      <c r="CM24" s="7"/>
      <c r="CN24" s="7"/>
      <c r="CO24" s="7"/>
      <c r="CP24" s="7"/>
      <c r="CQ24" s="7"/>
      <c r="CR24" s="7"/>
      <c r="CS24" s="7"/>
      <c r="CT24" s="7"/>
      <c r="CU24" s="7"/>
      <c r="CV24" s="7"/>
      <c r="CW24" s="7"/>
      <c r="CX24" s="8" t="str">
        <f>IF(structure!CX24="M",1,IF(structure!CX24="V","V",IF(OR(structure!CX23="M",structure!CX23="V"),"S","")))</f>
        <v/>
      </c>
      <c r="CY24" s="9"/>
      <c r="CZ24" s="6">
        <f>SUM(DA18:DN23)</f>
        <v>0</v>
      </c>
      <c r="DA24" s="7" t="str">
        <f>IF(structure!DA24="M",1,IF(structure!DA24="V","V",IF('abergements latéraux'!DA24="A-G+A-D","",IF(OR(structure!DA25="M",structure!DA25="V"),"S",""))))</f>
        <v/>
      </c>
      <c r="DB24" s="7" t="str">
        <f>IF(structure!DB24="M",1,IF(structure!DB24="V","V",IF('abergements latéraux'!DB24="A-G+A-D","",IF(OR(structure!DB25="M",structure!DB25="V"),"S",""))))</f>
        <v/>
      </c>
      <c r="DC24" s="7" t="str">
        <f>IF(structure!DC24="M",1,IF(structure!DC24="V","V",IF('abergements latéraux'!DC24="A-G+A-D","",IF(OR(structure!DC25="M",structure!DC25="V"),"S",""))))</f>
        <v/>
      </c>
      <c r="DD24" s="7" t="str">
        <f>IF(structure!DD24="M",1,IF(structure!DD24="V","V",IF('abergements latéraux'!DD24="A-G+A-D","",IF(OR(structure!DD25="M",structure!DD25="V"),"S",""))))</f>
        <v/>
      </c>
      <c r="DE24" s="7" t="str">
        <f>IF(structure!DE24="M",1,IF(structure!DE24="V","V",IF('abergements latéraux'!DE24="A-G+A-D","",IF(OR(structure!DE25="M",structure!DE25="V"),"S",""))))</f>
        <v/>
      </c>
      <c r="DF24" s="7" t="str">
        <f>IF(structure!DF24="M",1,IF(structure!DF24="V","V",IF('abergements latéraux'!DF24="A-G+A-D","",IF(OR(structure!DF25="M",structure!DF25="V"),"S",""))))</f>
        <v/>
      </c>
      <c r="DG24" s="7" t="str">
        <f>IF(structure!DG24="M",1,IF(structure!DG24="V","V",IF('abergements latéraux'!DG24="A-G+A-D","",IF(OR(structure!DG25="M",structure!DG25="V"),"S",""))))</f>
        <v/>
      </c>
      <c r="DH24" s="7" t="str">
        <f>IF(structure!DH24="M",1,IF(structure!DH24="V","V",IF('abergements latéraux'!DH24="A-G+A-D","",IF(OR(structure!DH25="M",structure!DH25="V"),"S",""))))</f>
        <v/>
      </c>
      <c r="DI24" s="7" t="str">
        <f>IF(structure!DI24="M",1,IF(structure!DI24="V","V",IF('abergements latéraux'!DI24="A-G+A-D","",IF(OR(structure!DI25="M",structure!DI25="V"),"S",""))))</f>
        <v/>
      </c>
      <c r="DJ24" s="7" t="str">
        <f>IF(structure!DJ24="M",1,IF(structure!DJ24="V","V",IF('abergements latéraux'!DJ24="A-G+A-D","",IF(OR(structure!DJ25="M",structure!DJ25="V"),"S",""))))</f>
        <v/>
      </c>
      <c r="DK24" s="7" t="str">
        <f>IF(structure!DK24="M",1,IF(structure!DK24="V","V",IF('abergements latéraux'!DK24="A-G+A-D","",IF(OR(structure!DK25="M",structure!DK25="V"),"S",""))))</f>
        <v/>
      </c>
      <c r="DL24" s="7" t="str">
        <f>IF(structure!DL24="M",1,IF(structure!DL24="V","V",IF('abergements latéraux'!DL24="A-G+A-D","",IF(OR(structure!DL25="M",structure!DL25="V"),"S",""))))</f>
        <v/>
      </c>
      <c r="DM24" s="7" t="str">
        <f>IF(structure!DM24="M",1,IF(structure!DM24="V","V",IF('abergements latéraux'!DM24="A-G+A-D","",IF(OR(structure!DM25="M",structure!DM25="V"),"S",""))))</f>
        <v/>
      </c>
      <c r="DN24" s="7" t="str">
        <f>IF(structure!DN24="M",1,IF(structure!DN24="V","V",IF('abergements latéraux'!DN24="A-G+A-D","",IF(OR(structure!DN25="M",structure!DN25="V"),"S",""))))</f>
        <v/>
      </c>
      <c r="DO24" s="8" t="str">
        <f>IF(structure!DO24="M",1,IF(structure!DO24="V","V",IF('abergements latéraux'!DO24="A-G+A-D","",IF(OR(structure!CZ25="M",structure!CZ25="V"),"S",""))))</f>
        <v/>
      </c>
      <c r="DP24" s="9"/>
      <c r="DQ24" s="6">
        <f>SUM(DR18:EE23)</f>
        <v>0</v>
      </c>
      <c r="DR24" s="7"/>
      <c r="DS24" s="7"/>
      <c r="DT24" s="7"/>
      <c r="DU24" s="7"/>
      <c r="DV24" s="7"/>
      <c r="DW24" s="7"/>
      <c r="DX24" s="7"/>
      <c r="DY24" s="7"/>
      <c r="DZ24" s="7"/>
      <c r="EA24" s="7"/>
      <c r="EB24" s="7"/>
      <c r="EC24" s="7"/>
      <c r="ED24" s="7"/>
      <c r="EE24" s="7"/>
      <c r="EF24" s="8" t="str">
        <f>IF(structure!EF24="M",1,IF(structure!EF24="V","V",IF(OR(structure!EF23="M",structure!EF23="V"),"S","")))</f>
        <v/>
      </c>
      <c r="EH24" s="6">
        <f>SUM(EI18:EV23)</f>
        <v>0</v>
      </c>
      <c r="EI24" s="7" t="str">
        <f>IF(structure!EI24="M",1,IF(structure!EI24="V","V",IF('abergements latéraux'!EI24="A-G+A-D","",IF(OR(structure!EI25="M",structure!EI25="V"),"S",""))))</f>
        <v/>
      </c>
      <c r="EJ24" s="7" t="str">
        <f>IF(structure!EJ24="M",1,IF(structure!EJ24="V","V",IF('abergements latéraux'!EJ24="A-G+A-D","",IF(OR(structure!EJ25="M",structure!EJ25="V"),"S",""))))</f>
        <v/>
      </c>
      <c r="EK24" s="7" t="str">
        <f>IF(structure!EK24="M",1,IF(structure!EK24="V","V",IF('abergements latéraux'!EK24="A-G+A-D","",IF(OR(structure!EK25="M",structure!EK25="V"),"S",""))))</f>
        <v/>
      </c>
      <c r="EL24" s="7" t="str">
        <f>IF(structure!EL24="M",1,IF(structure!EL24="V","V",IF('abergements latéraux'!EL24="A-G+A-D","",IF(OR(structure!EL25="M",structure!EL25="V"),"S",""))))</f>
        <v/>
      </c>
      <c r="EM24" s="7" t="str">
        <f>IF(structure!EM24="M",1,IF(structure!EM24="V","V",IF('abergements latéraux'!EM24="A-G+A-D","",IF(OR(structure!EM25="M",structure!EM25="V"),"S",""))))</f>
        <v/>
      </c>
      <c r="EN24" s="7" t="str">
        <f>IF(structure!EN24="M",1,IF(structure!EN24="V","V",IF('abergements latéraux'!EN24="A-G+A-D","",IF(OR(structure!EN25="M",structure!EN25="V"),"S",""))))</f>
        <v/>
      </c>
      <c r="EO24" s="7" t="str">
        <f>IF(structure!EO24="M",1,IF(structure!EO24="V","V",IF('abergements latéraux'!EO24="A-G+A-D","",IF(OR(structure!EO25="M",structure!EO25="V"),"S",""))))</f>
        <v/>
      </c>
      <c r="EP24" s="7" t="str">
        <f>IF(structure!EP24="M",1,IF(structure!EP24="V","V",IF('abergements latéraux'!EP24="A-G+A-D","",IF(OR(structure!EP25="M",structure!EP25="V"),"S",""))))</f>
        <v/>
      </c>
      <c r="EQ24" s="7" t="str">
        <f>IF(structure!EQ24="M",1,IF(structure!EQ24="V","V",IF('abergements latéraux'!EQ24="A-G+A-D","",IF(OR(structure!EQ25="M",structure!EQ25="V"),"S",""))))</f>
        <v/>
      </c>
      <c r="ER24" s="7" t="str">
        <f>IF(structure!ER24="M",1,IF(structure!ER24="V","V",IF('abergements latéraux'!ER24="A-G+A-D","",IF(OR(structure!ER25="M",structure!ER25="V"),"S",""))))</f>
        <v/>
      </c>
      <c r="ES24" s="7" t="str">
        <f>IF(structure!ES24="M",1,IF(structure!ES24="V","V",IF('abergements latéraux'!ES24="A-G+A-D","",IF(OR(structure!ES25="M",structure!ES25="V"),"S",""))))</f>
        <v/>
      </c>
      <c r="ET24" s="7" t="str">
        <f>IF(structure!ET24="M",1,IF(structure!ET24="V","V",IF('abergements latéraux'!ET24="A-G+A-D","",IF(OR(structure!ET25="M",structure!ET25="V"),"S",""))))</f>
        <v/>
      </c>
      <c r="EU24" s="7" t="str">
        <f>IF(structure!EU24="M",1,IF(structure!EU24="V","V",IF('abergements latéraux'!EU24="A-G+A-D","",IF(OR(structure!EU25="M",structure!EU25="V"),"S",""))))</f>
        <v/>
      </c>
      <c r="EV24" s="7" t="str">
        <f>IF(structure!EV24="M",1,IF(structure!EV24="V","V",IF('abergements latéraux'!EV24="A-G+A-D","",IF(OR(structure!EV25="M",structure!EV25="V"),"S",""))))</f>
        <v/>
      </c>
      <c r="EW24" s="8" t="str">
        <f>IF(structure!EW24="M",1,IF(structure!EW24="V","V",IF('abergements latéraux'!EW24="A-G+A-D","",IF(OR(structure!EH25="M",structure!EH25="V"),"S",""))))</f>
        <v/>
      </c>
      <c r="EX24" s="219"/>
      <c r="EY24" s="6">
        <f>SUM(EZ18:FM23)</f>
        <v>0</v>
      </c>
      <c r="EZ24" s="7"/>
      <c r="FA24" s="7"/>
      <c r="FB24" s="7"/>
      <c r="FC24" s="7"/>
      <c r="FD24" s="7"/>
      <c r="FE24" s="7"/>
      <c r="FF24" s="7"/>
      <c r="FG24" s="7"/>
      <c r="FH24" s="7"/>
      <c r="FI24" s="7"/>
      <c r="FJ24" s="7"/>
      <c r="FK24" s="7"/>
      <c r="FL24" s="7"/>
      <c r="FM24" s="7"/>
      <c r="FN24" s="8" t="str">
        <f>IF(structure!FN24="M",1,IF(structure!FN24="V","V",IF(OR(structure!FN23="M",structure!FN23="V"),"S","")))</f>
        <v/>
      </c>
      <c r="FO24" s="9"/>
      <c r="FP24" s="6">
        <f>SUM(FQ18:GD23)</f>
        <v>0</v>
      </c>
      <c r="FQ24" s="7" t="str">
        <f>IF(structure!FQ24="M",1,IF(structure!FQ24="V","V",IF('abergements latéraux'!FQ24="A-G+A-D","",IF(OR(structure!FQ25="M",structure!FQ25="V"),"S",""))))</f>
        <v/>
      </c>
      <c r="FR24" s="7" t="str">
        <f>IF(structure!FR24="M",1,IF(structure!FR24="V","V",IF('abergements latéraux'!FR24="A-G+A-D","",IF(OR(structure!FR25="M",structure!FR25="V"),"S",""))))</f>
        <v/>
      </c>
      <c r="FS24" s="7" t="str">
        <f>IF(structure!FS24="M",1,IF(structure!FS24="V","V",IF('abergements latéraux'!FS24="A-G+A-D","",IF(OR(structure!FS25="M",structure!FS25="V"),"S",""))))</f>
        <v/>
      </c>
      <c r="FT24" s="7" t="str">
        <f>IF(structure!FT24="M",1,IF(structure!FT24="V","V",IF('abergements latéraux'!FT24="A-G+A-D","",IF(OR(structure!FT25="M",structure!FT25="V"),"S",""))))</f>
        <v/>
      </c>
      <c r="FU24" s="7" t="str">
        <f>IF(structure!FU24="M",1,IF(structure!FU24="V","V",IF('abergements latéraux'!FU24="A-G+A-D","",IF(OR(structure!FU25="M",structure!FU25="V"),"S",""))))</f>
        <v/>
      </c>
      <c r="FV24" s="7" t="str">
        <f>IF(structure!FV24="M",1,IF(structure!FV24="V","V",IF('abergements latéraux'!FV24="A-G+A-D","",IF(OR(structure!FV25="M",structure!FV25="V"),"S",""))))</f>
        <v/>
      </c>
      <c r="FW24" s="7" t="str">
        <f>IF(structure!FW24="M",1,IF(structure!FW24="V","V",IF('abergements latéraux'!FW24="A-G+A-D","",IF(OR(structure!FW25="M",structure!FW25="V"),"S",""))))</f>
        <v/>
      </c>
      <c r="FX24" s="7" t="str">
        <f>IF(structure!FX24="M",1,IF(structure!FX24="V","V",IF('abergements latéraux'!FX24="A-G+A-D","",IF(OR(structure!FX25="M",structure!FX25="V"),"S",""))))</f>
        <v/>
      </c>
      <c r="FY24" s="7" t="str">
        <f>IF(structure!FY24="M",1,IF(structure!FY24="V","V",IF('abergements latéraux'!FY24="A-G+A-D","",IF(OR(structure!FY25="M",structure!FY25="V"),"S",""))))</f>
        <v/>
      </c>
      <c r="FZ24" s="7" t="str">
        <f>IF(structure!FZ24="M",1,IF(structure!FZ24="V","V",IF('abergements latéraux'!FZ24="A-G+A-D","",IF(OR(structure!FZ25="M",structure!FZ25="V"),"S",""))))</f>
        <v/>
      </c>
      <c r="GA24" s="7" t="str">
        <f>IF(structure!GA24="M",1,IF(structure!GA24="V","V",IF('abergements latéraux'!GA24="A-G+A-D","",IF(OR(structure!GA25="M",structure!GA25="V"),"S",""))))</f>
        <v/>
      </c>
      <c r="GB24" s="7" t="str">
        <f>IF(structure!GB24="M",1,IF(structure!GB24="V","V",IF('abergements latéraux'!GB24="A-G+A-D","",IF(OR(structure!GB25="M",structure!GB25="V"),"S",""))))</f>
        <v/>
      </c>
      <c r="GC24" s="7" t="str">
        <f>IF(structure!GC24="M",1,IF(structure!GC24="V","V",IF('abergements latéraux'!GC24="A-G+A-D","",IF(OR(structure!GC25="M",structure!GC25="V"),"S",""))))</f>
        <v/>
      </c>
      <c r="GD24" s="7" t="str">
        <f>IF(structure!GD24="M",1,IF(structure!GD24="V","V",IF('abergements latéraux'!GD24="A-G+A-D","",IF(OR(structure!GD25="M",structure!GD25="V"),"S",""))))</f>
        <v/>
      </c>
      <c r="GE24" s="8" t="str">
        <f>IF(structure!GE24="M",1,IF(structure!GE24="V","V",IF('abergements latéraux'!GE24="A-G+A-D","",IF(OR(structure!FP25="M",structure!FP25="V"),"S",""))))</f>
        <v/>
      </c>
      <c r="GF24" s="9"/>
      <c r="GG24" s="6">
        <f>SUM(GH18:GU23)</f>
        <v>0</v>
      </c>
      <c r="GH24" s="7"/>
      <c r="GI24" s="7"/>
      <c r="GJ24" s="7"/>
      <c r="GK24" s="7"/>
      <c r="GL24" s="7"/>
      <c r="GM24" s="7"/>
      <c r="GN24" s="7"/>
      <c r="GO24" s="7"/>
      <c r="GP24" s="7"/>
      <c r="GQ24" s="7"/>
      <c r="GR24" s="7"/>
      <c r="GS24" s="7"/>
      <c r="GT24" s="7"/>
      <c r="GU24" s="7"/>
      <c r="GV24" s="8" t="str">
        <f>IF(structure!GV24="M",1,IF(structure!GV24="V","V",IF(OR(structure!GV23="M",structure!GV23="V"),"S","")))</f>
        <v/>
      </c>
    </row>
    <row r="25" spans="1:327" ht="21" customHeight="1" thickBot="1" x14ac:dyDescent="0.4">
      <c r="A25" s="9"/>
      <c r="B25" s="298">
        <f>EH24</f>
        <v>0</v>
      </c>
      <c r="C25" s="9"/>
      <c r="D25" s="9"/>
      <c r="E25" s="9"/>
      <c r="F25" s="9"/>
      <c r="G25" s="9"/>
      <c r="H25" s="9"/>
      <c r="I25" s="9"/>
      <c r="J25" s="9"/>
      <c r="K25" s="9"/>
      <c r="L25" s="9"/>
      <c r="M25" s="9"/>
      <c r="N25" s="9"/>
      <c r="O25" s="9"/>
      <c r="P25" s="9"/>
      <c r="Q25" s="9"/>
      <c r="R25" s="9"/>
      <c r="S25" s="298">
        <f>EY24</f>
        <v>0</v>
      </c>
      <c r="AJ25" s="298">
        <f>FP24</f>
        <v>0</v>
      </c>
      <c r="BA25" s="298">
        <f>GG24</f>
        <v>0</v>
      </c>
    </row>
    <row r="26" spans="1:327" ht="21" customHeight="1" x14ac:dyDescent="0.35">
      <c r="A26" s="9"/>
      <c r="B26" s="9"/>
      <c r="C26" s="9"/>
      <c r="D26" s="9"/>
      <c r="E26" s="9"/>
      <c r="F26" s="9"/>
      <c r="G26" s="9"/>
      <c r="H26" s="9"/>
      <c r="I26" s="9"/>
      <c r="J26" s="9"/>
      <c r="K26" s="9"/>
      <c r="L26" s="9"/>
      <c r="M26" s="9"/>
      <c r="N26" s="9"/>
      <c r="O26" s="9"/>
      <c r="P26" s="9"/>
      <c r="Q26" s="9"/>
      <c r="R26" s="9"/>
      <c r="S26" s="9"/>
      <c r="AJ26" s="9"/>
      <c r="BA26" s="9"/>
    </row>
    <row r="27" spans="1:327" ht="21" customHeight="1" x14ac:dyDescent="0.35">
      <c r="A27" s="9"/>
      <c r="B27" s="9"/>
      <c r="C27" s="9"/>
      <c r="D27" s="9"/>
      <c r="E27" s="9"/>
      <c r="F27" s="9"/>
      <c r="G27" s="9"/>
      <c r="H27" s="9"/>
      <c r="I27" s="9"/>
      <c r="J27" s="9"/>
      <c r="K27" s="9"/>
      <c r="L27" s="9"/>
      <c r="M27" s="9"/>
      <c r="N27" s="9"/>
      <c r="O27" s="9"/>
      <c r="P27" s="9"/>
      <c r="Q27" s="9"/>
      <c r="R27" s="9"/>
      <c r="S27" s="9"/>
      <c r="AJ27" s="9"/>
      <c r="BA27" s="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c r="GW27" s="219"/>
      <c r="GX27" s="219"/>
      <c r="GY27" s="219"/>
      <c r="GZ27" s="219"/>
      <c r="HA27" s="219"/>
      <c r="HB27" s="219"/>
      <c r="HC27" s="219"/>
      <c r="HD27" s="219"/>
      <c r="HE27" s="219"/>
      <c r="HF27" s="219"/>
      <c r="HG27" s="219"/>
      <c r="HH27" s="219"/>
      <c r="HI27" s="219"/>
      <c r="HJ27" s="219"/>
      <c r="HK27" s="219"/>
    </row>
    <row r="28" spans="1:327" ht="21" customHeight="1" x14ac:dyDescent="0.35">
      <c r="B28" s="392" t="s">
        <v>36</v>
      </c>
      <c r="C28" s="392"/>
      <c r="D28" s="392"/>
      <c r="E28" s="392"/>
      <c r="F28" s="392"/>
      <c r="G28" s="392"/>
      <c r="H28" s="392"/>
      <c r="I28" s="392"/>
      <c r="J28" s="392"/>
      <c r="K28" s="392"/>
      <c r="L28" s="392"/>
      <c r="M28" s="392"/>
      <c r="N28" s="392"/>
      <c r="O28" s="392"/>
      <c r="P28" s="392"/>
      <c r="Q28" s="392"/>
      <c r="DG28" s="392" t="s">
        <v>36</v>
      </c>
      <c r="DH28" s="392"/>
      <c r="DI28" s="392"/>
      <c r="DJ28" s="392"/>
      <c r="DK28" s="392"/>
      <c r="DL28" s="392"/>
      <c r="DM28" s="392"/>
      <c r="DN28" s="392"/>
      <c r="DO28" s="392"/>
      <c r="DP28" s="392"/>
      <c r="DQ28" s="392"/>
      <c r="DR28" s="392"/>
      <c r="DS28" s="392"/>
      <c r="DT28" s="392"/>
      <c r="DU28" s="392"/>
      <c r="DV28" s="392"/>
      <c r="HK28" s="219"/>
      <c r="HL28" s="392" t="s">
        <v>36</v>
      </c>
      <c r="HM28" s="392"/>
      <c r="HN28" s="392"/>
      <c r="HO28" s="392"/>
      <c r="HP28" s="392"/>
      <c r="HQ28" s="392"/>
      <c r="HR28" s="392"/>
      <c r="HS28" s="392"/>
      <c r="HT28" s="392"/>
      <c r="HU28" s="392"/>
      <c r="HV28" s="392"/>
      <c r="HW28" s="392"/>
      <c r="HX28" s="392"/>
      <c r="HY28" s="392"/>
      <c r="HZ28" s="392"/>
      <c r="IA28" s="392"/>
    </row>
    <row r="29" spans="1:327" ht="21" customHeight="1" thickBot="1" x14ac:dyDescent="0.4">
      <c r="B29" s="159"/>
      <c r="C29" s="159"/>
      <c r="D29" s="159"/>
      <c r="E29" s="159"/>
      <c r="F29" s="159"/>
      <c r="G29" s="159"/>
      <c r="H29" s="159"/>
      <c r="I29" s="159"/>
      <c r="J29" s="159"/>
      <c r="K29" s="159"/>
      <c r="L29" s="159"/>
      <c r="M29" s="159"/>
      <c r="N29" s="159"/>
      <c r="O29" s="159"/>
      <c r="P29" s="159"/>
      <c r="Q29" s="159"/>
      <c r="DG29" s="159"/>
      <c r="DH29" s="159"/>
      <c r="DI29" s="159"/>
      <c r="DJ29" s="159"/>
      <c r="DK29" s="159"/>
      <c r="DL29" s="159"/>
      <c r="DM29" s="159"/>
      <c r="DN29" s="159"/>
      <c r="DO29" s="159"/>
      <c r="DP29" s="159"/>
      <c r="DQ29" s="159"/>
      <c r="DR29" s="159"/>
      <c r="DS29" s="159"/>
      <c r="DT29" s="159"/>
      <c r="DU29" s="159"/>
      <c r="DV29" s="159"/>
      <c r="HK29" s="219"/>
      <c r="HL29" s="159"/>
      <c r="HM29" s="159"/>
      <c r="HN29" s="159"/>
      <c r="HO29" s="159"/>
      <c r="HP29" s="159"/>
      <c r="HQ29" s="159"/>
      <c r="HR29" s="159"/>
      <c r="HS29" s="159"/>
      <c r="HT29" s="159"/>
      <c r="HU29" s="159"/>
      <c r="HV29" s="159"/>
      <c r="HW29" s="159"/>
      <c r="HX29" s="159"/>
      <c r="HY29" s="159"/>
      <c r="HZ29" s="159"/>
      <c r="IA29" s="159"/>
    </row>
    <row r="30" spans="1:327"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1"/>
      <c r="DH30" s="2" t="str">
        <f>IF(structure!DH30="M",1,IF(structure!DH30="V","V",IF(OR(structure!DH28="M",structure!DH28="V"),"S","")))</f>
        <v/>
      </c>
      <c r="DI30" s="2" t="str">
        <f>IF(structure!DI30="M",1,IF(structure!DI30="V","V",IF(OR(structure!DI28="M",structure!DI28="V"),"S","")))</f>
        <v/>
      </c>
      <c r="DJ30" s="2" t="str">
        <f>IF(structure!DJ30="M",1,IF(structure!DJ30="V","V",IF(OR(structure!DJ28="M",structure!DJ28="V"),"S","")))</f>
        <v/>
      </c>
      <c r="DK30" s="2" t="str">
        <f>IF(structure!DK30="M",1,IF(structure!DK30="V","V",IF(OR(structure!DK28="M",structure!DK28="V"),"S","")))</f>
        <v/>
      </c>
      <c r="DL30" s="2" t="str">
        <f>IF(structure!DL30="M",1,IF(structure!DL30="V","V",IF(OR(structure!DL28="M",structure!DL28="V"),"S","")))</f>
        <v/>
      </c>
      <c r="DM30" s="2" t="str">
        <f>IF(structure!DM30="M",1,IF(structure!DM30="V","V",IF(OR(structure!DM28="M",structure!DM28="V"),"S","")))</f>
        <v/>
      </c>
      <c r="DN30" s="2" t="str">
        <f>IF(structure!DN30="M",1,IF(structure!DN30="V","V",IF(OR(structure!DN28="M",structure!DN28="V"),"S","")))</f>
        <v/>
      </c>
      <c r="DO30" s="2" t="str">
        <f>IF(structure!DO30="M",1,IF(structure!DO30="V","V",IF(OR(structure!DO28="M",structure!DO28="V"),"S","")))</f>
        <v/>
      </c>
      <c r="DP30" s="2" t="str">
        <f>IF(structure!DP30="M",1,IF(structure!DP30="V","V",IF(OR(structure!DP28="M",structure!DP28="V"),"S","")))</f>
        <v/>
      </c>
      <c r="DQ30" s="2" t="str">
        <f>IF(structure!DQ30="M",1,IF(structure!DQ30="V","V",IF(OR(structure!DQ28="M",structure!DQ28="V"),"S","")))</f>
        <v/>
      </c>
      <c r="DR30" s="2" t="str">
        <f>IF(structure!DR30="M",1,IF(structure!DR30="V","V",IF(OR(structure!DR28="M",structure!DR28="V"),"S","")))</f>
        <v/>
      </c>
      <c r="DS30" s="2" t="str">
        <f>IF(structure!DS30="M",1,IF(structure!DS30="V","V",IF(OR(structure!DS28="M",structure!DS28="V"),"S","")))</f>
        <v/>
      </c>
      <c r="DT30" s="2" t="str">
        <f>IF(structure!DT30="M",1,IF(structure!DT30="V","V",IF(OR(structure!DT28="M",structure!DT28="V"),"S","")))</f>
        <v/>
      </c>
      <c r="DU30" s="2" t="str">
        <f>IF(structure!DU30="M",1,IF(structure!DU30="V","V",IF(OR(structure!DU28="M",structure!DU28="V"),"S","")))</f>
        <v/>
      </c>
      <c r="DV30" s="2" t="str">
        <f>IF(structure!DV30="M",1,IF(structure!DV30="V","V",IF(OR(structure!DV28="M",structure!DV28="V"),"S","")))</f>
        <v/>
      </c>
      <c r="DW30" s="2" t="str">
        <f>IF(structure!DW30="M",1,IF(structure!DW30="V","V",IF(OR(structure!DW28="M",structure!DW28="V"),"S","")))</f>
        <v/>
      </c>
      <c r="DX30" s="2" t="str">
        <f>IF(structure!DX30="M",1,IF(structure!DX30="V","V",IF(OR(structure!DX28="M",structure!DX28="V"),"S","")))</f>
        <v/>
      </c>
      <c r="DY30" s="2" t="str">
        <f>IF(structure!DY30="M",1,IF(structure!DY30="V","V",IF(OR(structure!DY28="M",structure!DY28="V"),"S","")))</f>
        <v/>
      </c>
      <c r="DZ30" s="2" t="str">
        <f>IF(structure!DZ30="M",1,IF(structure!DZ30="V","V",IF(OR(structure!DZ28="M",structure!DZ28="V"),"S","")))</f>
        <v/>
      </c>
      <c r="EA30" s="2" t="str">
        <f>IF(structure!EA30="M",1,IF(structure!EA30="V","V",IF(OR(structure!EA28="M",structure!EA28="V"),"S","")))</f>
        <v/>
      </c>
      <c r="EB30" s="2" t="str">
        <f>IF(structure!EB30="M",1,IF(structure!EB30="V","V",IF(OR(structure!EB28="M",structure!EB28="V"),"S","")))</f>
        <v/>
      </c>
      <c r="EC30" s="2" t="str">
        <f>IF(structure!EC30="M",1,IF(structure!EC30="V","V",IF(OR(structure!EC28="M",structure!EC28="V"),"S","")))</f>
        <v/>
      </c>
      <c r="ED30" s="2" t="str">
        <f>IF(structure!ED30="M",1,IF(structure!ED30="V","V",IF(OR(structure!ED28="M",structure!ED28="V"),"S","")))</f>
        <v/>
      </c>
      <c r="EE30" s="2" t="str">
        <f>IF(structure!EE30="M",1,IF(structure!EE30="V","V",IF(OR(structure!EE28="M",structure!EE28="V"),"S","")))</f>
        <v/>
      </c>
      <c r="EF30" s="2" t="str">
        <f>IF(structure!EF30="M",1,IF(structure!EF30="V","V",IF(OR(structure!EF28="M",structure!EF28="V"),"S","")))</f>
        <v/>
      </c>
      <c r="EG30" s="2" t="str">
        <f>IF(structure!EG30="M",1,IF(structure!EG30="V","V",IF(OR(structure!EG28="M",structure!EG28="V"),"S","")))</f>
        <v/>
      </c>
      <c r="EH30" s="2" t="str">
        <f>IF(structure!EH30="M",1,IF(structure!EH30="V","V",IF(OR(structure!EH28="M",structure!EH28="V"),"S","")))</f>
        <v/>
      </c>
      <c r="EI30" s="2" t="str">
        <f>IF(structure!EI30="M",1,IF(structure!EI30="V","V",IF(OR(structure!EI28="M",structure!EI28="V"),"S","")))</f>
        <v/>
      </c>
      <c r="EJ30" s="2" t="str">
        <f>IF(structure!EJ30="M",1,IF(structure!EJ30="V","V",IF(OR(structure!EJ28="M",structure!EJ28="V"),"S","")))</f>
        <v/>
      </c>
      <c r="EK30" s="2" t="str">
        <f>IF(structure!EK30="M",1,IF(structure!EK30="V","V",IF(OR(structure!EK28="M",structure!EK28="V"),"S","")))</f>
        <v/>
      </c>
      <c r="EL30" s="2" t="str">
        <f>IF(structure!EL30="M",1,IF(structure!EL30="V","V",IF(OR(structure!EL28="M",structure!EL28="V"),"S","")))</f>
        <v/>
      </c>
      <c r="EM30" s="2" t="str">
        <f>IF(structure!EM30="M",1,IF(structure!EM30="V","V",IF(OR(structure!EM28="M",structure!EM28="V"),"S","")))</f>
        <v/>
      </c>
      <c r="EN30" s="2" t="str">
        <f>IF(structure!EN30="M",1,IF(structure!EN30="V","V",IF(OR(structure!EN28="M",structure!EN28="V"),"S","")))</f>
        <v/>
      </c>
      <c r="EO30" s="2" t="str">
        <f>IF(structure!EO30="M",1,IF(structure!EO30="V","V",IF(OR(structure!EO28="M",structure!EO28="V"),"S","")))</f>
        <v/>
      </c>
      <c r="EP30" s="2" t="str">
        <f>IF(structure!EP30="M",1,IF(structure!EP30="V","V",IF(OR(structure!EP28="M",structure!EP28="V"),"S","")))</f>
        <v/>
      </c>
      <c r="EQ30" s="2" t="str">
        <f>IF(structure!EQ30="M",1,IF(structure!EQ30="V","V",IF(OR(structure!EQ28="M",structure!EQ28="V"),"S","")))</f>
        <v/>
      </c>
      <c r="ER30" s="2" t="str">
        <f>IF(structure!ER30="M",1,IF(structure!ER30="V","V",IF(OR(structure!ER28="M",structure!ER28="V"),"S","")))</f>
        <v/>
      </c>
      <c r="ES30" s="2" t="str">
        <f>IF(structure!ES30="M",1,IF(structure!ES30="V","V",IF(OR(structure!ES28="M",structure!ES28="V"),"S","")))</f>
        <v/>
      </c>
      <c r="ET30" s="2" t="str">
        <f>IF(structure!ET30="M",1,IF(structure!ET30="V","V",IF(OR(structure!ET28="M",structure!ET28="V"),"S","")))</f>
        <v/>
      </c>
      <c r="EU30" s="2" t="str">
        <f>IF(structure!EU30="M",1,IF(structure!EU30="V","V",IF(OR(structure!EU28="M",structure!EU28="V"),"S","")))</f>
        <v/>
      </c>
      <c r="EV30" s="2" t="str">
        <f>IF(structure!EV30="M",1,IF(structure!EV30="V","V",IF(OR(structure!EV28="M",structure!EV28="V"),"S","")))</f>
        <v/>
      </c>
      <c r="EW30" s="2" t="str">
        <f>IF(structure!EW30="M",1,IF(structure!EW30="V","V",IF(OR(structure!EW28="M",structure!EW28="V"),"S","")))</f>
        <v/>
      </c>
      <c r="EX30" s="2" t="str">
        <f>IF(structure!EX30="M",1,IF(structure!EX30="V","V",IF(OR(structure!EX28="M",structure!EX28="V"),"S","")))</f>
        <v/>
      </c>
      <c r="EY30" s="2" t="str">
        <f>IF(structure!EY30="M",1,IF(structure!EY30="V","V",IF(OR(structure!EY28="M",structure!EY28="V"),"S","")))</f>
        <v/>
      </c>
      <c r="EZ30" s="2" t="str">
        <f>IF(structure!EZ30="M",1,IF(structure!EZ30="V","V",IF(OR(structure!EZ28="M",structure!EZ28="V"),"S","")))</f>
        <v/>
      </c>
      <c r="FA30" s="2" t="str">
        <f>IF(structure!FA30="M",1,IF(structure!FA30="V","V",IF(OR(structure!FA28="M",structure!FA28="V"),"S","")))</f>
        <v/>
      </c>
      <c r="FB30" s="2" t="str">
        <f>IF(structure!FB30="M",1,IF(structure!FB30="V","V",IF(OR(structure!FB28="M",structure!FB28="V"),"S","")))</f>
        <v/>
      </c>
      <c r="FC30" s="2" t="str">
        <f>IF(structure!FC30="M",1,IF(structure!FC30="V","V",IF(OR(structure!FC28="M",structure!FC28="V"),"S","")))</f>
        <v/>
      </c>
      <c r="FD30" s="2" t="str">
        <f>IF(structure!FD30="M",1,IF(structure!FD30="V","V",IF(OR(structure!FD28="M",structure!FD28="V"),"S","")))</f>
        <v/>
      </c>
      <c r="FE30" s="2" t="str">
        <f>IF(structure!FE30="M",1,IF(structure!FE30="V","V",IF(OR(structure!FE28="M",structure!FE28="V"),"S","")))</f>
        <v/>
      </c>
      <c r="FF30" s="2" t="str">
        <f>IF(structure!FF30="M",1,IF(structure!FF30="V","V",IF(OR(structure!FF28="M",structure!FF28="V"),"S","")))</f>
        <v/>
      </c>
      <c r="FG30" s="2" t="str">
        <f>IF(structure!FG30="M",1,IF(structure!FG30="V","V",IF(OR(structure!FG28="M",structure!FG28="V"),"S","")))</f>
        <v/>
      </c>
      <c r="FH30" s="2" t="str">
        <f>IF(structure!FH30="M",1,IF(structure!FH30="V","V",IF(OR(structure!FH28="M",structure!FH28="V"),"S","")))</f>
        <v/>
      </c>
      <c r="FI30" s="2" t="str">
        <f>IF(structure!FI30="M",1,IF(structure!FI30="V","V",IF(OR(structure!FI28="M",structure!FI28="V"),"S","")))</f>
        <v/>
      </c>
      <c r="FJ30" s="2" t="str">
        <f>IF(structure!FJ30="M",1,IF(structure!FJ30="V","V",IF(OR(structure!FJ28="M",structure!FJ28="V"),"S","")))</f>
        <v/>
      </c>
      <c r="FK30" s="2" t="str">
        <f>IF(structure!FK30="M",1,IF(structure!FK30="V","V",IF(OR(structure!FK28="M",structure!FK28="V"),"S","")))</f>
        <v/>
      </c>
      <c r="FL30" s="2" t="str">
        <f>IF(structure!FL30="M",1,IF(structure!FL30="V","V",IF(OR(structure!FL28="M",structure!FL28="V"),"S","")))</f>
        <v/>
      </c>
      <c r="FM30" s="2" t="str">
        <f>IF(structure!FM30="M",1,IF(structure!FM30="V","V",IF(OR(structure!FM28="M",structure!FM28="V"),"S","")))</f>
        <v/>
      </c>
      <c r="FN30" s="2" t="str">
        <f>IF(structure!FN30="M",1,IF(structure!FN30="V","V",IF(OR(structure!FN28="M",structure!FN28="V"),"S","")))</f>
        <v/>
      </c>
      <c r="FO30" s="2" t="str">
        <f>IF(structure!FO30="M",1,IF(structure!FO30="V","V",IF(OR(structure!FO28="M",structure!FO28="V"),"S","")))</f>
        <v/>
      </c>
      <c r="FP30" s="2" t="str">
        <f>IF(structure!FP30="M",1,IF(structure!FP30="V","V",IF(OR(structure!FP28="M",structure!FP28="V"),"S","")))</f>
        <v/>
      </c>
      <c r="FQ30" s="2" t="str">
        <f>IF(structure!FQ30="M",1,IF(structure!FQ30="V","V",IF(OR(structure!FQ28="M",structure!FQ28="V"),"S","")))</f>
        <v/>
      </c>
      <c r="FR30" s="2" t="str">
        <f>IF(structure!FR30="M",1,IF(structure!FR30="V","V",IF(OR(structure!FR28="M",structure!FR28="V"),"S","")))</f>
        <v/>
      </c>
      <c r="FS30" s="2" t="str">
        <f>IF(structure!FS30="M",1,IF(structure!FS30="V","V",IF(OR(structure!FS28="M",structure!FS28="V"),"S","")))</f>
        <v/>
      </c>
      <c r="FT30" s="2" t="str">
        <f>IF(structure!FT30="M",1,IF(structure!FT30="V","V",IF(OR(structure!FT28="M",structure!FT28="V"),"S","")))</f>
        <v/>
      </c>
      <c r="FU30" s="2" t="str">
        <f>IF(structure!FU30="M",1,IF(structure!FU30="V","V",IF(OR(structure!FU28="M",structure!FU28="V"),"S","")))</f>
        <v/>
      </c>
      <c r="FV30" s="2" t="str">
        <f>IF(structure!FV30="M",1,IF(structure!FV30="V","V",IF(OR(structure!FV28="M",structure!FV28="V"),"S","")))</f>
        <v/>
      </c>
      <c r="FW30" s="2" t="str">
        <f>IF(structure!FW30="M",1,IF(structure!FW30="V","V",IF(OR(structure!FW28="M",structure!FW28="V"),"S","")))</f>
        <v/>
      </c>
      <c r="FX30" s="2" t="str">
        <f>IF(structure!FX30="M",1,IF(structure!FX30="V","V",IF(OR(structure!FX28="M",structure!FX28="V"),"S","")))</f>
        <v/>
      </c>
      <c r="FY30" s="2" t="str">
        <f>IF(structure!FY30="M",1,IF(structure!FY30="V","V",IF(OR(structure!FY28="M",structure!FY28="V"),"S","")))</f>
        <v/>
      </c>
      <c r="FZ30" s="2" t="str">
        <f>IF(structure!FZ30="M",1,IF(structure!FZ30="V","V",IF(OR(structure!FZ28="M",structure!FZ28="V"),"S","")))</f>
        <v/>
      </c>
      <c r="GA30" s="2" t="str">
        <f>IF(structure!GA30="M",1,IF(structure!GA30="V","V",IF(OR(structure!GA28="M",structure!GA28="V"),"S","")))</f>
        <v/>
      </c>
      <c r="GB30" s="2" t="str">
        <f>IF(structure!GB30="M",1,IF(structure!GB30="V","V",IF(OR(structure!GB28="M",structure!GB28="V"),"S","")))</f>
        <v/>
      </c>
      <c r="GC30" s="2" t="str">
        <f>IF(structure!GC30="M",1,IF(structure!GC30="V","V",IF(OR(structure!GC28="M",structure!GC28="V"),"S","")))</f>
        <v/>
      </c>
      <c r="GD30" s="2" t="str">
        <f>IF(structure!GD30="M",1,IF(structure!GD30="V","V",IF(OR(structure!GD28="M",structure!GD28="V"),"S","")))</f>
        <v/>
      </c>
      <c r="GE30" s="2" t="str">
        <f>IF(structure!GE30="M",1,IF(structure!GE30="V","V",IF(OR(structure!GE28="M",structure!GE28="V"),"S","")))</f>
        <v/>
      </c>
      <c r="GF30" s="2" t="str">
        <f>IF(structure!GF30="M",1,IF(structure!GF30="V","V",IF(OR(structure!GF28="M",structure!GF28="V"),"S","")))</f>
        <v/>
      </c>
      <c r="GG30" s="2" t="str">
        <f>IF(structure!GG30="M",1,IF(structure!GG30="V","V",IF(OR(structure!GG28="M",structure!GG28="V"),"S","")))</f>
        <v/>
      </c>
      <c r="GH30" s="2" t="str">
        <f>IF(structure!GH30="M",1,IF(structure!GH30="V","V",IF(OR(structure!GH28="M",structure!GH28="V"),"S","")))</f>
        <v/>
      </c>
      <c r="GI30" s="2" t="str">
        <f>IF(structure!GI30="M",1,IF(structure!GI30="V","V",IF(OR(structure!GI28="M",structure!GI28="V"),"S","")))</f>
        <v/>
      </c>
      <c r="GJ30" s="2" t="str">
        <f>IF(structure!GJ30="M",1,IF(structure!GJ30="V","V",IF(OR(structure!GJ28="M",structure!GJ28="V"),"S","")))</f>
        <v/>
      </c>
      <c r="GK30" s="2" t="str">
        <f>IF(structure!GK30="M",1,IF(structure!GK30="V","V",IF(OR(structure!GK28="M",structure!GK28="V"),"S","")))</f>
        <v/>
      </c>
      <c r="GL30" s="2" t="str">
        <f>IF(structure!GL30="M",1,IF(structure!GL30="V","V",IF(OR(structure!GL28="M",structure!GL28="V"),"S","")))</f>
        <v/>
      </c>
      <c r="GM30" s="2" t="str">
        <f>IF(structure!GM30="M",1,IF(structure!GM30="V","V",IF(OR(structure!GM28="M",structure!GM28="V"),"S","")))</f>
        <v/>
      </c>
      <c r="GN30" s="2" t="str">
        <f>IF(structure!GN30="M",1,IF(structure!GN30="V","V",IF(OR(structure!GN28="M",structure!GN28="V"),"S","")))</f>
        <v/>
      </c>
      <c r="GO30" s="2" t="str">
        <f>IF(structure!GO30="M",1,IF(structure!GO30="V","V",IF(OR(structure!GO28="M",structure!GO28="V"),"S","")))</f>
        <v/>
      </c>
      <c r="GP30" s="2" t="str">
        <f>IF(structure!GP30="M",1,IF(structure!GP30="V","V",IF(OR(structure!GP28="M",structure!GP28="V"),"S","")))</f>
        <v/>
      </c>
      <c r="GQ30" s="2" t="str">
        <f>IF(structure!GQ30="M",1,IF(structure!GQ30="V","V",IF(OR(structure!GQ28="M",structure!GQ28="V"),"S","")))</f>
        <v/>
      </c>
      <c r="GR30" s="2" t="str">
        <f>IF(structure!GR30="M",1,IF(structure!GR30="V","V",IF(OR(structure!GR28="M",structure!GR28="V"),"S","")))</f>
        <v/>
      </c>
      <c r="GS30" s="2" t="str">
        <f>IF(structure!GS30="M",1,IF(structure!GS30="V","V",IF(OR(structure!GS28="M",structure!GS28="V"),"S","")))</f>
        <v/>
      </c>
      <c r="GT30" s="2" t="str">
        <f>IF(structure!GT30="M",1,IF(structure!GT30="V","V",IF(OR(structure!GT28="M",structure!GT28="V"),"S","")))</f>
        <v/>
      </c>
      <c r="GU30" s="2" t="str">
        <f>IF(structure!GU30="M",1,IF(structure!GU30="V","V",IF(OR(structure!GU28="M",structure!GU28="V"),"S","")))</f>
        <v/>
      </c>
      <c r="GV30" s="2" t="str">
        <f>IF(structure!GV30="M",1,IF(structure!GV30="V","V",IF(OR(structure!GV28="M",structure!GV28="V"),"S","")))</f>
        <v/>
      </c>
      <c r="GW30" s="2" t="str">
        <f>IF(structure!GW30="M",1,IF(structure!GW30="V","V",IF(OR(structure!GW28="M",structure!GW28="V"),"S","")))</f>
        <v/>
      </c>
      <c r="GX30" s="2" t="str">
        <f>IF(structure!GX30="M",1,IF(structure!GX30="V","V",IF(OR(structure!GX28="M",structure!GX28="V"),"S","")))</f>
        <v/>
      </c>
      <c r="GY30" s="2" t="str">
        <f>IF(structure!GY30="M",1,IF(structure!GY30="V","V",IF(OR(structure!GY28="M",structure!GY28="V"),"S","")))</f>
        <v/>
      </c>
      <c r="GZ30" s="2" t="str">
        <f>IF(structure!GZ30="M",1,IF(structure!GZ30="V","V",IF(OR(structure!GZ28="M",structure!GZ28="V"),"S","")))</f>
        <v/>
      </c>
      <c r="HA30" s="2" t="str">
        <f>IF(structure!HA30="M",1,IF(structure!HA30="V","V",IF(OR(structure!HA28="M",structure!HA28="V"),"S","")))</f>
        <v/>
      </c>
      <c r="HB30" s="2" t="str">
        <f>IF(structure!HB30="M",1,IF(structure!HB30="V","V",IF(OR(structure!HB28="M",structure!HB28="V"),"S","")))</f>
        <v/>
      </c>
      <c r="HC30" s="2" t="str">
        <f>IF(structure!HC30="M",1,IF(structure!HC30="V","V",IF(OR(structure!HC28="M",structure!HC28="V"),"S","")))</f>
        <v/>
      </c>
      <c r="HD30" s="2" t="str">
        <f>IF(structure!HD30="M",1,IF(structure!HD30="V","V",IF(OR(structure!HD28="M",structure!HD28="V"),"S","")))</f>
        <v/>
      </c>
      <c r="HE30" s="2" t="str">
        <f>IF(structure!HE30="M",1,IF(structure!HE30="V","V",IF(OR(structure!HE28="M",structure!HE28="V"),"S","")))</f>
        <v/>
      </c>
      <c r="HF30" s="2" t="str">
        <f>IF(structure!HF30="M",1,IF(structure!HF30="V","V",IF(OR(structure!HF28="M",structure!HF28="V"),"S","")))</f>
        <v/>
      </c>
      <c r="HG30" s="2" t="str">
        <f>IF(structure!HG30="M",1,IF(structure!HG30="V","V",IF(OR(structure!HG28="M",structure!HG28="V"),"S","")))</f>
        <v/>
      </c>
      <c r="HH30" s="2" t="str">
        <f>IF(structure!HH30="M",1,IF(structure!HH30="V","V",IF(OR(structure!HH28="M",structure!HH28="V"),"S","")))</f>
        <v/>
      </c>
      <c r="HI30" s="2" t="str">
        <f>IF(structure!HI30="M",1,IF(structure!HI30="V","V",IF(OR(structure!HI28="M",structure!HI28="V"),"S","")))</f>
        <v/>
      </c>
      <c r="HJ30" s="3" t="str">
        <f>IF(structure!HJ30="M",1,IF(structure!HJ30="V","V",IF(OR(structure!HJ28="M",structure!HJ28="V"),"S","")))</f>
        <v/>
      </c>
      <c r="HK30" s="219"/>
      <c r="HL30" s="1" t="str">
        <f>IF(structure!HL30="M",1,IF(structure!HL30="V","V",IF(OR(structure!HL28="M",structure!HL28="V"),"S","")))</f>
        <v/>
      </c>
      <c r="HM30" s="2" t="str">
        <f>IF(structure!HM30="M",1,IF(structure!HM30="V","V",IF(OR(structure!HM28="M",structure!HM28="V"),"S","")))</f>
        <v/>
      </c>
      <c r="HN30" s="2" t="str">
        <f>IF(structure!HN30="M",1,IF(structure!HN30="V","V",IF(OR(structure!HN28="M",structure!HN28="V"),"S","")))</f>
        <v/>
      </c>
      <c r="HO30" s="2" t="str">
        <f>IF(structure!HO30="M",1,IF(structure!HO30="V","V",IF(OR(structure!HO28="M",structure!HO28="V"),"S","")))</f>
        <v/>
      </c>
      <c r="HP30" s="2" t="str">
        <f>IF(structure!HP30="M",1,IF(structure!HP30="V","V",IF(OR(structure!HP28="M",structure!HP28="V"),"S","")))</f>
        <v/>
      </c>
      <c r="HQ30" s="2" t="str">
        <f>IF(structure!HQ30="M",1,IF(structure!HQ30="V","V",IF(OR(structure!HQ28="M",structure!HQ28="V"),"S","")))</f>
        <v/>
      </c>
      <c r="HR30" s="2" t="str">
        <f>IF(structure!HR30="M",1,IF(structure!HR30="V","V",IF(OR(structure!HR28="M",structure!HR28="V"),"S","")))</f>
        <v/>
      </c>
      <c r="HS30" s="2" t="str">
        <f>IF(structure!HS30="M",1,IF(structure!HS30="V","V",IF(OR(structure!HS28="M",structure!HS28="V"),"S","")))</f>
        <v/>
      </c>
      <c r="HT30" s="2" t="str">
        <f>IF(structure!HT30="M",1,IF(structure!HT30="V","V",IF(OR(structure!HT28="M",structure!HT28="V"),"S","")))</f>
        <v/>
      </c>
      <c r="HU30" s="2" t="str">
        <f>IF(structure!HU30="M",1,IF(structure!HU30="V","V",IF(OR(structure!HU28="M",structure!HU28="V"),"S","")))</f>
        <v/>
      </c>
      <c r="HV30" s="2" t="str">
        <f>IF(structure!HV30="M",1,IF(structure!HV30="V","V",IF(OR(structure!HV28="M",structure!HV28="V"),"S","")))</f>
        <v/>
      </c>
      <c r="HW30" s="2" t="str">
        <f>IF(structure!HW30="M",1,IF(structure!HW30="V","V",IF(OR(structure!HW28="M",structure!HW28="V"),"S","")))</f>
        <v/>
      </c>
      <c r="HX30" s="2" t="str">
        <f>IF(structure!HX30="M",1,IF(structure!HX30="V","V",IF(OR(structure!HX28="M",structure!HX28="V"),"S","")))</f>
        <v/>
      </c>
      <c r="HY30" s="2" t="str">
        <f>IF(structure!HY30="M",1,IF(structure!HY30="V","V",IF(OR(structure!HY28="M",structure!HY28="V"),"S","")))</f>
        <v/>
      </c>
      <c r="HZ30" s="2" t="str">
        <f>IF(structure!HZ30="M",1,IF(structure!HZ30="V","V",IF(OR(structure!HZ28="M",structure!HZ28="V"),"S","")))</f>
        <v/>
      </c>
      <c r="IA30" s="2" t="str">
        <f>IF(structure!IA30="M",1,IF(structure!IA30="V","V",IF(OR(structure!IA28="M",structure!IA28="V"),"S","")))</f>
        <v/>
      </c>
      <c r="IB30" s="2" t="str">
        <f>IF(structure!IB30="M",1,IF(structure!IB30="V","V",IF(OR(structure!IB28="M",structure!IB28="V"),"S","")))</f>
        <v/>
      </c>
      <c r="IC30" s="2" t="str">
        <f>IF(structure!IC30="M",1,IF(structure!IC30="V","V",IF(OR(structure!IC28="M",structure!IC28="V"),"S","")))</f>
        <v/>
      </c>
      <c r="ID30" s="2" t="str">
        <f>IF(structure!ID30="M",1,IF(structure!ID30="V","V",IF(OR(structure!ID28="M",structure!ID28="V"),"S","")))</f>
        <v/>
      </c>
      <c r="IE30" s="2" t="str">
        <f>IF(structure!IE30="M",1,IF(structure!IE30="V","V",IF(OR(structure!IE28="M",structure!IE28="V"),"S","")))</f>
        <v/>
      </c>
      <c r="IF30" s="2" t="str">
        <f>IF(structure!IF30="M",1,IF(structure!IF30="V","V",IF(OR(structure!IF28="M",structure!IF28="V"),"S","")))</f>
        <v/>
      </c>
      <c r="IG30" s="2" t="str">
        <f>IF(structure!IG30="M",1,IF(structure!IG30="V","V",IF(OR(structure!IG28="M",structure!IG28="V"),"S","")))</f>
        <v/>
      </c>
      <c r="IH30" s="2" t="str">
        <f>IF(structure!IH30="M",1,IF(structure!IH30="V","V",IF(OR(structure!IH28="M",structure!IH28="V"),"S","")))</f>
        <v/>
      </c>
      <c r="II30" s="2" t="str">
        <f>IF(structure!II30="M",1,IF(structure!II30="V","V",IF(OR(structure!II28="M",structure!II28="V"),"S","")))</f>
        <v/>
      </c>
      <c r="IJ30" s="2" t="str">
        <f>IF(structure!IJ30="M",1,IF(structure!IJ30="V","V",IF(OR(structure!IJ28="M",structure!IJ28="V"),"S","")))</f>
        <v/>
      </c>
      <c r="IK30" s="2" t="str">
        <f>IF(structure!IK30="M",1,IF(structure!IK30="V","V",IF(OR(structure!IK28="M",structure!IK28="V"),"S","")))</f>
        <v/>
      </c>
      <c r="IL30" s="2" t="str">
        <f>IF(structure!IL30="M",1,IF(structure!IL30="V","V",IF(OR(structure!IL28="M",structure!IL28="V"),"S","")))</f>
        <v/>
      </c>
      <c r="IM30" s="2" t="str">
        <f>IF(structure!IM30="M",1,IF(structure!IM30="V","V",IF(OR(structure!IM28="M",structure!IM28="V"),"S","")))</f>
        <v/>
      </c>
      <c r="IN30" s="2" t="str">
        <f>IF(structure!IN30="M",1,IF(structure!IN30="V","V",IF(OR(structure!IN28="M",structure!IN28="V"),"S","")))</f>
        <v/>
      </c>
      <c r="IO30" s="2" t="str">
        <f>IF(structure!IO30="M",1,IF(structure!IO30="V","V",IF(OR(structure!IO28="M",structure!IO28="V"),"S","")))</f>
        <v/>
      </c>
      <c r="IP30" s="2" t="str">
        <f>IF(structure!IP30="M",1,IF(structure!IP30="V","V",IF(OR(structure!IP28="M",structure!IP28="V"),"S","")))</f>
        <v/>
      </c>
      <c r="IQ30" s="2" t="str">
        <f>IF(structure!IQ30="M",1,IF(structure!IQ30="V","V",IF(OR(structure!IQ28="M",structure!IQ28="V"),"S","")))</f>
        <v/>
      </c>
      <c r="IR30" s="2" t="str">
        <f>IF(structure!IR30="M",1,IF(structure!IR30="V","V",IF(OR(structure!IR28="M",structure!IR28="V"),"S","")))</f>
        <v/>
      </c>
      <c r="IS30" s="2" t="str">
        <f>IF(structure!IS30="M",1,IF(structure!IS30="V","V",IF(OR(structure!IS28="M",structure!IS28="V"),"S","")))</f>
        <v/>
      </c>
      <c r="IT30" s="2" t="str">
        <f>IF(structure!IT30="M",1,IF(structure!IT30="V","V",IF(OR(structure!IT28="M",structure!IT28="V"),"S","")))</f>
        <v/>
      </c>
      <c r="IU30" s="2" t="str">
        <f>IF(structure!IU30="M",1,IF(structure!IU30="V","V",IF(OR(structure!IU28="M",structure!IU28="V"),"S","")))</f>
        <v/>
      </c>
      <c r="IV30" s="2" t="str">
        <f>IF(structure!IV30="M",1,IF(structure!IV30="V","V",IF(OR(structure!IV28="M",structure!IV28="V"),"S","")))</f>
        <v/>
      </c>
      <c r="IW30" s="2" t="str">
        <f>IF(structure!IW30="M",1,IF(structure!IW30="V","V",IF(OR(structure!IW28="M",structure!IW28="V"),"S","")))</f>
        <v/>
      </c>
      <c r="IX30" s="2" t="str">
        <f>IF(structure!IX30="M",1,IF(structure!IX30="V","V",IF(OR(structure!IX28="M",structure!IX28="V"),"S","")))</f>
        <v/>
      </c>
      <c r="IY30" s="2" t="str">
        <f>IF(structure!IY30="M",1,IF(structure!IY30="V","V",IF(OR(structure!IY28="M",structure!IY28="V"),"S","")))</f>
        <v/>
      </c>
      <c r="IZ30" s="2" t="str">
        <f>IF(structure!IZ30="M",1,IF(structure!IZ30="V","V",IF(OR(structure!IZ28="M",structure!IZ28="V"),"S","")))</f>
        <v/>
      </c>
      <c r="JA30" s="2" t="str">
        <f>IF(structure!JA30="M",1,IF(structure!JA30="V","V",IF(OR(structure!JA28="M",structure!JA28="V"),"S","")))</f>
        <v/>
      </c>
      <c r="JB30" s="2" t="str">
        <f>IF(structure!JB30="M",1,IF(structure!JB30="V","V",IF(OR(structure!JB28="M",structure!JB28="V"),"S","")))</f>
        <v/>
      </c>
      <c r="JC30" s="2" t="str">
        <f>IF(structure!JC30="M",1,IF(structure!JC30="V","V",IF(OR(structure!JC28="M",structure!JC28="V"),"S","")))</f>
        <v/>
      </c>
      <c r="JD30" s="2" t="str">
        <f>IF(structure!JD30="M",1,IF(structure!JD30="V","V",IF(OR(structure!JD28="M",structure!JD28="V"),"S","")))</f>
        <v/>
      </c>
      <c r="JE30" s="2" t="str">
        <f>IF(structure!JE30="M",1,IF(structure!JE30="V","V",IF(OR(structure!JE28="M",structure!JE28="V"),"S","")))</f>
        <v/>
      </c>
      <c r="JF30" s="2" t="str">
        <f>IF(structure!JF30="M",1,IF(structure!JF30="V","V",IF(OR(structure!JF28="M",structure!JF28="V"),"S","")))</f>
        <v/>
      </c>
      <c r="JG30" s="2" t="str">
        <f>IF(structure!JG30="M",1,IF(structure!JG30="V","V",IF(OR(structure!JG28="M",structure!JG28="V"),"S","")))</f>
        <v/>
      </c>
      <c r="JH30" s="2" t="str">
        <f>IF(structure!JH30="M",1,IF(structure!JH30="V","V",IF(OR(structure!JH28="M",structure!JH28="V"),"S","")))</f>
        <v/>
      </c>
      <c r="JI30" s="2" t="str">
        <f>IF(structure!JI30="M",1,IF(structure!JI30="V","V",IF(OR(structure!JI28="M",structure!JI28="V"),"S","")))</f>
        <v/>
      </c>
      <c r="JJ30" s="2" t="str">
        <f>IF(structure!JJ30="M",1,IF(structure!JJ30="V","V",IF(OR(structure!JJ28="M",structure!JJ28="V"),"S","")))</f>
        <v/>
      </c>
      <c r="JK30" s="2" t="str">
        <f>IF(structure!JK30="M",1,IF(structure!JK30="V","V",IF(OR(structure!JK28="M",structure!JK28="V"),"S","")))</f>
        <v/>
      </c>
      <c r="JL30" s="2" t="str">
        <f>IF(structure!JL30="M",1,IF(structure!JL30="V","V",IF(OR(structure!JL28="M",structure!JL28="V"),"S","")))</f>
        <v/>
      </c>
      <c r="JM30" s="2" t="str">
        <f>IF(structure!JM30="M",1,IF(structure!JM30="V","V",IF(OR(structure!JM28="M",structure!JM28="V"),"S","")))</f>
        <v/>
      </c>
      <c r="JN30" s="2" t="str">
        <f>IF(structure!JN30="M",1,IF(structure!JN30="V","V",IF(OR(structure!JN28="M",structure!JN28="V"),"S","")))</f>
        <v/>
      </c>
      <c r="JO30" s="2" t="str">
        <f>IF(structure!JO30="M",1,IF(structure!JO30="V","V",IF(OR(structure!JO28="M",structure!JO28="V"),"S","")))</f>
        <v/>
      </c>
      <c r="JP30" s="2" t="str">
        <f>IF(structure!JP30="M",1,IF(structure!JP30="V","V",IF(OR(structure!JP28="M",structure!JP28="V"),"S","")))</f>
        <v/>
      </c>
      <c r="JQ30" s="2" t="str">
        <f>IF(structure!JQ30="M",1,IF(structure!JQ30="V","V",IF(OR(structure!JQ28="M",structure!JQ28="V"),"S","")))</f>
        <v/>
      </c>
      <c r="JR30" s="2" t="str">
        <f>IF(structure!JR30="M",1,IF(structure!JR30="V","V",IF(OR(structure!JR28="M",structure!JR28="V"),"S","")))</f>
        <v/>
      </c>
      <c r="JS30" s="2" t="str">
        <f>IF(structure!JS30="M",1,IF(structure!JS30="V","V",IF(OR(structure!JS28="M",structure!JS28="V"),"S","")))</f>
        <v/>
      </c>
      <c r="JT30" s="2" t="str">
        <f>IF(structure!JT30="M",1,IF(structure!JT30="V","V",IF(OR(structure!JT28="M",structure!JT28="V"),"S","")))</f>
        <v/>
      </c>
      <c r="JU30" s="2" t="str">
        <f>IF(structure!JU30="M",1,IF(structure!JU30="V","V",IF(OR(structure!JU28="M",structure!JU28="V"),"S","")))</f>
        <v/>
      </c>
      <c r="JV30" s="2" t="str">
        <f>IF(structure!JV30="M",1,IF(structure!JV30="V","V",IF(OR(structure!JV28="M",structure!JV28="V"),"S","")))</f>
        <v/>
      </c>
      <c r="JW30" s="2" t="str">
        <f>IF(structure!JW30="M",1,IF(structure!JW30="V","V",IF(OR(structure!JW28="M",structure!JW28="V"),"S","")))</f>
        <v/>
      </c>
      <c r="JX30" s="2" t="str">
        <f>IF(structure!JX30="M",1,IF(structure!JX30="V","V",IF(OR(structure!JX28="M",structure!JX28="V"),"S","")))</f>
        <v/>
      </c>
      <c r="JY30" s="2" t="str">
        <f>IF(structure!JY30="M",1,IF(structure!JY30="V","V",IF(OR(structure!JY28="M",structure!JY28="V"),"S","")))</f>
        <v/>
      </c>
      <c r="JZ30" s="2" t="str">
        <f>IF(structure!JZ30="M",1,IF(structure!JZ30="V","V",IF(OR(structure!JZ28="M",structure!JZ28="V"),"S","")))</f>
        <v/>
      </c>
      <c r="KA30" s="2" t="str">
        <f>IF(structure!KA30="M",1,IF(structure!KA30="V","V",IF(OR(structure!KA28="M",structure!KA28="V"),"S","")))</f>
        <v/>
      </c>
      <c r="KB30" s="2" t="str">
        <f>IF(structure!KB30="M",1,IF(structure!KB30="V","V",IF(OR(structure!KB28="M",structure!KB28="V"),"S","")))</f>
        <v/>
      </c>
      <c r="KC30" s="2" t="str">
        <f>IF(structure!KC30="M",1,IF(structure!KC30="V","V",IF(OR(structure!KC28="M",structure!KC28="V"),"S","")))</f>
        <v/>
      </c>
      <c r="KD30" s="2" t="str">
        <f>IF(structure!KD30="M",1,IF(structure!KD30="V","V",IF(OR(structure!KD28="M",structure!KD28="V"),"S","")))</f>
        <v/>
      </c>
      <c r="KE30" s="2" t="str">
        <f>IF(structure!KE30="M",1,IF(structure!KE30="V","V",IF(OR(structure!KE28="M",structure!KE28="V"),"S","")))</f>
        <v/>
      </c>
      <c r="KF30" s="2" t="str">
        <f>IF(structure!KF30="M",1,IF(structure!KF30="V","V",IF(OR(structure!KF28="M",structure!KF28="V"),"S","")))</f>
        <v/>
      </c>
      <c r="KG30" s="2" t="str">
        <f>IF(structure!KG30="M",1,IF(structure!KG30="V","V",IF(OR(structure!KG28="M",structure!KG28="V"),"S","")))</f>
        <v/>
      </c>
      <c r="KH30" s="2" t="str">
        <f>IF(structure!KH30="M",1,IF(structure!KH30="V","V",IF(OR(structure!KH28="M",structure!KH28="V"),"S","")))</f>
        <v/>
      </c>
      <c r="KI30" s="2" t="str">
        <f>IF(structure!KI30="M",1,IF(structure!KI30="V","V",IF(OR(structure!KI28="M",structure!KI28="V"),"S","")))</f>
        <v/>
      </c>
      <c r="KJ30" s="2" t="str">
        <f>IF(structure!KJ30="M",1,IF(structure!KJ30="V","V",IF(OR(structure!KJ28="M",structure!KJ28="V"),"S","")))</f>
        <v/>
      </c>
      <c r="KK30" s="2" t="str">
        <f>IF(structure!KK30="M",1,IF(structure!KK30="V","V",IF(OR(structure!KK28="M",structure!KK28="V"),"S","")))</f>
        <v/>
      </c>
      <c r="KL30" s="2" t="str">
        <f>IF(structure!KL30="M",1,IF(structure!KL30="V","V",IF(OR(structure!KL28="M",structure!KL28="V"),"S","")))</f>
        <v/>
      </c>
      <c r="KM30" s="2" t="str">
        <f>IF(structure!KM30="M",1,IF(structure!KM30="V","V",IF(OR(structure!KM28="M",structure!KM28="V"),"S","")))</f>
        <v/>
      </c>
      <c r="KN30" s="2" t="str">
        <f>IF(structure!KN30="M",1,IF(structure!KN30="V","V",IF(OR(structure!KN28="M",structure!KN28="V"),"S","")))</f>
        <v/>
      </c>
      <c r="KO30" s="2" t="str">
        <f>IF(structure!KO30="M",1,IF(structure!KO30="V","V",IF(OR(structure!KO28="M",structure!KO28="V"),"S","")))</f>
        <v/>
      </c>
      <c r="KP30" s="2" t="str">
        <f>IF(structure!KP30="M",1,IF(structure!KP30="V","V",IF(OR(structure!KP28="M",structure!KP28="V"),"S","")))</f>
        <v/>
      </c>
      <c r="KQ30" s="2" t="str">
        <f>IF(structure!KQ30="M",1,IF(structure!KQ30="V","V",IF(OR(structure!KQ28="M",structure!KQ28="V"),"S","")))</f>
        <v/>
      </c>
      <c r="KR30" s="2" t="str">
        <f>IF(structure!KR30="M",1,IF(structure!KR30="V","V",IF(OR(structure!KR28="M",structure!KR28="V"),"S","")))</f>
        <v/>
      </c>
      <c r="KS30" s="2" t="str">
        <f>IF(structure!KS30="M",1,IF(structure!KS30="V","V",IF(OR(structure!KS28="M",structure!KS28="V"),"S","")))</f>
        <v/>
      </c>
      <c r="KT30" s="2" t="str">
        <f>IF(structure!KT30="M",1,IF(structure!KT30="V","V",IF(OR(structure!KT28="M",structure!KT28="V"),"S","")))</f>
        <v/>
      </c>
      <c r="KU30" s="2" t="str">
        <f>IF(structure!KU30="M",1,IF(structure!KU30="V","V",IF(OR(structure!KU28="M",structure!KU28="V"),"S","")))</f>
        <v/>
      </c>
      <c r="KV30" s="2" t="str">
        <f>IF(structure!KV30="M",1,IF(structure!KV30="V","V",IF(OR(structure!KV28="M",structure!KV28="V"),"S","")))</f>
        <v/>
      </c>
      <c r="KW30" s="2" t="str">
        <f>IF(structure!KW30="M",1,IF(structure!KW30="V","V",IF(OR(structure!KW28="M",structure!KW28="V"),"S","")))</f>
        <v/>
      </c>
      <c r="KX30" s="2" t="str">
        <f>IF(structure!KX30="M",1,IF(structure!KX30="V","V",IF(OR(structure!KX28="M",structure!KX28="V"),"S","")))</f>
        <v/>
      </c>
      <c r="KY30" s="2" t="str">
        <f>IF(structure!KY30="M",1,IF(structure!KY30="V","V",IF(OR(structure!KY28="M",structure!KY28="V"),"S","")))</f>
        <v/>
      </c>
      <c r="KZ30" s="2" t="str">
        <f>IF(structure!KZ30="M",1,IF(structure!KZ30="V","V",IF(OR(structure!KZ28="M",structure!KZ28="V"),"S","")))</f>
        <v/>
      </c>
      <c r="LA30" s="2" t="str">
        <f>IF(structure!LA30="M",1,IF(structure!LA30="V","V",IF(OR(structure!LA28="M",structure!LA28="V"),"S","")))</f>
        <v/>
      </c>
      <c r="LB30" s="2" t="str">
        <f>IF(structure!LB30="M",1,IF(structure!LB30="V","V",IF(OR(structure!LB28="M",structure!LB28="V"),"S","")))</f>
        <v/>
      </c>
      <c r="LC30" s="2" t="str">
        <f>IF(structure!LC30="M",1,IF(structure!LC30="V","V",IF(OR(structure!LC28="M",structure!LC28="V"),"S","")))</f>
        <v/>
      </c>
      <c r="LD30" s="2" t="str">
        <f>IF(structure!LD30="M",1,IF(structure!LD30="V","V",IF(OR(structure!LD28="M",structure!LD28="V"),"S","")))</f>
        <v/>
      </c>
      <c r="LE30" s="2" t="str">
        <f>IF(structure!LE30="M",1,IF(structure!LE30="V","V",IF(OR(structure!LE28="M",structure!LE28="V"),"S","")))</f>
        <v/>
      </c>
      <c r="LF30" s="2" t="str">
        <f>IF(structure!LF30="M",1,IF(structure!LF30="V","V",IF(OR(structure!LF28="M",structure!LF28="V"),"S","")))</f>
        <v/>
      </c>
      <c r="LG30" s="2" t="str">
        <f>IF(structure!LG30="M",1,IF(structure!LG30="V","V",IF(OR(structure!LG28="M",structure!LG28="V"),"S","")))</f>
        <v/>
      </c>
      <c r="LH30" s="2" t="str">
        <f>IF(structure!LH30="M",1,IF(structure!LH30="V","V",IF(OR(structure!LH28="M",structure!LH28="V"),"S","")))</f>
        <v/>
      </c>
      <c r="LI30" s="2" t="str">
        <f>IF(structure!LI30="M",1,IF(structure!LI30="V","V",IF(OR(structure!LI28="M",structure!LI28="V"),"S","")))</f>
        <v/>
      </c>
      <c r="LJ30" s="2" t="str">
        <f>IF(structure!LJ30="M",1,IF(structure!LJ30="V","V",IF(OR(structure!LJ28="M",structure!LJ28="V"),"S","")))</f>
        <v/>
      </c>
      <c r="LK30" s="2" t="str">
        <f>IF(structure!LK30="M",1,IF(structure!LK30="V","V",IF(OR(structure!LK28="M",structure!LK28="V"),"S","")))</f>
        <v/>
      </c>
      <c r="LL30" s="2" t="str">
        <f>IF(structure!LL30="M",1,IF(structure!LL30="V","V",IF(OR(structure!LL28="M",structure!LL28="V"),"S","")))</f>
        <v/>
      </c>
      <c r="LM30" s="2" t="str">
        <f>IF(structure!LM30="M",1,IF(structure!LM30="V","V",IF(OR(structure!LM28="M",structure!LM28="V"),"S","")))</f>
        <v/>
      </c>
      <c r="LN30" s="2" t="str">
        <f>IF(structure!LN30="M",1,IF(structure!LN30="V","V",IF(OR(structure!LN28="M",structure!LN28="V"),"S","")))</f>
        <v/>
      </c>
      <c r="LO30" s="3" t="str">
        <f>IF(structure!LO30="M",1,IF(structure!LO30="V","V",IF(OR(structure!LO28="M",structure!LO28="V"),"S","")))</f>
        <v/>
      </c>
    </row>
    <row r="31" spans="1:327" ht="21" customHeight="1" x14ac:dyDescent="0.35">
      <c r="B31" s="4"/>
      <c r="C31" s="51">
        <f>IF('Création champs PV'!C36=1,IF('Création champs PV'!C35=0,1,0),0)</f>
        <v>0</v>
      </c>
      <c r="D31" s="51">
        <f>IF('Création champs PV'!D36=1,IF('Création champs PV'!D35=0,1,0),0)</f>
        <v>0</v>
      </c>
      <c r="E31" s="51">
        <f>IF('Création champs PV'!E36=1,IF('Création champs PV'!E35=0,1,0),0)</f>
        <v>0</v>
      </c>
      <c r="F31" s="51">
        <f>IF('Création champs PV'!F36=1,IF('Création champs PV'!F35=0,1,0),0)</f>
        <v>0</v>
      </c>
      <c r="G31" s="51">
        <f>IF('Création champs PV'!G36=1,IF('Création champs PV'!G35=0,1,0),0)</f>
        <v>0</v>
      </c>
      <c r="H31" s="51">
        <f>IF('Création champs PV'!H36=1,IF('Création champs PV'!H35=0,1,0),0)</f>
        <v>0</v>
      </c>
      <c r="I31" s="51">
        <f>IF('Création champs PV'!I36=1,IF('Création champs PV'!I35=0,1,0),0)</f>
        <v>0</v>
      </c>
      <c r="J31" s="51">
        <f>IF('Création champs PV'!J36=1,IF('Création champs PV'!J35=0,1,0),0)</f>
        <v>0</v>
      </c>
      <c r="K31" s="51">
        <f>IF('Création champs PV'!K36=1,IF('Création champs PV'!K35=0,1,0),0)</f>
        <v>0</v>
      </c>
      <c r="L31" s="51">
        <f>IF('Création champs PV'!L36=1,IF('Création champs PV'!L35=0,1,0),0)</f>
        <v>0</v>
      </c>
      <c r="M31" s="51">
        <f>IF('Création champs PV'!M36=1,IF('Création champs PV'!M35=0,1,0),0)</f>
        <v>0</v>
      </c>
      <c r="N31" s="51">
        <f>IF('Création champs PV'!N36=1,IF('Création champs PV'!N35=0,1,0),0)</f>
        <v>0</v>
      </c>
      <c r="O31" s="51">
        <f>IF('Création champs PV'!O36=1,IF('Création champs PV'!O35=0,1,0),0)</f>
        <v>0</v>
      </c>
      <c r="P31" s="51">
        <f>IF('Création champs PV'!P36=1,IF('Création champs PV'!P35=0,1,0),0)</f>
        <v>0</v>
      </c>
      <c r="Q31" s="51">
        <f>IF('Création champs PV'!Q36=1,IF('Création champs PV'!Q35=0,1,0),0)</f>
        <v>0</v>
      </c>
      <c r="R31" s="51">
        <f>IF('Création champs PV'!R36=1,IF('Création champs PV'!R35=0,1,0),0)</f>
        <v>0</v>
      </c>
      <c r="S31" s="51">
        <f>IF('Création champs PV'!S36=1,IF('Création champs PV'!S35=0,1,0),0)</f>
        <v>0</v>
      </c>
      <c r="T31" s="51">
        <f>IF('Création champs PV'!T36=1,IF('Création champs PV'!T35=0,1,0),0)</f>
        <v>0</v>
      </c>
      <c r="U31" s="51">
        <f>IF('Création champs PV'!U36=1,IF('Création champs PV'!U35=0,1,0),0)</f>
        <v>0</v>
      </c>
      <c r="V31" s="51">
        <f>IF('Création champs PV'!V36=1,IF('Création champs PV'!V35=0,1,0),0)</f>
        <v>0</v>
      </c>
      <c r="W31" s="51">
        <f>IF('Création champs PV'!W36=1,IF('Création champs PV'!W35=0,1,0),0)</f>
        <v>0</v>
      </c>
      <c r="X31" s="51">
        <f>IF('Création champs PV'!X36=1,IF('Création champs PV'!X35=0,1,0),0)</f>
        <v>0</v>
      </c>
      <c r="Y31" s="51">
        <f>IF('Création champs PV'!Y36=1,IF('Création champs PV'!Y35=0,1,0),0)</f>
        <v>0</v>
      </c>
      <c r="Z31" s="51">
        <f>IF('Création champs PV'!Z36=1,IF('Création champs PV'!Z35=0,1,0),0)</f>
        <v>0</v>
      </c>
      <c r="AA31" s="51">
        <f>IF('Création champs PV'!AA36=1,IF('Création champs PV'!AA35=0,1,0),0)</f>
        <v>0</v>
      </c>
      <c r="AB31" s="51">
        <f>IF('Création champs PV'!AB36=1,IF('Création champs PV'!AB35=0,1,0),0)</f>
        <v>0</v>
      </c>
      <c r="AC31" s="51">
        <f>IF('Création champs PV'!AC36=1,IF('Création champs PV'!AC35=0,1,0),0)</f>
        <v>0</v>
      </c>
      <c r="AD31" s="51">
        <f>IF('Création champs PV'!AD36=1,IF('Création champs PV'!AD35=0,1,0),0)</f>
        <v>0</v>
      </c>
      <c r="AE31" s="51">
        <f>IF('Création champs PV'!AE36=1,IF('Création champs PV'!AE35=0,1,0),0)</f>
        <v>0</v>
      </c>
      <c r="AF31" s="51">
        <f>IF('Création champs PV'!AF36=1,IF('Création champs PV'!AF35=0,1,0),0)</f>
        <v>0</v>
      </c>
      <c r="AG31" s="51">
        <f>IF('Création champs PV'!AG36=1,IF('Création champs PV'!AG35=0,1,0),0)</f>
        <v>0</v>
      </c>
      <c r="AH31" s="51">
        <f>IF('Création champs PV'!AH36=1,IF('Création champs PV'!AH35=0,1,0),0)</f>
        <v>0</v>
      </c>
      <c r="AI31" s="51">
        <f>IF('Création champs PV'!AI36=1,IF('Création champs PV'!AI35=0,1,0),0)</f>
        <v>0</v>
      </c>
      <c r="AJ31" s="51">
        <f>IF('Création champs PV'!AJ36=1,IF('Création champs PV'!AJ35=0,1,0),0)</f>
        <v>0</v>
      </c>
      <c r="AK31" s="51">
        <f>IF('Création champs PV'!AK36=1,IF('Création champs PV'!AK35=0,1,0),0)</f>
        <v>0</v>
      </c>
      <c r="AL31" s="51">
        <f>IF('Création champs PV'!AL36=1,IF('Création champs PV'!AL35=0,1,0),0)</f>
        <v>0</v>
      </c>
      <c r="AM31" s="51">
        <f>IF('Création champs PV'!AM36=1,IF('Création champs PV'!AM35=0,1,0),0)</f>
        <v>0</v>
      </c>
      <c r="AN31" s="51">
        <f>IF('Création champs PV'!AN36=1,IF('Création champs PV'!AN35=0,1,0),0)</f>
        <v>0</v>
      </c>
      <c r="AO31" s="51">
        <f>IF('Création champs PV'!AO36=1,IF('Création champs PV'!AO35=0,1,0),0)</f>
        <v>0</v>
      </c>
      <c r="AP31" s="51">
        <f>IF('Création champs PV'!AP36=1,IF('Création champs PV'!AP35=0,1,0),0)</f>
        <v>0</v>
      </c>
      <c r="AQ31" s="51">
        <f>IF('Création champs PV'!AQ36=1,IF('Création champs PV'!AQ35=0,1,0),0)</f>
        <v>0</v>
      </c>
      <c r="AR31" s="51">
        <f>IF('Création champs PV'!AR36=1,IF('Création champs PV'!AR35=0,1,0),0)</f>
        <v>0</v>
      </c>
      <c r="AS31" s="51">
        <f>IF('Création champs PV'!AS36=1,IF('Création champs PV'!AS35=0,1,0),0)</f>
        <v>0</v>
      </c>
      <c r="AT31" s="51">
        <f>IF('Création champs PV'!AT36=1,IF('Création champs PV'!AT35=0,1,0),0)</f>
        <v>0</v>
      </c>
      <c r="AU31" s="51">
        <f>IF('Création champs PV'!AU36=1,IF('Création champs PV'!AU35=0,1,0),0)</f>
        <v>0</v>
      </c>
      <c r="AV31" s="51">
        <f>IF('Création champs PV'!AV36=1,IF('Création champs PV'!AV35=0,1,0),0)</f>
        <v>0</v>
      </c>
      <c r="AW31" s="51">
        <f>IF('Création champs PV'!AW36=1,IF('Création champs PV'!AW35=0,1,0),0)</f>
        <v>0</v>
      </c>
      <c r="AX31" s="51">
        <f>IF('Création champs PV'!AX36=1,IF('Création champs PV'!AX35=0,1,0),0)</f>
        <v>0</v>
      </c>
      <c r="AY31" s="51">
        <f>IF('Création champs PV'!AY36=1,IF('Création champs PV'!AY35=0,1,0),0)</f>
        <v>0</v>
      </c>
      <c r="AZ31" s="51">
        <f>IF('Création champs PV'!AZ36=1,IF('Création champs PV'!AZ35=0,1,0),0)</f>
        <v>0</v>
      </c>
      <c r="BA31" s="51">
        <f>IF('Création champs PV'!BA36=1,IF('Création champs PV'!BA35=0,1,0),0)</f>
        <v>0</v>
      </c>
      <c r="BB31" s="51">
        <f>IF('Création champs PV'!BB36=1,IF('Création champs PV'!BB35=0,1,0),0)</f>
        <v>0</v>
      </c>
      <c r="BC31" s="51">
        <f>IF('Création champs PV'!BC36=1,IF('Création champs PV'!BC35=0,1,0),0)</f>
        <v>0</v>
      </c>
      <c r="BD31" s="51">
        <f>IF('Création champs PV'!BD36=1,IF('Création champs PV'!BD35=0,1,0),0)</f>
        <v>0</v>
      </c>
      <c r="BE31" s="51">
        <f>IF('Création champs PV'!BE36=1,IF('Création champs PV'!BE35=0,1,0),0)</f>
        <v>0</v>
      </c>
      <c r="BF31" s="51">
        <f>IF('Création champs PV'!BF36=1,IF('Création champs PV'!BF35=0,1,0),0)</f>
        <v>0</v>
      </c>
      <c r="BG31" s="51">
        <f>IF('Création champs PV'!BG36=1,IF('Création champs PV'!BG35=0,1,0),0)</f>
        <v>0</v>
      </c>
      <c r="BH31" s="51">
        <f>IF('Création champs PV'!BH36=1,IF('Création champs PV'!BH35=0,1,0),0)</f>
        <v>0</v>
      </c>
      <c r="BI31" s="51">
        <f>IF('Création champs PV'!BI36=1,IF('Création champs PV'!BI35=0,1,0),0)</f>
        <v>0</v>
      </c>
      <c r="BJ31" s="51">
        <f>IF('Création champs PV'!BJ36=1,IF('Création champs PV'!BJ35=0,1,0),0)</f>
        <v>0</v>
      </c>
      <c r="BK31" s="51">
        <f>IF('Création champs PV'!BK36=1,IF('Création champs PV'!BK35=0,1,0),0)</f>
        <v>0</v>
      </c>
      <c r="BL31" s="51">
        <f>IF('Création champs PV'!BL36=1,IF('Création champs PV'!BL35=0,1,0),0)</f>
        <v>0</v>
      </c>
      <c r="BM31" s="51">
        <f>IF('Création champs PV'!BM36=1,IF('Création champs PV'!BM35=0,1,0),0)</f>
        <v>0</v>
      </c>
      <c r="BN31" s="51">
        <f>IF('Création champs PV'!BN36=1,IF('Création champs PV'!BN35=0,1,0),0)</f>
        <v>0</v>
      </c>
      <c r="BO31" s="51">
        <f>IF('Création champs PV'!BO36=1,IF('Création champs PV'!BO35=0,1,0),0)</f>
        <v>0</v>
      </c>
      <c r="BP31" s="51">
        <f>IF('Création champs PV'!BP36=1,IF('Création champs PV'!BP35=0,1,0),0)</f>
        <v>0</v>
      </c>
      <c r="BQ31" s="51">
        <f>IF('Création champs PV'!BQ36=1,IF('Création champs PV'!BQ35=0,1,0),0)</f>
        <v>0</v>
      </c>
      <c r="BR31" s="51">
        <f>IF('Création champs PV'!BR36=1,IF('Création champs PV'!BR35=0,1,0),0)</f>
        <v>0</v>
      </c>
      <c r="BS31" s="51">
        <f>IF('Création champs PV'!BS36=1,IF('Création champs PV'!BS35=0,1,0),0)</f>
        <v>0</v>
      </c>
      <c r="BT31" s="51">
        <f>IF('Création champs PV'!BT36=1,IF('Création champs PV'!BT35=0,1,0),0)</f>
        <v>0</v>
      </c>
      <c r="BU31" s="51">
        <f>IF('Création champs PV'!BU36=1,IF('Création champs PV'!BU35=0,1,0),0)</f>
        <v>0</v>
      </c>
      <c r="BV31" s="51">
        <f>IF('Création champs PV'!BV36=1,IF('Création champs PV'!BV35=0,1,0),0)</f>
        <v>0</v>
      </c>
      <c r="BW31" s="51">
        <f>IF('Création champs PV'!BW36=1,IF('Création champs PV'!BW35=0,1,0),0)</f>
        <v>0</v>
      </c>
      <c r="BX31" s="51">
        <f>IF('Création champs PV'!BX36=1,IF('Création champs PV'!BX35=0,1,0),0)</f>
        <v>0</v>
      </c>
      <c r="BY31" s="51">
        <f>IF('Création champs PV'!BY36=1,IF('Création champs PV'!BY35=0,1,0),0)</f>
        <v>0</v>
      </c>
      <c r="BZ31" s="51">
        <f>IF('Création champs PV'!BZ36=1,IF('Création champs PV'!BZ35=0,1,0),0)</f>
        <v>0</v>
      </c>
      <c r="CA31" s="51">
        <f>IF('Création champs PV'!CA36=1,IF('Création champs PV'!CA35=0,1,0),0)</f>
        <v>0</v>
      </c>
      <c r="CB31" s="51">
        <f>IF('Création champs PV'!CB36=1,IF('Création champs PV'!CB35=0,1,0),0)</f>
        <v>0</v>
      </c>
      <c r="CC31" s="51">
        <f>IF('Création champs PV'!CC36=1,IF('Création champs PV'!CC35=0,1,0),0)</f>
        <v>0</v>
      </c>
      <c r="CD31" s="51">
        <f>IF('Création champs PV'!CD36=1,IF('Création champs PV'!CD35=0,1,0),0)</f>
        <v>0</v>
      </c>
      <c r="CE31" s="51">
        <f>IF('Création champs PV'!CE36=1,IF('Création champs PV'!CE35=0,1,0),0)</f>
        <v>0</v>
      </c>
      <c r="CF31" s="51">
        <f>IF('Création champs PV'!CF36=1,IF('Création champs PV'!CF35=0,1,0),0)</f>
        <v>0</v>
      </c>
      <c r="CG31" s="51">
        <f>IF('Création champs PV'!CG36=1,IF('Création champs PV'!CG35=0,1,0),0)</f>
        <v>0</v>
      </c>
      <c r="CH31" s="51">
        <f>IF('Création champs PV'!CH36=1,IF('Création champs PV'!CH35=0,1,0),0)</f>
        <v>0</v>
      </c>
      <c r="CI31" s="51">
        <f>IF('Création champs PV'!CI36=1,IF('Création champs PV'!CI35=0,1,0),0)</f>
        <v>0</v>
      </c>
      <c r="CJ31" s="51">
        <f>IF('Création champs PV'!CJ36=1,IF('Création champs PV'!CJ35=0,1,0),0)</f>
        <v>0</v>
      </c>
      <c r="CK31" s="51">
        <f>IF('Création champs PV'!CK36=1,IF('Création champs PV'!CK35=0,1,0),0)</f>
        <v>0</v>
      </c>
      <c r="CL31" s="51">
        <f>IF('Création champs PV'!CL36=1,IF('Création champs PV'!CL35=0,1,0),0)</f>
        <v>0</v>
      </c>
      <c r="CM31" s="51">
        <f>IF('Création champs PV'!CM36=1,IF('Création champs PV'!CM35=0,1,0),0)</f>
        <v>0</v>
      </c>
      <c r="CN31" s="51">
        <f>IF('Création champs PV'!CN36=1,IF('Création champs PV'!CN35=0,1,0),0)</f>
        <v>0</v>
      </c>
      <c r="CO31" s="51">
        <f>IF('Création champs PV'!CO36=1,IF('Création champs PV'!CO35=0,1,0),0)</f>
        <v>0</v>
      </c>
      <c r="CP31" s="51">
        <f>IF('Création champs PV'!CP36=1,IF('Création champs PV'!CP35=0,1,0),0)</f>
        <v>0</v>
      </c>
      <c r="CQ31" s="51">
        <f>IF('Création champs PV'!CQ36=1,IF('Création champs PV'!CQ35=0,1,0),0)</f>
        <v>0</v>
      </c>
      <c r="CR31" s="51">
        <f>IF('Création champs PV'!CR36=1,IF('Création champs PV'!CR35=0,1,0),0)</f>
        <v>0</v>
      </c>
      <c r="CS31" s="51">
        <f>IF('Création champs PV'!CS36=1,IF('Création champs PV'!CS35=0,1,0),0)</f>
        <v>0</v>
      </c>
      <c r="CT31" s="51">
        <f>IF('Création champs PV'!CT36=1,IF('Création champs PV'!CT35=0,1,0),0)</f>
        <v>0</v>
      </c>
      <c r="CU31" s="51">
        <f>IF('Création champs PV'!CU36=1,IF('Création champs PV'!CU35=0,1,0),0)</f>
        <v>0</v>
      </c>
      <c r="CV31" s="51">
        <f>IF('Création champs PV'!CV36=1,IF('Création champs PV'!CV35=0,1,0),0)</f>
        <v>0</v>
      </c>
      <c r="CW31" s="51">
        <f>IF('Création champs PV'!CW36=1,IF('Création champs PV'!CW35=0,1,0),0)</f>
        <v>0</v>
      </c>
      <c r="CX31" s="51">
        <f>IF('Création champs PV'!CX36=1,IF('Création champs PV'!CX35=0,1,0),0)</f>
        <v>0</v>
      </c>
      <c r="CY31" s="51">
        <f>IF('Création champs PV'!CY36=1,IF('Création champs PV'!CY35=0,1,0),0)</f>
        <v>0</v>
      </c>
      <c r="CZ31" s="51">
        <f>IF('Création champs PV'!CZ36=1,IF('Création champs PV'!CZ35=0,1,0),0)</f>
        <v>0</v>
      </c>
      <c r="DA31" s="51">
        <f>IF('Création champs PV'!DA36=1,IF('Création champs PV'!DA35=0,1,0),0)</f>
        <v>0</v>
      </c>
      <c r="DB31" s="51">
        <f>IF('Création champs PV'!DB36=1,IF('Création champs PV'!DB35=0,1,0),0)</f>
        <v>0</v>
      </c>
      <c r="DC31" s="51">
        <f>IF('Création champs PV'!DC36=1,IF('Création champs PV'!DC35=0,1,0),0)</f>
        <v>0</v>
      </c>
      <c r="DD31" s="51">
        <f>IF('Création champs PV'!DD36=1,IF('Création champs PV'!DD35=0,1,0),0)</f>
        <v>0</v>
      </c>
      <c r="DE31" s="5" t="str">
        <f>IF(structure!DE31="M",1,IF(structure!DE31="V","V",IF(OR(structure!DE30="M",structure!DE30="V"),"S","")))</f>
        <v/>
      </c>
      <c r="DF31" s="9"/>
      <c r="DG31" s="4"/>
      <c r="DH31" s="51">
        <f>IF(C31=1,IF(B31=0,AND(B31=0,B30=0,B32=0)*2,1),0)</f>
        <v>0</v>
      </c>
      <c r="DI31" s="51">
        <f t="shared" ref="DI31:DI51" si="224">IF(D31=1,IF(C31=0,AND(C31=0,C30=0,C32=0)*2,1),0)</f>
        <v>0</v>
      </c>
      <c r="DJ31" s="51">
        <f t="shared" ref="DJ31:DJ51" si="225">IF(E31=1,IF(D31=0,AND(D31=0,D30=0,D32=0)*2,1),0)</f>
        <v>0</v>
      </c>
      <c r="DK31" s="51">
        <f t="shared" ref="DK31:DK51" si="226">IF(F31=1,IF(E31=0,AND(E31=0,E30=0,E32=0)*2,1),0)</f>
        <v>0</v>
      </c>
      <c r="DL31" s="51">
        <f t="shared" ref="DL31:DL51" si="227">IF(G31=1,IF(F31=0,AND(F31=0,F30=0,F32=0)*2,1),0)</f>
        <v>0</v>
      </c>
      <c r="DM31" s="51">
        <f t="shared" ref="DM31:DM51" si="228">IF(H31=1,IF(G31=0,AND(G31=0,G30=0,G32=0)*2,1),0)</f>
        <v>0</v>
      </c>
      <c r="DN31" s="51">
        <f t="shared" ref="DN31:DN51" si="229">IF(I31=1,IF(H31=0,AND(H31=0,H30=0,H32=0)*2,1),0)</f>
        <v>0</v>
      </c>
      <c r="DO31" s="51">
        <f t="shared" ref="DO31:DO51" si="230">IF(J31=1,IF(I31=0,AND(I31=0,I30=0,I32=0)*2,1),0)</f>
        <v>0</v>
      </c>
      <c r="DP31" s="51">
        <f t="shared" ref="DP31:DP51" si="231">IF(K31=1,IF(J31=0,AND(J31=0,J30=0,J32=0)*2,1),0)</f>
        <v>0</v>
      </c>
      <c r="DQ31" s="51">
        <f t="shared" ref="DQ31:DQ51" si="232">IF(L31=1,IF(K31=0,AND(K31=0,K30=0,K32=0)*2,1),0)</f>
        <v>0</v>
      </c>
      <c r="DR31" s="51">
        <f t="shared" ref="DR31:DR51" si="233">IF(M31=1,IF(L31=0,AND(L31=0,L30=0,L32=0)*2,1),0)</f>
        <v>0</v>
      </c>
      <c r="DS31" s="51">
        <f t="shared" ref="DS31:DS51" si="234">IF(N31=1,IF(M31=0,AND(M31=0,M30=0,M32=0)*2,1),0)</f>
        <v>0</v>
      </c>
      <c r="DT31" s="51">
        <f t="shared" ref="DT31:DT51" si="235">IF(O31=1,IF(N31=0,AND(N31=0,N30=0,N32=0)*2,1),0)</f>
        <v>0</v>
      </c>
      <c r="DU31" s="51">
        <f t="shared" ref="DU31:DU51" si="236">IF(P31=1,IF(O31=0,AND(O31=0,O30=0,O32=0)*2,1),0)</f>
        <v>0</v>
      </c>
      <c r="DV31" s="51">
        <f t="shared" ref="DV31:DV51" si="237">IF(Q31=1,IF(P31=0,AND(P31=0,P30=0,P32=0)*2,1),0)</f>
        <v>0</v>
      </c>
      <c r="DW31" s="51">
        <f t="shared" ref="DW31:DW51" si="238">IF(R31=1,IF(Q31=0,AND(Q31=0,Q30=0,Q32=0)*2,1),0)</f>
        <v>0</v>
      </c>
      <c r="DX31" s="51">
        <f t="shared" ref="DX31:DX51" si="239">IF(S31=1,IF(R31=0,AND(R31=0,R30=0,R32=0)*2,1),0)</f>
        <v>0</v>
      </c>
      <c r="DY31" s="51">
        <f t="shared" ref="DY31:DY51" si="240">IF(T31=1,IF(S31=0,AND(S31=0,S30=0,S32=0)*2,1),0)</f>
        <v>0</v>
      </c>
      <c r="DZ31" s="51">
        <f t="shared" ref="DZ31:DZ51" si="241">IF(U31=1,IF(T31=0,AND(T31=0,T30=0,T32=0)*2,1),0)</f>
        <v>0</v>
      </c>
      <c r="EA31" s="51">
        <f t="shared" ref="EA31:EA51" si="242">IF(V31=1,IF(U31=0,AND(U31=0,U30=0,U32=0)*2,1),0)</f>
        <v>0</v>
      </c>
      <c r="EB31" s="51">
        <f t="shared" ref="EB31:EB51" si="243">IF(W31=1,IF(V31=0,AND(V31=0,V30=0,V32=0)*2,1),0)</f>
        <v>0</v>
      </c>
      <c r="EC31" s="51">
        <f t="shared" ref="EC31:EC51" si="244">IF(X31=1,IF(W31=0,AND(W31=0,W30=0,W32=0)*2,1),0)</f>
        <v>0</v>
      </c>
      <c r="ED31" s="51">
        <f t="shared" ref="ED31:ED51" si="245">IF(Y31=1,IF(X31=0,AND(X31=0,X30=0,X32=0)*2,1),0)</f>
        <v>0</v>
      </c>
      <c r="EE31" s="51">
        <f t="shared" ref="EE31:EE51" si="246">IF(Z31=1,IF(Y31=0,AND(Y31=0,Y30=0,Y32=0)*2,1),0)</f>
        <v>0</v>
      </c>
      <c r="EF31" s="51">
        <f t="shared" ref="EF31:EF51" si="247">IF(AA31=1,IF(Z31=0,AND(Z31=0,Z30=0,Z32=0)*2,1),0)</f>
        <v>0</v>
      </c>
      <c r="EG31" s="51">
        <f t="shared" ref="EG31:EG51" si="248">IF(AB31=1,IF(AA31=0,AND(AA31=0,AA30=0,AA32=0)*2,1),0)</f>
        <v>0</v>
      </c>
      <c r="EH31" s="51">
        <f t="shared" ref="EH31:EH51" si="249">IF(AC31=1,IF(AB31=0,AND(AB31=0,AB30=0,AB32=0)*2,1),0)</f>
        <v>0</v>
      </c>
      <c r="EI31" s="51">
        <f t="shared" ref="EI31:EI51" si="250">IF(AD31=1,IF(AC31=0,AND(AC31=0,AC30=0,AC32=0)*2,1),0)</f>
        <v>0</v>
      </c>
      <c r="EJ31" s="51">
        <f t="shared" ref="EJ31:EJ51" si="251">IF(AE31=1,IF(AD31=0,AND(AD31=0,AD30=0,AD32=0)*2,1),0)</f>
        <v>0</v>
      </c>
      <c r="EK31" s="51">
        <f t="shared" ref="EK31:EK51" si="252">IF(AF31=1,IF(AE31=0,AND(AE31=0,AE30=0,AE32=0)*2,1),0)</f>
        <v>0</v>
      </c>
      <c r="EL31" s="51">
        <f t="shared" ref="EL31:EL51" si="253">IF(AG31=1,IF(AF31=0,AND(AF31=0,AF30=0,AF32=0)*2,1),0)</f>
        <v>0</v>
      </c>
      <c r="EM31" s="51">
        <f t="shared" ref="EM31:EM51" si="254">IF(AH31=1,IF(AG31=0,AND(AG31=0,AG30=0,AG32=0)*2,1),0)</f>
        <v>0</v>
      </c>
      <c r="EN31" s="51">
        <f t="shared" ref="EN31:EN51" si="255">IF(AI31=1,IF(AH31=0,AND(AH31=0,AH30=0,AH32=0)*2,1),0)</f>
        <v>0</v>
      </c>
      <c r="EO31" s="51">
        <f t="shared" ref="EO31:EO51" si="256">IF(AJ31=1,IF(AI31=0,AND(AI31=0,AI30=0,AI32=0)*2,1),0)</f>
        <v>0</v>
      </c>
      <c r="EP31" s="51">
        <f t="shared" ref="EP31:EP51" si="257">IF(AK31=1,IF(AJ31=0,AND(AJ31=0,AJ30=0,AJ32=0)*2,1),0)</f>
        <v>0</v>
      </c>
      <c r="EQ31" s="51">
        <f t="shared" ref="EQ31:EQ51" si="258">IF(AL31=1,IF(AK31=0,AND(AK31=0,AK30=0,AK32=0)*2,1),0)</f>
        <v>0</v>
      </c>
      <c r="ER31" s="51">
        <f t="shared" ref="ER31:ER51" si="259">IF(AM31=1,IF(AL31=0,AND(AL31=0,AL30=0,AL32=0)*2,1),0)</f>
        <v>0</v>
      </c>
      <c r="ES31" s="51">
        <f t="shared" ref="ES31:ES51" si="260">IF(AN31=1,IF(AM31=0,AND(AM31=0,AM30=0,AM32=0)*2,1),0)</f>
        <v>0</v>
      </c>
      <c r="ET31" s="51">
        <f t="shared" ref="ET31:ET51" si="261">IF(AO31=1,IF(AN31=0,AND(AN31=0,AN30=0,AN32=0)*2,1),0)</f>
        <v>0</v>
      </c>
      <c r="EU31" s="51">
        <f t="shared" ref="EU31:EU51" si="262">IF(AP31=1,IF(AO31=0,AND(AO31=0,AO30=0,AO32=0)*2,1),0)</f>
        <v>0</v>
      </c>
      <c r="EV31" s="51">
        <f t="shared" ref="EV31:EV51" si="263">IF(AQ31=1,IF(AP31=0,AND(AP31=0,AP30=0,AP32=0)*2,1),0)</f>
        <v>0</v>
      </c>
      <c r="EW31" s="51">
        <f t="shared" ref="EW31:EW51" si="264">IF(AR31=1,IF(AQ31=0,AND(AQ31=0,AQ30=0,AQ32=0)*2,1),0)</f>
        <v>0</v>
      </c>
      <c r="EX31" s="51">
        <f t="shared" ref="EX31:EX51" si="265">IF(AS31=1,IF(AR31=0,AND(AR31=0,AR30=0,AR32=0)*2,1),0)</f>
        <v>0</v>
      </c>
      <c r="EY31" s="51">
        <f t="shared" ref="EY31:EY51" si="266">IF(AT31=1,IF(AS31=0,AND(AS31=0,AS30=0,AS32=0)*2,1),0)</f>
        <v>0</v>
      </c>
      <c r="EZ31" s="51">
        <f t="shared" ref="EZ31:EZ51" si="267">IF(AU31=1,IF(AT31=0,AND(AT31=0,AT30=0,AT32=0)*2,1),0)</f>
        <v>0</v>
      </c>
      <c r="FA31" s="51">
        <f t="shared" ref="FA31:FA51" si="268">IF(AV31=1,IF(AU31=0,AND(AU31=0,AU30=0,AU32=0)*2,1),0)</f>
        <v>0</v>
      </c>
      <c r="FB31" s="51">
        <f t="shared" ref="FB31:FB51" si="269">IF(AW31=1,IF(AV31=0,AND(AV31=0,AV30=0,AV32=0)*2,1),0)</f>
        <v>0</v>
      </c>
      <c r="FC31" s="51">
        <f t="shared" ref="FC31:FC51" si="270">IF(AX31=1,IF(AW31=0,AND(AW31=0,AW30=0,AW32=0)*2,1),0)</f>
        <v>0</v>
      </c>
      <c r="FD31" s="51">
        <f t="shared" ref="FD31:FD51" si="271">IF(AY31=1,IF(AX31=0,AND(AX31=0,AX30=0,AX32=0)*2,1),0)</f>
        <v>0</v>
      </c>
      <c r="FE31" s="51">
        <f t="shared" ref="FE31:FE51" si="272">IF(AZ31=1,IF(AY31=0,AND(AY31=0,AY30=0,AY32=0)*2,1),0)</f>
        <v>0</v>
      </c>
      <c r="FF31" s="51">
        <f t="shared" ref="FF31:FF51" si="273">IF(BA31=1,IF(AZ31=0,AND(AZ31=0,AZ30=0,AZ32=0)*2,1),0)</f>
        <v>0</v>
      </c>
      <c r="FG31" s="51">
        <f t="shared" ref="FG31:FG51" si="274">IF(BB31=1,IF(BA31=0,AND(BA31=0,BA30=0,BA32=0)*2,1),0)</f>
        <v>0</v>
      </c>
      <c r="FH31" s="51">
        <f t="shared" ref="FH31:FH51" si="275">IF(BC31=1,IF(BB31=0,AND(BB31=0,BB30=0,BB32=0)*2,1),0)</f>
        <v>0</v>
      </c>
      <c r="FI31" s="51">
        <f t="shared" ref="FI31:FI51" si="276">IF(BD31=1,IF(BC31=0,AND(BC31=0,BC30=0,BC32=0)*2,1),0)</f>
        <v>0</v>
      </c>
      <c r="FJ31" s="51">
        <f t="shared" ref="FJ31:FJ51" si="277">IF(BE31=1,IF(BD31=0,AND(BD31=0,BD30=0,BD32=0)*2,1),0)</f>
        <v>0</v>
      </c>
      <c r="FK31" s="51">
        <f t="shared" ref="FK31:FK51" si="278">IF(BF31=1,IF(BE31=0,AND(BE31=0,BE30=0,BE32=0)*2,1),0)</f>
        <v>0</v>
      </c>
      <c r="FL31" s="51">
        <f t="shared" ref="FL31:FL51" si="279">IF(BG31=1,IF(BF31=0,AND(BF31=0,BF30=0,BF32=0)*2,1),0)</f>
        <v>0</v>
      </c>
      <c r="FM31" s="51">
        <f t="shared" ref="FM31:FM51" si="280">IF(BH31=1,IF(BG31=0,AND(BG31=0,BG30=0,BG32=0)*2,1),0)</f>
        <v>0</v>
      </c>
      <c r="FN31" s="51">
        <f t="shared" ref="FN31:FN51" si="281">IF(BI31=1,IF(BH31=0,AND(BH31=0,BH30=0,BH32=0)*2,1),0)</f>
        <v>0</v>
      </c>
      <c r="FO31" s="51">
        <f t="shared" ref="FO31:FO51" si="282">IF(BJ31=1,IF(BI31=0,AND(BI31=0,BI30=0,BI32=0)*2,1),0)</f>
        <v>0</v>
      </c>
      <c r="FP31" s="51">
        <f t="shared" ref="FP31:FP51" si="283">IF(BK31=1,IF(BJ31=0,AND(BJ31=0,BJ30=0,BJ32=0)*2,1),0)</f>
        <v>0</v>
      </c>
      <c r="FQ31" s="51">
        <f t="shared" ref="FQ31:FQ51" si="284">IF(BL31=1,IF(BK31=0,AND(BK31=0,BK30=0,BK32=0)*2,1),0)</f>
        <v>0</v>
      </c>
      <c r="FR31" s="51">
        <f t="shared" ref="FR31:FR51" si="285">IF(BM31=1,IF(BL31=0,AND(BL31=0,BL30=0,BL32=0)*2,1),0)</f>
        <v>0</v>
      </c>
      <c r="FS31" s="51">
        <f t="shared" ref="FS31:FS51" si="286">IF(BN31=1,IF(BM31=0,AND(BM31=0,BM30=0,BM32=0)*2,1),0)</f>
        <v>0</v>
      </c>
      <c r="FT31" s="51">
        <f t="shared" ref="FT31:FT51" si="287">IF(BO31=1,IF(BN31=0,AND(BN31=0,BN30=0,BN32=0)*2,1),0)</f>
        <v>0</v>
      </c>
      <c r="FU31" s="51">
        <f t="shared" ref="FU31:FU51" si="288">IF(BP31=1,IF(BO31=0,AND(BO31=0,BO30=0,BO32=0)*2,1),0)</f>
        <v>0</v>
      </c>
      <c r="FV31" s="51">
        <f t="shared" ref="FV31:FV51" si="289">IF(BQ31=1,IF(BP31=0,AND(BP31=0,BP30=0,BP32=0)*2,1),0)</f>
        <v>0</v>
      </c>
      <c r="FW31" s="51">
        <f t="shared" ref="FW31:FW51" si="290">IF(BR31=1,IF(BQ31=0,AND(BQ31=0,BQ30=0,BQ32=0)*2,1),0)</f>
        <v>0</v>
      </c>
      <c r="FX31" s="51">
        <f t="shared" ref="FX31:FX51" si="291">IF(BS31=1,IF(BR31=0,AND(BR31=0,BR30=0,BR32=0)*2,1),0)</f>
        <v>0</v>
      </c>
      <c r="FY31" s="51">
        <f t="shared" ref="FY31:FY51" si="292">IF(BT31=1,IF(BS31=0,AND(BS31=0,BS30=0,BS32=0)*2,1),0)</f>
        <v>0</v>
      </c>
      <c r="FZ31" s="51">
        <f t="shared" ref="FZ31:FZ51" si="293">IF(BU31=1,IF(BT31=0,AND(BT31=0,BT30=0,BT32=0)*2,1),0)</f>
        <v>0</v>
      </c>
      <c r="GA31" s="51">
        <f t="shared" ref="GA31:GA51" si="294">IF(BV31=1,IF(BU31=0,AND(BU31=0,BU30=0,BU32=0)*2,1),0)</f>
        <v>0</v>
      </c>
      <c r="GB31" s="51">
        <f t="shared" ref="GB31:GB51" si="295">IF(BW31=1,IF(BV31=0,AND(BV31=0,BV30=0,BV32=0)*2,1),0)</f>
        <v>0</v>
      </c>
      <c r="GC31" s="51">
        <f t="shared" ref="GC31:GC51" si="296">IF(BX31=1,IF(BW31=0,AND(BW31=0,BW30=0,BW32=0)*2,1),0)</f>
        <v>0</v>
      </c>
      <c r="GD31" s="51">
        <f t="shared" ref="GD31:GD51" si="297">IF(BY31=1,IF(BX31=0,AND(BX31=0,BX30=0,BX32=0)*2,1),0)</f>
        <v>0</v>
      </c>
      <c r="GE31" s="51">
        <f t="shared" ref="GE31:GE51" si="298">IF(BZ31=1,IF(BY31=0,AND(BY31=0,BY30=0,BY32=0)*2,1),0)</f>
        <v>0</v>
      </c>
      <c r="GF31" s="51">
        <f t="shared" ref="GF31:GF51" si="299">IF(CA31=1,IF(BZ31=0,AND(BZ31=0,BZ30=0,BZ32=0)*2,1),0)</f>
        <v>0</v>
      </c>
      <c r="GG31" s="51">
        <f t="shared" ref="GG31:GG51" si="300">IF(CB31=1,IF(CA31=0,AND(CA31=0,CA30=0,CA32=0)*2,1),0)</f>
        <v>0</v>
      </c>
      <c r="GH31" s="51">
        <f t="shared" ref="GH31:GH51" si="301">IF(CC31=1,IF(CB31=0,AND(CB31=0,CB30=0,CB32=0)*2,1),0)</f>
        <v>0</v>
      </c>
      <c r="GI31" s="51">
        <f t="shared" ref="GI31:GI51" si="302">IF(CD31=1,IF(CC31=0,AND(CC31=0,CC30=0,CC32=0)*2,1),0)</f>
        <v>0</v>
      </c>
      <c r="GJ31" s="51">
        <f t="shared" ref="GJ31:GJ51" si="303">IF(CE31=1,IF(CD31=0,AND(CD31=0,CD30=0,CD32=0)*2,1),0)</f>
        <v>0</v>
      </c>
      <c r="GK31" s="51">
        <f t="shared" ref="GK31:GK51" si="304">IF(CF31=1,IF(CE31=0,AND(CE31=0,CE30=0,CE32=0)*2,1),0)</f>
        <v>0</v>
      </c>
      <c r="GL31" s="51">
        <f t="shared" ref="GL31:GL51" si="305">IF(CG31=1,IF(CF31=0,AND(CF31=0,CF30=0,CF32=0)*2,1),0)</f>
        <v>0</v>
      </c>
      <c r="GM31" s="51">
        <f t="shared" ref="GM31:GM51" si="306">IF(CH31=1,IF(CG31=0,AND(CG31=0,CG30=0,CG32=0)*2,1),0)</f>
        <v>0</v>
      </c>
      <c r="GN31" s="51">
        <f t="shared" ref="GN31:GN51" si="307">IF(CI31=1,IF(CH31=0,AND(CH31=0,CH30=0,CH32=0)*2,1),0)</f>
        <v>0</v>
      </c>
      <c r="GO31" s="51">
        <f t="shared" ref="GO31:GO51" si="308">IF(CJ31=1,IF(CI31=0,AND(CI31=0,CI30=0,CI32=0)*2,1),0)</f>
        <v>0</v>
      </c>
      <c r="GP31" s="51">
        <f t="shared" ref="GP31:GP51" si="309">IF(CK31=1,IF(CJ31=0,AND(CJ31=0,CJ30=0,CJ32=0)*2,1),0)</f>
        <v>0</v>
      </c>
      <c r="GQ31" s="51">
        <f t="shared" ref="GQ31:GQ51" si="310">IF(CL31=1,IF(CK31=0,AND(CK31=0,CK30=0,CK32=0)*2,1),0)</f>
        <v>0</v>
      </c>
      <c r="GR31" s="51">
        <f t="shared" ref="GR31:GR51" si="311">IF(CM31=1,IF(CL31=0,AND(CL31=0,CL30=0,CL32=0)*2,1),0)</f>
        <v>0</v>
      </c>
      <c r="GS31" s="51">
        <f t="shared" ref="GS31:GS51" si="312">IF(CN31=1,IF(CM31=0,AND(CM31=0,CM30=0,CM32=0)*2,1),0)</f>
        <v>0</v>
      </c>
      <c r="GT31" s="51">
        <f t="shared" ref="GT31:GT51" si="313">IF(CO31=1,IF(CN31=0,AND(CN31=0,CN30=0,CN32=0)*2,1),0)</f>
        <v>0</v>
      </c>
      <c r="GU31" s="51">
        <f t="shared" ref="GU31:GU51" si="314">IF(CP31=1,IF(CO31=0,AND(CO31=0,CO30=0,CO32=0)*2,1),0)</f>
        <v>0</v>
      </c>
      <c r="GV31" s="51">
        <f t="shared" ref="GV31:GV51" si="315">IF(CQ31=1,IF(CP31=0,AND(CP31=0,CP30=0,CP32=0)*2,1),0)</f>
        <v>0</v>
      </c>
      <c r="GW31" s="51">
        <f t="shared" ref="GW31:GW51" si="316">IF(CR31=1,IF(CQ31=0,AND(CQ31=0,CQ30=0,CQ32=0)*2,1),0)</f>
        <v>0</v>
      </c>
      <c r="GX31" s="51">
        <f t="shared" ref="GX31:GX51" si="317">IF(CS31=1,IF(CR31=0,AND(CR31=0,CR30=0,CR32=0)*2,1),0)</f>
        <v>0</v>
      </c>
      <c r="GY31" s="51">
        <f t="shared" ref="GY31:GY51" si="318">IF(CT31=1,IF(CS31=0,AND(CS31=0,CS30=0,CS32=0)*2,1),0)</f>
        <v>0</v>
      </c>
      <c r="GZ31" s="51">
        <f t="shared" ref="GZ31:GZ51" si="319">IF(CU31=1,IF(CT31=0,AND(CT31=0,CT30=0,CT32=0)*2,1),0)</f>
        <v>0</v>
      </c>
      <c r="HA31" s="51">
        <f t="shared" ref="HA31:HA51" si="320">IF(CV31=1,IF(CU31=0,AND(CU31=0,CU30=0,CU32=0)*2,1),0)</f>
        <v>0</v>
      </c>
      <c r="HB31" s="51">
        <f t="shared" ref="HB31:HB51" si="321">IF(CW31=1,IF(CV31=0,AND(CV31=0,CV30=0,CV32=0)*2,1),0)</f>
        <v>0</v>
      </c>
      <c r="HC31" s="51">
        <f t="shared" ref="HC31:HC51" si="322">IF(CX31=1,IF(CW31=0,AND(CW31=0,CW30=0,CW32=0)*2,1),0)</f>
        <v>0</v>
      </c>
      <c r="HD31" s="51">
        <f t="shared" ref="HD31:HD51" si="323">IF(CY31=1,IF(CX31=0,AND(CX31=0,CX30=0,CX32=0)*2,1),0)</f>
        <v>0</v>
      </c>
      <c r="HE31" s="51">
        <f t="shared" ref="HE31:HE51" si="324">IF(CZ31=1,IF(CY31=0,AND(CY31=0,CY30=0,CY32=0)*2,1),0)</f>
        <v>0</v>
      </c>
      <c r="HF31" s="51">
        <f t="shared" ref="HF31:HF51" si="325">IF(DA31=1,IF(CZ31=0,AND(CZ31=0,CZ30=0,CZ32=0)*2,1),0)</f>
        <v>0</v>
      </c>
      <c r="HG31" s="51">
        <f t="shared" ref="HG31:HG51" si="326">IF(DB31=1,IF(DA31=0,AND(DA31=0,DA30=0,DA32=0)*2,1),0)</f>
        <v>0</v>
      </c>
      <c r="HH31" s="51">
        <f t="shared" ref="HH31:HH51" si="327">IF(DC31=1,IF(DB31=0,AND(DB31=0,DB30=0,DB32=0)*2,1),0)</f>
        <v>0</v>
      </c>
      <c r="HI31" s="51">
        <f t="shared" ref="HI31:HI51" si="328">IF(DD31=1,IF(DC31=0,AND(DC31=0,DC30=0,DC32=0)*2,1),0)</f>
        <v>0</v>
      </c>
      <c r="HJ31" s="5" t="str">
        <f>IF(structure!HJ31="M",1,IF(structure!HJ31="V","V",IF(OR(structure!HJ30="M",structure!HJ30="V"),"S","")))</f>
        <v/>
      </c>
      <c r="HK31" s="219"/>
      <c r="HL31" s="4" t="str">
        <f>IF(structure!HL31="M",1,IF(structure!HL31="V","V",IF(OR(structure!HL30="M",structure!HL30="V"),"S","")))</f>
        <v/>
      </c>
      <c r="HM31" s="51">
        <f t="shared" ref="HM31:HM50" si="329">IF(DH31=2,2,IF(C31=1,1,0))</f>
        <v>0</v>
      </c>
      <c r="HN31" s="51">
        <f t="shared" ref="HN31:HN51" si="330">IF(DI31=2,2,IF(D31=1,1,0))</f>
        <v>0</v>
      </c>
      <c r="HO31" s="51">
        <f t="shared" ref="HO31:HO51" si="331">IF(DJ31=2,2,IF(E31=1,1,0))</f>
        <v>0</v>
      </c>
      <c r="HP31" s="51">
        <f t="shared" ref="HP31:HP51" si="332">IF(DK31=2,2,IF(F31=1,1,0))</f>
        <v>0</v>
      </c>
      <c r="HQ31" s="51">
        <f t="shared" ref="HQ31:HQ51" si="333">IF(DL31=2,2,IF(G31=1,1,0))</f>
        <v>0</v>
      </c>
      <c r="HR31" s="51">
        <f t="shared" ref="HR31:HR51" si="334">IF(DM31=2,2,IF(H31=1,1,0))</f>
        <v>0</v>
      </c>
      <c r="HS31" s="51">
        <f t="shared" ref="HS31:HS51" si="335">IF(DN31=2,2,IF(I31=1,1,0))</f>
        <v>0</v>
      </c>
      <c r="HT31" s="51">
        <f t="shared" ref="HT31:HT51" si="336">IF(DO31=2,2,IF(J31=1,1,0))</f>
        <v>0</v>
      </c>
      <c r="HU31" s="51">
        <f t="shared" ref="HU31:HU51" si="337">IF(DP31=2,2,IF(K31=1,1,0))</f>
        <v>0</v>
      </c>
      <c r="HV31" s="51">
        <f t="shared" ref="HV31:HV51" si="338">IF(DQ31=2,2,IF(L31=1,1,0))</f>
        <v>0</v>
      </c>
      <c r="HW31" s="51">
        <f t="shared" ref="HW31:HW51" si="339">IF(DR31=2,2,IF(M31=1,1,0))</f>
        <v>0</v>
      </c>
      <c r="HX31" s="51">
        <f t="shared" ref="HX31:HX51" si="340">IF(DS31=2,2,IF(N31=1,1,0))</f>
        <v>0</v>
      </c>
      <c r="HY31" s="51">
        <f t="shared" ref="HY31:HY51" si="341">IF(DT31=2,2,IF(O31=1,1,0))</f>
        <v>0</v>
      </c>
      <c r="HZ31" s="51">
        <f t="shared" ref="HZ31:HZ51" si="342">IF(DU31=2,2,IF(P31=1,1,0))</f>
        <v>0</v>
      </c>
      <c r="IA31" s="51">
        <f t="shared" ref="IA31:IA51" si="343">IF(DV31=2,2,IF(Q31=1,1,0))</f>
        <v>0</v>
      </c>
      <c r="IB31" s="51">
        <f t="shared" ref="IB31:IB51" si="344">IF(DW31=2,2,IF(R31=1,1,0))</f>
        <v>0</v>
      </c>
      <c r="IC31" s="51">
        <f t="shared" ref="IC31:IC51" si="345">IF(DX31=2,2,IF(S31=1,1,0))</f>
        <v>0</v>
      </c>
      <c r="ID31" s="51">
        <f t="shared" ref="ID31:ID51" si="346">IF(DY31=2,2,IF(T31=1,1,0))</f>
        <v>0</v>
      </c>
      <c r="IE31" s="51">
        <f t="shared" ref="IE31:IE51" si="347">IF(DZ31=2,2,IF(U31=1,1,0))</f>
        <v>0</v>
      </c>
      <c r="IF31" s="51">
        <f t="shared" ref="IF31:IF51" si="348">IF(EA31=2,2,IF(V31=1,1,0))</f>
        <v>0</v>
      </c>
      <c r="IG31" s="51">
        <f t="shared" ref="IG31:IG51" si="349">IF(EB31=2,2,IF(W31=1,1,0))</f>
        <v>0</v>
      </c>
      <c r="IH31" s="51">
        <f t="shared" ref="IH31:IH51" si="350">IF(EC31=2,2,IF(X31=1,1,0))</f>
        <v>0</v>
      </c>
      <c r="II31" s="51">
        <f t="shared" ref="II31:II51" si="351">IF(ED31=2,2,IF(Y31=1,1,0))</f>
        <v>0</v>
      </c>
      <c r="IJ31" s="51">
        <f t="shared" ref="IJ31:IJ51" si="352">IF(EE31=2,2,IF(Z31=1,1,0))</f>
        <v>0</v>
      </c>
      <c r="IK31" s="51">
        <f t="shared" ref="IK31:IK51" si="353">IF(EF31=2,2,IF(AA31=1,1,0))</f>
        <v>0</v>
      </c>
      <c r="IL31" s="51">
        <f t="shared" ref="IL31:IL51" si="354">IF(EG31=2,2,IF(AB31=1,1,0))</f>
        <v>0</v>
      </c>
      <c r="IM31" s="51">
        <f t="shared" ref="IM31:IM51" si="355">IF(EH31=2,2,IF(AC31=1,1,0))</f>
        <v>0</v>
      </c>
      <c r="IN31" s="51">
        <f t="shared" ref="IN31:IN51" si="356">IF(EI31=2,2,IF(AD31=1,1,0))</f>
        <v>0</v>
      </c>
      <c r="IO31" s="51">
        <f t="shared" ref="IO31:IO51" si="357">IF(EJ31=2,2,IF(AE31=1,1,0))</f>
        <v>0</v>
      </c>
      <c r="IP31" s="51">
        <f t="shared" ref="IP31:IP51" si="358">IF(EK31=2,2,IF(AF31=1,1,0))</f>
        <v>0</v>
      </c>
      <c r="IQ31" s="51">
        <f t="shared" ref="IQ31:IQ51" si="359">IF(EL31=2,2,IF(AG31=1,1,0))</f>
        <v>0</v>
      </c>
      <c r="IR31" s="51">
        <f t="shared" ref="IR31:IR51" si="360">IF(EM31=2,2,IF(AH31=1,1,0))</f>
        <v>0</v>
      </c>
      <c r="IS31" s="51">
        <f t="shared" ref="IS31:IS51" si="361">IF(EN31=2,2,IF(AI31=1,1,0))</f>
        <v>0</v>
      </c>
      <c r="IT31" s="51">
        <f t="shared" ref="IT31:IT51" si="362">IF(EO31=2,2,IF(AJ31=1,1,0))</f>
        <v>0</v>
      </c>
      <c r="IU31" s="51">
        <f t="shared" ref="IU31:IU51" si="363">IF(EP31=2,2,IF(AK31=1,1,0))</f>
        <v>0</v>
      </c>
      <c r="IV31" s="51">
        <f t="shared" ref="IV31:IV51" si="364">IF(EQ31=2,2,IF(AL31=1,1,0))</f>
        <v>0</v>
      </c>
      <c r="IW31" s="51">
        <f t="shared" ref="IW31:IW51" si="365">IF(ER31=2,2,IF(AM31=1,1,0))</f>
        <v>0</v>
      </c>
      <c r="IX31" s="51">
        <f t="shared" ref="IX31:IX51" si="366">IF(ES31=2,2,IF(AN31=1,1,0))</f>
        <v>0</v>
      </c>
      <c r="IY31" s="51">
        <f t="shared" ref="IY31:IY51" si="367">IF(ET31=2,2,IF(AO31=1,1,0))</f>
        <v>0</v>
      </c>
      <c r="IZ31" s="51">
        <f t="shared" ref="IZ31:IZ51" si="368">IF(EU31=2,2,IF(AP31=1,1,0))</f>
        <v>0</v>
      </c>
      <c r="JA31" s="51">
        <f t="shared" ref="JA31:JA51" si="369">IF(EV31=2,2,IF(AQ31=1,1,0))</f>
        <v>0</v>
      </c>
      <c r="JB31" s="51">
        <f t="shared" ref="JB31:JB51" si="370">IF(EW31=2,2,IF(AR31=1,1,0))</f>
        <v>0</v>
      </c>
      <c r="JC31" s="51">
        <f t="shared" ref="JC31:JC51" si="371">IF(EX31=2,2,IF(AS31=1,1,0))</f>
        <v>0</v>
      </c>
      <c r="JD31" s="51">
        <f t="shared" ref="JD31:JD51" si="372">IF(EY31=2,2,IF(AT31=1,1,0))</f>
        <v>0</v>
      </c>
      <c r="JE31" s="51">
        <f t="shared" ref="JE31:JE51" si="373">IF(EZ31=2,2,IF(AU31=1,1,0))</f>
        <v>0</v>
      </c>
      <c r="JF31" s="51">
        <f t="shared" ref="JF31:JF51" si="374">IF(FA31=2,2,IF(AV31=1,1,0))</f>
        <v>0</v>
      </c>
      <c r="JG31" s="51">
        <f t="shared" ref="JG31:JG51" si="375">IF(FB31=2,2,IF(AW31=1,1,0))</f>
        <v>0</v>
      </c>
      <c r="JH31" s="51">
        <f t="shared" ref="JH31:JH51" si="376">IF(FC31=2,2,IF(AX31=1,1,0))</f>
        <v>0</v>
      </c>
      <c r="JI31" s="51">
        <f t="shared" ref="JI31:JI51" si="377">IF(FD31=2,2,IF(AY31=1,1,0))</f>
        <v>0</v>
      </c>
      <c r="JJ31" s="51">
        <f t="shared" ref="JJ31:JJ51" si="378">IF(FE31=2,2,IF(AZ31=1,1,0))</f>
        <v>0</v>
      </c>
      <c r="JK31" s="51">
        <f t="shared" ref="JK31:JK51" si="379">IF(FF31=2,2,IF(BA31=1,1,0))</f>
        <v>0</v>
      </c>
      <c r="JL31" s="51">
        <f t="shared" ref="JL31:JL51" si="380">IF(FG31=2,2,IF(BB31=1,1,0))</f>
        <v>0</v>
      </c>
      <c r="JM31" s="51">
        <f t="shared" ref="JM31:JM51" si="381">IF(FH31=2,2,IF(BC31=1,1,0))</f>
        <v>0</v>
      </c>
      <c r="JN31" s="51">
        <f t="shared" ref="JN31:JN51" si="382">IF(FI31=2,2,IF(BD31=1,1,0))</f>
        <v>0</v>
      </c>
      <c r="JO31" s="51">
        <f t="shared" ref="JO31:JO51" si="383">IF(FJ31=2,2,IF(BE31=1,1,0))</f>
        <v>0</v>
      </c>
      <c r="JP31" s="51">
        <f t="shared" ref="JP31:JP51" si="384">IF(FK31=2,2,IF(BF31=1,1,0))</f>
        <v>0</v>
      </c>
      <c r="JQ31" s="51">
        <f t="shared" ref="JQ31:JQ51" si="385">IF(FL31=2,2,IF(BG31=1,1,0))</f>
        <v>0</v>
      </c>
      <c r="JR31" s="51">
        <f t="shared" ref="JR31:JR51" si="386">IF(FM31=2,2,IF(BH31=1,1,0))</f>
        <v>0</v>
      </c>
      <c r="JS31" s="51">
        <f t="shared" ref="JS31:JS51" si="387">IF(FN31=2,2,IF(BI31=1,1,0))</f>
        <v>0</v>
      </c>
      <c r="JT31" s="51">
        <f t="shared" ref="JT31:JT51" si="388">IF(FO31=2,2,IF(BJ31=1,1,0))</f>
        <v>0</v>
      </c>
      <c r="JU31" s="51">
        <f t="shared" ref="JU31:JU51" si="389">IF(FP31=2,2,IF(BK31=1,1,0))</f>
        <v>0</v>
      </c>
      <c r="JV31" s="51">
        <f t="shared" ref="JV31:JV51" si="390">IF(FQ31=2,2,IF(BL31=1,1,0))</f>
        <v>0</v>
      </c>
      <c r="JW31" s="51">
        <f t="shared" ref="JW31:JW51" si="391">IF(FR31=2,2,IF(BM31=1,1,0))</f>
        <v>0</v>
      </c>
      <c r="JX31" s="51">
        <f t="shared" ref="JX31:JX51" si="392">IF(FS31=2,2,IF(BN31=1,1,0))</f>
        <v>0</v>
      </c>
      <c r="JY31" s="51">
        <f t="shared" ref="JY31:JY51" si="393">IF(FT31=2,2,IF(BO31=1,1,0))</f>
        <v>0</v>
      </c>
      <c r="JZ31" s="51">
        <f t="shared" ref="JZ31:JZ51" si="394">IF(FU31=2,2,IF(BP31=1,1,0))</f>
        <v>0</v>
      </c>
      <c r="KA31" s="51">
        <f t="shared" ref="KA31:KA51" si="395">IF(FV31=2,2,IF(BQ31=1,1,0))</f>
        <v>0</v>
      </c>
      <c r="KB31" s="51">
        <f t="shared" ref="KB31:KB51" si="396">IF(FW31=2,2,IF(BR31=1,1,0))</f>
        <v>0</v>
      </c>
      <c r="KC31" s="51">
        <f t="shared" ref="KC31:KC51" si="397">IF(FX31=2,2,IF(BS31=1,1,0))</f>
        <v>0</v>
      </c>
      <c r="KD31" s="51">
        <f t="shared" ref="KD31:KD51" si="398">IF(FY31=2,2,IF(BT31=1,1,0))</f>
        <v>0</v>
      </c>
      <c r="KE31" s="51">
        <f t="shared" ref="KE31:KE51" si="399">IF(FZ31=2,2,IF(BU31=1,1,0))</f>
        <v>0</v>
      </c>
      <c r="KF31" s="51">
        <f t="shared" ref="KF31:KF51" si="400">IF(GA31=2,2,IF(BV31=1,1,0))</f>
        <v>0</v>
      </c>
      <c r="KG31" s="51">
        <f t="shared" ref="KG31:KG51" si="401">IF(GB31=2,2,IF(BW31=1,1,0))</f>
        <v>0</v>
      </c>
      <c r="KH31" s="51">
        <f t="shared" ref="KH31:KH51" si="402">IF(GC31=2,2,IF(BX31=1,1,0))</f>
        <v>0</v>
      </c>
      <c r="KI31" s="51">
        <f t="shared" ref="KI31:KI51" si="403">IF(GD31=2,2,IF(BY31=1,1,0))</f>
        <v>0</v>
      </c>
      <c r="KJ31" s="51">
        <f t="shared" ref="KJ31:KJ51" si="404">IF(GE31=2,2,IF(BZ31=1,1,0))</f>
        <v>0</v>
      </c>
      <c r="KK31" s="51">
        <f t="shared" ref="KK31:KK51" si="405">IF(GF31=2,2,IF(CA31=1,1,0))</f>
        <v>0</v>
      </c>
      <c r="KL31" s="51">
        <f t="shared" ref="KL31:KL51" si="406">IF(GG31=2,2,IF(CB31=1,1,0))</f>
        <v>0</v>
      </c>
      <c r="KM31" s="51">
        <f t="shared" ref="KM31:KM51" si="407">IF(GH31=2,2,IF(CC31=1,1,0))</f>
        <v>0</v>
      </c>
      <c r="KN31" s="51">
        <f t="shared" ref="KN31:KN51" si="408">IF(GI31=2,2,IF(CD31=1,1,0))</f>
        <v>0</v>
      </c>
      <c r="KO31" s="51">
        <f t="shared" ref="KO31:KO51" si="409">IF(GJ31=2,2,IF(CE31=1,1,0))</f>
        <v>0</v>
      </c>
      <c r="KP31" s="51">
        <f t="shared" ref="KP31:KP51" si="410">IF(GK31=2,2,IF(CF31=1,1,0))</f>
        <v>0</v>
      </c>
      <c r="KQ31" s="51">
        <f t="shared" ref="KQ31:KQ51" si="411">IF(GL31=2,2,IF(CG31=1,1,0))</f>
        <v>0</v>
      </c>
      <c r="KR31" s="51">
        <f t="shared" ref="KR31:KR51" si="412">IF(GM31=2,2,IF(CH31=1,1,0))</f>
        <v>0</v>
      </c>
      <c r="KS31" s="51">
        <f t="shared" ref="KS31:KS51" si="413">IF(GN31=2,2,IF(CI31=1,1,0))</f>
        <v>0</v>
      </c>
      <c r="KT31" s="51">
        <f t="shared" ref="KT31:KT51" si="414">IF(GO31=2,2,IF(CJ31=1,1,0))</f>
        <v>0</v>
      </c>
      <c r="KU31" s="51">
        <f t="shared" ref="KU31:KU51" si="415">IF(GP31=2,2,IF(CK31=1,1,0))</f>
        <v>0</v>
      </c>
      <c r="KV31" s="51">
        <f t="shared" ref="KV31:KV51" si="416">IF(GQ31=2,2,IF(CL31=1,1,0))</f>
        <v>0</v>
      </c>
      <c r="KW31" s="51">
        <f t="shared" ref="KW31:KW51" si="417">IF(GR31=2,2,IF(CM31=1,1,0))</f>
        <v>0</v>
      </c>
      <c r="KX31" s="51">
        <f t="shared" ref="KX31:KX51" si="418">IF(GS31=2,2,IF(CN31=1,1,0))</f>
        <v>0</v>
      </c>
      <c r="KY31" s="51">
        <f t="shared" ref="KY31:KY51" si="419">IF(GT31=2,2,IF(CO31=1,1,0))</f>
        <v>0</v>
      </c>
      <c r="KZ31" s="51">
        <f t="shared" ref="KZ31:KZ51" si="420">IF(GU31=2,2,IF(CP31=1,1,0))</f>
        <v>0</v>
      </c>
      <c r="LA31" s="51">
        <f t="shared" ref="LA31:LA51" si="421">IF(GV31=2,2,IF(CQ31=1,1,0))</f>
        <v>0</v>
      </c>
      <c r="LB31" s="51">
        <f t="shared" ref="LB31:LB51" si="422">IF(GW31=2,2,IF(CR31=1,1,0))</f>
        <v>0</v>
      </c>
      <c r="LC31" s="51">
        <f t="shared" ref="LC31:LC51" si="423">IF(GX31=2,2,IF(CS31=1,1,0))</f>
        <v>0</v>
      </c>
      <c r="LD31" s="51">
        <f t="shared" ref="LD31:LD51" si="424">IF(GY31=2,2,IF(CT31=1,1,0))</f>
        <v>0</v>
      </c>
      <c r="LE31" s="51">
        <f t="shared" ref="LE31:LE51" si="425">IF(GZ31=2,2,IF(CU31=1,1,0))</f>
        <v>0</v>
      </c>
      <c r="LF31" s="51">
        <f t="shared" ref="LF31:LF51" si="426">IF(HA31=2,2,IF(CV31=1,1,0))</f>
        <v>0</v>
      </c>
      <c r="LG31" s="51">
        <f t="shared" ref="LG31:LG51" si="427">IF(HB31=2,2,IF(CW31=1,1,0))</f>
        <v>0</v>
      </c>
      <c r="LH31" s="51">
        <f t="shared" ref="LH31:LH51" si="428">IF(HC31=2,2,IF(CX31=1,1,0))</f>
        <v>0</v>
      </c>
      <c r="LI31" s="51">
        <f t="shared" ref="LI31:LI51" si="429">IF(HD31=2,2,IF(CY31=1,1,0))</f>
        <v>0</v>
      </c>
      <c r="LJ31" s="51">
        <f t="shared" ref="LJ31:LJ51" si="430">IF(HE31=2,2,IF(CZ31=1,1,0))</f>
        <v>0</v>
      </c>
      <c r="LK31" s="51">
        <f t="shared" ref="LK31:LK51" si="431">IF(HF31=2,2,IF(DA31=1,1,0))</f>
        <v>0</v>
      </c>
      <c r="LL31" s="51">
        <f t="shared" ref="LL31:LL51" si="432">IF(HG31=2,2,IF(DB31=1,1,0))</f>
        <v>0</v>
      </c>
      <c r="LM31" s="51">
        <f t="shared" ref="LM31:LM51" si="433">IF(HH31=2,2,IF(DC31=1,1,0))</f>
        <v>0</v>
      </c>
      <c r="LN31" s="51">
        <f t="shared" ref="LN31:LN51" si="434">IF(HI31=2,2,IF(DD31=1,1,0))</f>
        <v>0</v>
      </c>
      <c r="LO31" s="5" t="str">
        <f>IF(structure!LO31="M",1,IF(structure!LO31="V","V",IF(OR(structure!LO30="M",structure!LO30="V"),"S","")))</f>
        <v/>
      </c>
    </row>
    <row r="32" spans="1:327" ht="21" customHeight="1" x14ac:dyDescent="0.35">
      <c r="B32" s="4"/>
      <c r="C32" s="51">
        <f>IF('Création champs PV'!C37=1,IF('Création champs PV'!C36=0,1,0),0)</f>
        <v>0</v>
      </c>
      <c r="D32" s="51">
        <f>IF('Création champs PV'!D37=1,IF('Création champs PV'!D36=0,1,0),0)</f>
        <v>0</v>
      </c>
      <c r="E32" s="51">
        <f>IF('Création champs PV'!E37=1,IF('Création champs PV'!E36=0,1,0),0)</f>
        <v>0</v>
      </c>
      <c r="F32" s="51">
        <f>IF('Création champs PV'!F37=1,IF('Création champs PV'!F36=0,1,0),0)</f>
        <v>0</v>
      </c>
      <c r="G32" s="51">
        <f>IF('Création champs PV'!G37=1,IF('Création champs PV'!G36=0,1,0),0)</f>
        <v>0</v>
      </c>
      <c r="H32" s="51">
        <f>IF('Création champs PV'!H37=1,IF('Création champs PV'!H36=0,1,0),0)</f>
        <v>0</v>
      </c>
      <c r="I32" s="51">
        <f>IF('Création champs PV'!I37=1,IF('Création champs PV'!I36=0,1,0),0)</f>
        <v>0</v>
      </c>
      <c r="J32" s="51">
        <f>IF('Création champs PV'!J37=1,IF('Création champs PV'!J36=0,1,0),0)</f>
        <v>0</v>
      </c>
      <c r="K32" s="51">
        <f>IF('Création champs PV'!K37=1,IF('Création champs PV'!K36=0,1,0),0)</f>
        <v>0</v>
      </c>
      <c r="L32" s="51">
        <f>IF('Création champs PV'!L37=1,IF('Création champs PV'!L36=0,1,0),0)</f>
        <v>0</v>
      </c>
      <c r="M32" s="51">
        <f>IF('Création champs PV'!M37=1,IF('Création champs PV'!M36=0,1,0),0)</f>
        <v>0</v>
      </c>
      <c r="N32" s="51">
        <f>IF('Création champs PV'!N37=1,IF('Création champs PV'!N36=0,1,0),0)</f>
        <v>0</v>
      </c>
      <c r="O32" s="51">
        <f>IF('Création champs PV'!O37=1,IF('Création champs PV'!O36=0,1,0),0)</f>
        <v>0</v>
      </c>
      <c r="P32" s="51">
        <f>IF('Création champs PV'!P37=1,IF('Création champs PV'!P36=0,1,0),0)</f>
        <v>0</v>
      </c>
      <c r="Q32" s="51">
        <f>IF('Création champs PV'!Q37=1,IF('Création champs PV'!Q36=0,1,0),0)</f>
        <v>0</v>
      </c>
      <c r="R32" s="51">
        <f>IF('Création champs PV'!R37=1,IF('Création champs PV'!R36=0,1,0),0)</f>
        <v>0</v>
      </c>
      <c r="S32" s="51">
        <f>IF('Création champs PV'!S37=1,IF('Création champs PV'!S36=0,1,0),0)</f>
        <v>0</v>
      </c>
      <c r="T32" s="51">
        <f>IF('Création champs PV'!T37=1,IF('Création champs PV'!T36=0,1,0),0)</f>
        <v>0</v>
      </c>
      <c r="U32" s="51">
        <f>IF('Création champs PV'!U37=1,IF('Création champs PV'!U36=0,1,0),0)</f>
        <v>0</v>
      </c>
      <c r="V32" s="51">
        <f>IF('Création champs PV'!V37=1,IF('Création champs PV'!V36=0,1,0),0)</f>
        <v>0</v>
      </c>
      <c r="W32" s="51">
        <f>IF('Création champs PV'!W37=1,IF('Création champs PV'!W36=0,1,0),0)</f>
        <v>0</v>
      </c>
      <c r="X32" s="51">
        <f>IF('Création champs PV'!X37=1,IF('Création champs PV'!X36=0,1,0),0)</f>
        <v>0</v>
      </c>
      <c r="Y32" s="51">
        <f>IF('Création champs PV'!Y37=1,IF('Création champs PV'!Y36=0,1,0),0)</f>
        <v>0</v>
      </c>
      <c r="Z32" s="51">
        <f>IF('Création champs PV'!Z37=1,IF('Création champs PV'!Z36=0,1,0),0)</f>
        <v>0</v>
      </c>
      <c r="AA32" s="51">
        <f>IF('Création champs PV'!AA37=1,IF('Création champs PV'!AA36=0,1,0),0)</f>
        <v>0</v>
      </c>
      <c r="AB32" s="51">
        <f>IF('Création champs PV'!AB37=1,IF('Création champs PV'!AB36=0,1,0),0)</f>
        <v>0</v>
      </c>
      <c r="AC32" s="51">
        <f>IF('Création champs PV'!AC37=1,IF('Création champs PV'!AC36=0,1,0),0)</f>
        <v>0</v>
      </c>
      <c r="AD32" s="51">
        <f>IF('Création champs PV'!AD37=1,IF('Création champs PV'!AD36=0,1,0),0)</f>
        <v>0</v>
      </c>
      <c r="AE32" s="51">
        <f>IF('Création champs PV'!AE37=1,IF('Création champs PV'!AE36=0,1,0),0)</f>
        <v>0</v>
      </c>
      <c r="AF32" s="51">
        <f>IF('Création champs PV'!AF37=1,IF('Création champs PV'!AF36=0,1,0),0)</f>
        <v>0</v>
      </c>
      <c r="AG32" s="51">
        <f>IF('Création champs PV'!AG37=1,IF('Création champs PV'!AG36=0,1,0),0)</f>
        <v>0</v>
      </c>
      <c r="AH32" s="51">
        <f>IF('Création champs PV'!AH37=1,IF('Création champs PV'!AH36=0,1,0),0)</f>
        <v>0</v>
      </c>
      <c r="AI32" s="51">
        <f>IF('Création champs PV'!AI37=1,IF('Création champs PV'!AI36=0,1,0),0)</f>
        <v>0</v>
      </c>
      <c r="AJ32" s="51">
        <f>IF('Création champs PV'!AJ37=1,IF('Création champs PV'!AJ36=0,1,0),0)</f>
        <v>0</v>
      </c>
      <c r="AK32" s="51">
        <f>IF('Création champs PV'!AK37=1,IF('Création champs PV'!AK36=0,1,0),0)</f>
        <v>0</v>
      </c>
      <c r="AL32" s="51">
        <f>IF('Création champs PV'!AL37=1,IF('Création champs PV'!AL36=0,1,0),0)</f>
        <v>0</v>
      </c>
      <c r="AM32" s="51">
        <f>IF('Création champs PV'!AM37=1,IF('Création champs PV'!AM36=0,1,0),0)</f>
        <v>0</v>
      </c>
      <c r="AN32" s="51">
        <f>IF('Création champs PV'!AN37=1,IF('Création champs PV'!AN36=0,1,0),0)</f>
        <v>0</v>
      </c>
      <c r="AO32" s="51">
        <f>IF('Création champs PV'!AO37=1,IF('Création champs PV'!AO36=0,1,0),0)</f>
        <v>0</v>
      </c>
      <c r="AP32" s="51">
        <f>IF('Création champs PV'!AP37=1,IF('Création champs PV'!AP36=0,1,0),0)</f>
        <v>0</v>
      </c>
      <c r="AQ32" s="51">
        <f>IF('Création champs PV'!AQ37=1,IF('Création champs PV'!AQ36=0,1,0),0)</f>
        <v>0</v>
      </c>
      <c r="AR32" s="51">
        <f>IF('Création champs PV'!AR37=1,IF('Création champs PV'!AR36=0,1,0),0)</f>
        <v>0</v>
      </c>
      <c r="AS32" s="51">
        <f>IF('Création champs PV'!AS37=1,IF('Création champs PV'!AS36=0,1,0),0)</f>
        <v>0</v>
      </c>
      <c r="AT32" s="51">
        <f>IF('Création champs PV'!AT37=1,IF('Création champs PV'!AT36=0,1,0),0)</f>
        <v>0</v>
      </c>
      <c r="AU32" s="51">
        <f>IF('Création champs PV'!AU37=1,IF('Création champs PV'!AU36=0,1,0),0)</f>
        <v>0</v>
      </c>
      <c r="AV32" s="51">
        <f>IF('Création champs PV'!AV37=1,IF('Création champs PV'!AV36=0,1,0),0)</f>
        <v>0</v>
      </c>
      <c r="AW32" s="51">
        <f>IF('Création champs PV'!AW37=1,IF('Création champs PV'!AW36=0,1,0),0)</f>
        <v>0</v>
      </c>
      <c r="AX32" s="51">
        <f>IF('Création champs PV'!AX37=1,IF('Création champs PV'!AX36=0,1,0),0)</f>
        <v>0</v>
      </c>
      <c r="AY32" s="51">
        <f>IF('Création champs PV'!AY37=1,IF('Création champs PV'!AY36=0,1,0),0)</f>
        <v>0</v>
      </c>
      <c r="AZ32" s="51">
        <f>IF('Création champs PV'!AZ37=1,IF('Création champs PV'!AZ36=0,1,0),0)</f>
        <v>0</v>
      </c>
      <c r="BA32" s="51">
        <f>IF('Création champs PV'!BA37=1,IF('Création champs PV'!BA36=0,1,0),0)</f>
        <v>0</v>
      </c>
      <c r="BB32" s="51">
        <f>IF('Création champs PV'!BB37=1,IF('Création champs PV'!BB36=0,1,0),0)</f>
        <v>0</v>
      </c>
      <c r="BC32" s="51">
        <f>IF('Création champs PV'!BC37=1,IF('Création champs PV'!BC36=0,1,0),0)</f>
        <v>0</v>
      </c>
      <c r="BD32" s="51">
        <f>IF('Création champs PV'!BD37=1,IF('Création champs PV'!BD36=0,1,0),0)</f>
        <v>0</v>
      </c>
      <c r="BE32" s="51">
        <f>IF('Création champs PV'!BE37=1,IF('Création champs PV'!BE36=0,1,0),0)</f>
        <v>0</v>
      </c>
      <c r="BF32" s="51">
        <f>IF('Création champs PV'!BF37=1,IF('Création champs PV'!BF36=0,1,0),0)</f>
        <v>0</v>
      </c>
      <c r="BG32" s="51">
        <f>IF('Création champs PV'!BG37=1,IF('Création champs PV'!BG36=0,1,0),0)</f>
        <v>0</v>
      </c>
      <c r="BH32" s="51">
        <f>IF('Création champs PV'!BH37=1,IF('Création champs PV'!BH36=0,1,0),0)</f>
        <v>0</v>
      </c>
      <c r="BI32" s="51">
        <f>IF('Création champs PV'!BI37=1,IF('Création champs PV'!BI36=0,1,0),0)</f>
        <v>0</v>
      </c>
      <c r="BJ32" s="51">
        <f>IF('Création champs PV'!BJ37=1,IF('Création champs PV'!BJ36=0,1,0),0)</f>
        <v>0</v>
      </c>
      <c r="BK32" s="51">
        <f>IF('Création champs PV'!BK37=1,IF('Création champs PV'!BK36=0,1,0),0)</f>
        <v>0</v>
      </c>
      <c r="BL32" s="51">
        <f>IF('Création champs PV'!BL37=1,IF('Création champs PV'!BL36=0,1,0),0)</f>
        <v>0</v>
      </c>
      <c r="BM32" s="51">
        <f>IF('Création champs PV'!BM37=1,IF('Création champs PV'!BM36=0,1,0),0)</f>
        <v>0</v>
      </c>
      <c r="BN32" s="51">
        <f>IF('Création champs PV'!BN37=1,IF('Création champs PV'!BN36=0,1,0),0)</f>
        <v>0</v>
      </c>
      <c r="BO32" s="51">
        <f>IF('Création champs PV'!BO37=1,IF('Création champs PV'!BO36=0,1,0),0)</f>
        <v>0</v>
      </c>
      <c r="BP32" s="51">
        <f>IF('Création champs PV'!BP37=1,IF('Création champs PV'!BP36=0,1,0),0)</f>
        <v>0</v>
      </c>
      <c r="BQ32" s="51">
        <f>IF('Création champs PV'!BQ37=1,IF('Création champs PV'!BQ36=0,1,0),0)</f>
        <v>0</v>
      </c>
      <c r="BR32" s="51">
        <f>IF('Création champs PV'!BR37=1,IF('Création champs PV'!BR36=0,1,0),0)</f>
        <v>0</v>
      </c>
      <c r="BS32" s="51">
        <f>IF('Création champs PV'!BS37=1,IF('Création champs PV'!BS36=0,1,0),0)</f>
        <v>0</v>
      </c>
      <c r="BT32" s="51">
        <f>IF('Création champs PV'!BT37=1,IF('Création champs PV'!BT36=0,1,0),0)</f>
        <v>0</v>
      </c>
      <c r="BU32" s="51">
        <f>IF('Création champs PV'!BU37=1,IF('Création champs PV'!BU36=0,1,0),0)</f>
        <v>0</v>
      </c>
      <c r="BV32" s="51">
        <f>IF('Création champs PV'!BV37=1,IF('Création champs PV'!BV36=0,1,0),0)</f>
        <v>0</v>
      </c>
      <c r="BW32" s="51">
        <f>IF('Création champs PV'!BW37=1,IF('Création champs PV'!BW36=0,1,0),0)</f>
        <v>0</v>
      </c>
      <c r="BX32" s="51">
        <f>IF('Création champs PV'!BX37=1,IF('Création champs PV'!BX36=0,1,0),0)</f>
        <v>0</v>
      </c>
      <c r="BY32" s="51">
        <f>IF('Création champs PV'!BY37=1,IF('Création champs PV'!BY36=0,1,0),0)</f>
        <v>0</v>
      </c>
      <c r="BZ32" s="51">
        <f>IF('Création champs PV'!BZ37=1,IF('Création champs PV'!BZ36=0,1,0),0)</f>
        <v>0</v>
      </c>
      <c r="CA32" s="51">
        <f>IF('Création champs PV'!CA37=1,IF('Création champs PV'!CA36=0,1,0),0)</f>
        <v>0</v>
      </c>
      <c r="CB32" s="51">
        <f>IF('Création champs PV'!CB37=1,IF('Création champs PV'!CB36=0,1,0),0)</f>
        <v>0</v>
      </c>
      <c r="CC32" s="51">
        <f>IF('Création champs PV'!CC37=1,IF('Création champs PV'!CC36=0,1,0),0)</f>
        <v>0</v>
      </c>
      <c r="CD32" s="51">
        <f>IF('Création champs PV'!CD37=1,IF('Création champs PV'!CD36=0,1,0),0)</f>
        <v>0</v>
      </c>
      <c r="CE32" s="51">
        <f>IF('Création champs PV'!CE37=1,IF('Création champs PV'!CE36=0,1,0),0)</f>
        <v>0</v>
      </c>
      <c r="CF32" s="51">
        <f>IF('Création champs PV'!CF37=1,IF('Création champs PV'!CF36=0,1,0),0)</f>
        <v>0</v>
      </c>
      <c r="CG32" s="51">
        <f>IF('Création champs PV'!CG37=1,IF('Création champs PV'!CG36=0,1,0),0)</f>
        <v>0</v>
      </c>
      <c r="CH32" s="51">
        <f>IF('Création champs PV'!CH37=1,IF('Création champs PV'!CH36=0,1,0),0)</f>
        <v>0</v>
      </c>
      <c r="CI32" s="51">
        <f>IF('Création champs PV'!CI37=1,IF('Création champs PV'!CI36=0,1,0),0)</f>
        <v>0</v>
      </c>
      <c r="CJ32" s="51">
        <f>IF('Création champs PV'!CJ37=1,IF('Création champs PV'!CJ36=0,1,0),0)</f>
        <v>0</v>
      </c>
      <c r="CK32" s="51">
        <f>IF('Création champs PV'!CK37=1,IF('Création champs PV'!CK36=0,1,0),0)</f>
        <v>0</v>
      </c>
      <c r="CL32" s="51">
        <f>IF('Création champs PV'!CL37=1,IF('Création champs PV'!CL36=0,1,0),0)</f>
        <v>0</v>
      </c>
      <c r="CM32" s="51">
        <f>IF('Création champs PV'!CM37=1,IF('Création champs PV'!CM36=0,1,0),0)</f>
        <v>0</v>
      </c>
      <c r="CN32" s="51">
        <f>IF('Création champs PV'!CN37=1,IF('Création champs PV'!CN36=0,1,0),0)</f>
        <v>0</v>
      </c>
      <c r="CO32" s="51">
        <f>IF('Création champs PV'!CO37=1,IF('Création champs PV'!CO36=0,1,0),0)</f>
        <v>0</v>
      </c>
      <c r="CP32" s="51">
        <f>IF('Création champs PV'!CP37=1,IF('Création champs PV'!CP36=0,1,0),0)</f>
        <v>0</v>
      </c>
      <c r="CQ32" s="51">
        <f>IF('Création champs PV'!CQ37=1,IF('Création champs PV'!CQ36=0,1,0),0)</f>
        <v>0</v>
      </c>
      <c r="CR32" s="51">
        <f>IF('Création champs PV'!CR37=1,IF('Création champs PV'!CR36=0,1,0),0)</f>
        <v>0</v>
      </c>
      <c r="CS32" s="51">
        <f>IF('Création champs PV'!CS37=1,IF('Création champs PV'!CS36=0,1,0),0)</f>
        <v>0</v>
      </c>
      <c r="CT32" s="51">
        <f>IF('Création champs PV'!CT37=1,IF('Création champs PV'!CT36=0,1,0),0)</f>
        <v>0</v>
      </c>
      <c r="CU32" s="51">
        <f>IF('Création champs PV'!CU37=1,IF('Création champs PV'!CU36=0,1,0),0)</f>
        <v>0</v>
      </c>
      <c r="CV32" s="51">
        <f>IF('Création champs PV'!CV37=1,IF('Création champs PV'!CV36=0,1,0),0)</f>
        <v>0</v>
      </c>
      <c r="CW32" s="51">
        <f>IF('Création champs PV'!CW37=1,IF('Création champs PV'!CW36=0,1,0),0)</f>
        <v>0</v>
      </c>
      <c r="CX32" s="51">
        <f>IF('Création champs PV'!CX37=1,IF('Création champs PV'!CX36=0,1,0),0)</f>
        <v>0</v>
      </c>
      <c r="CY32" s="51">
        <f>IF('Création champs PV'!CY37=1,IF('Création champs PV'!CY36=0,1,0),0)</f>
        <v>0</v>
      </c>
      <c r="CZ32" s="51">
        <f>IF('Création champs PV'!CZ37=1,IF('Création champs PV'!CZ36=0,1,0),0)</f>
        <v>0</v>
      </c>
      <c r="DA32" s="51">
        <f>IF('Création champs PV'!DA37=1,IF('Création champs PV'!DA36=0,1,0),0)</f>
        <v>0</v>
      </c>
      <c r="DB32" s="51">
        <f>IF('Création champs PV'!DB37=1,IF('Création champs PV'!DB36=0,1,0),0)</f>
        <v>0</v>
      </c>
      <c r="DC32" s="51">
        <f>IF('Création champs PV'!DC37=1,IF('Création champs PV'!DC36=0,1,0),0)</f>
        <v>0</v>
      </c>
      <c r="DD32" s="51">
        <f>IF('Création champs PV'!DD37=1,IF('Création champs PV'!DD36=0,1,0),0)</f>
        <v>0</v>
      </c>
      <c r="DE32" s="5" t="str">
        <f>IF(structure!DE32="M",1,IF(structure!DE32="V","V",IF(OR(structure!DE31="M",structure!DE31="V"),"S","")))</f>
        <v/>
      </c>
      <c r="DF32" s="9"/>
      <c r="DG32" s="4"/>
      <c r="DH32" s="51">
        <f t="shared" ref="DH32:DH50" si="435">IF(C32=1,IF(B32=0,AND(B32=0,B31=0,B33=0)*2,1),0)</f>
        <v>0</v>
      </c>
      <c r="DI32" s="51">
        <f t="shared" si="224"/>
        <v>0</v>
      </c>
      <c r="DJ32" s="51">
        <f t="shared" si="225"/>
        <v>0</v>
      </c>
      <c r="DK32" s="51">
        <f t="shared" si="226"/>
        <v>0</v>
      </c>
      <c r="DL32" s="51">
        <f t="shared" si="227"/>
        <v>0</v>
      </c>
      <c r="DM32" s="51">
        <f t="shared" si="228"/>
        <v>0</v>
      </c>
      <c r="DN32" s="51">
        <f t="shared" si="229"/>
        <v>0</v>
      </c>
      <c r="DO32" s="51">
        <f t="shared" si="230"/>
        <v>0</v>
      </c>
      <c r="DP32" s="51">
        <f t="shared" si="231"/>
        <v>0</v>
      </c>
      <c r="DQ32" s="51">
        <f t="shared" si="232"/>
        <v>0</v>
      </c>
      <c r="DR32" s="51">
        <f t="shared" si="233"/>
        <v>0</v>
      </c>
      <c r="DS32" s="51">
        <f t="shared" si="234"/>
        <v>0</v>
      </c>
      <c r="DT32" s="51">
        <f t="shared" si="235"/>
        <v>0</v>
      </c>
      <c r="DU32" s="51">
        <f t="shared" si="236"/>
        <v>0</v>
      </c>
      <c r="DV32" s="51">
        <f t="shared" si="237"/>
        <v>0</v>
      </c>
      <c r="DW32" s="51">
        <f t="shared" si="238"/>
        <v>0</v>
      </c>
      <c r="DX32" s="51">
        <f t="shared" si="239"/>
        <v>0</v>
      </c>
      <c r="DY32" s="51">
        <f t="shared" si="240"/>
        <v>0</v>
      </c>
      <c r="DZ32" s="51">
        <f t="shared" si="241"/>
        <v>0</v>
      </c>
      <c r="EA32" s="51">
        <f t="shared" si="242"/>
        <v>0</v>
      </c>
      <c r="EB32" s="51">
        <f t="shared" si="243"/>
        <v>0</v>
      </c>
      <c r="EC32" s="51">
        <f t="shared" si="244"/>
        <v>0</v>
      </c>
      <c r="ED32" s="51">
        <f t="shared" si="245"/>
        <v>0</v>
      </c>
      <c r="EE32" s="51">
        <f t="shared" si="246"/>
        <v>0</v>
      </c>
      <c r="EF32" s="51">
        <f t="shared" si="247"/>
        <v>0</v>
      </c>
      <c r="EG32" s="51">
        <f t="shared" si="248"/>
        <v>0</v>
      </c>
      <c r="EH32" s="51">
        <f t="shared" si="249"/>
        <v>0</v>
      </c>
      <c r="EI32" s="51">
        <f t="shared" si="250"/>
        <v>0</v>
      </c>
      <c r="EJ32" s="51">
        <f t="shared" si="251"/>
        <v>0</v>
      </c>
      <c r="EK32" s="51">
        <f t="shared" si="252"/>
        <v>0</v>
      </c>
      <c r="EL32" s="51">
        <f t="shared" si="253"/>
        <v>0</v>
      </c>
      <c r="EM32" s="51">
        <f t="shared" si="254"/>
        <v>0</v>
      </c>
      <c r="EN32" s="51">
        <f t="shared" si="255"/>
        <v>0</v>
      </c>
      <c r="EO32" s="51">
        <f t="shared" si="256"/>
        <v>0</v>
      </c>
      <c r="EP32" s="51">
        <f t="shared" si="257"/>
        <v>0</v>
      </c>
      <c r="EQ32" s="51">
        <f t="shared" si="258"/>
        <v>0</v>
      </c>
      <c r="ER32" s="51">
        <f t="shared" si="259"/>
        <v>0</v>
      </c>
      <c r="ES32" s="51">
        <f t="shared" si="260"/>
        <v>0</v>
      </c>
      <c r="ET32" s="51">
        <f t="shared" si="261"/>
        <v>0</v>
      </c>
      <c r="EU32" s="51">
        <f t="shared" si="262"/>
        <v>0</v>
      </c>
      <c r="EV32" s="51">
        <f t="shared" si="263"/>
        <v>0</v>
      </c>
      <c r="EW32" s="51">
        <f t="shared" si="264"/>
        <v>0</v>
      </c>
      <c r="EX32" s="51">
        <f t="shared" si="265"/>
        <v>0</v>
      </c>
      <c r="EY32" s="51">
        <f t="shared" si="266"/>
        <v>0</v>
      </c>
      <c r="EZ32" s="51">
        <f t="shared" si="267"/>
        <v>0</v>
      </c>
      <c r="FA32" s="51">
        <f t="shared" si="268"/>
        <v>0</v>
      </c>
      <c r="FB32" s="51">
        <f t="shared" si="269"/>
        <v>0</v>
      </c>
      <c r="FC32" s="51">
        <f t="shared" si="270"/>
        <v>0</v>
      </c>
      <c r="FD32" s="51">
        <f t="shared" si="271"/>
        <v>0</v>
      </c>
      <c r="FE32" s="51">
        <f t="shared" si="272"/>
        <v>0</v>
      </c>
      <c r="FF32" s="51">
        <f t="shared" si="273"/>
        <v>0</v>
      </c>
      <c r="FG32" s="51">
        <f t="shared" si="274"/>
        <v>0</v>
      </c>
      <c r="FH32" s="51">
        <f t="shared" si="275"/>
        <v>0</v>
      </c>
      <c r="FI32" s="51">
        <f t="shared" si="276"/>
        <v>0</v>
      </c>
      <c r="FJ32" s="51">
        <f t="shared" si="277"/>
        <v>0</v>
      </c>
      <c r="FK32" s="51">
        <f t="shared" si="278"/>
        <v>0</v>
      </c>
      <c r="FL32" s="51">
        <f t="shared" si="279"/>
        <v>0</v>
      </c>
      <c r="FM32" s="51">
        <f t="shared" si="280"/>
        <v>0</v>
      </c>
      <c r="FN32" s="51">
        <f t="shared" si="281"/>
        <v>0</v>
      </c>
      <c r="FO32" s="51">
        <f t="shared" si="282"/>
        <v>0</v>
      </c>
      <c r="FP32" s="51">
        <f t="shared" si="283"/>
        <v>0</v>
      </c>
      <c r="FQ32" s="51">
        <f t="shared" si="284"/>
        <v>0</v>
      </c>
      <c r="FR32" s="51">
        <f t="shared" si="285"/>
        <v>0</v>
      </c>
      <c r="FS32" s="51">
        <f t="shared" si="286"/>
        <v>0</v>
      </c>
      <c r="FT32" s="51">
        <f t="shared" si="287"/>
        <v>0</v>
      </c>
      <c r="FU32" s="51">
        <f t="shared" si="288"/>
        <v>0</v>
      </c>
      <c r="FV32" s="51">
        <f t="shared" si="289"/>
        <v>0</v>
      </c>
      <c r="FW32" s="51">
        <f t="shared" si="290"/>
        <v>0</v>
      </c>
      <c r="FX32" s="51">
        <f t="shared" si="291"/>
        <v>0</v>
      </c>
      <c r="FY32" s="51">
        <f t="shared" si="292"/>
        <v>0</v>
      </c>
      <c r="FZ32" s="51">
        <f t="shared" si="293"/>
        <v>0</v>
      </c>
      <c r="GA32" s="51">
        <f t="shared" si="294"/>
        <v>0</v>
      </c>
      <c r="GB32" s="51">
        <f t="shared" si="295"/>
        <v>0</v>
      </c>
      <c r="GC32" s="51">
        <f t="shared" si="296"/>
        <v>0</v>
      </c>
      <c r="GD32" s="51">
        <f t="shared" si="297"/>
        <v>0</v>
      </c>
      <c r="GE32" s="51">
        <f t="shared" si="298"/>
        <v>0</v>
      </c>
      <c r="GF32" s="51">
        <f t="shared" si="299"/>
        <v>0</v>
      </c>
      <c r="GG32" s="51">
        <f t="shared" si="300"/>
        <v>0</v>
      </c>
      <c r="GH32" s="51">
        <f t="shared" si="301"/>
        <v>0</v>
      </c>
      <c r="GI32" s="51">
        <f t="shared" si="302"/>
        <v>0</v>
      </c>
      <c r="GJ32" s="51">
        <f t="shared" si="303"/>
        <v>0</v>
      </c>
      <c r="GK32" s="51">
        <f t="shared" si="304"/>
        <v>0</v>
      </c>
      <c r="GL32" s="51">
        <f t="shared" si="305"/>
        <v>0</v>
      </c>
      <c r="GM32" s="51">
        <f t="shared" si="306"/>
        <v>0</v>
      </c>
      <c r="GN32" s="51">
        <f t="shared" si="307"/>
        <v>0</v>
      </c>
      <c r="GO32" s="51">
        <f t="shared" si="308"/>
        <v>0</v>
      </c>
      <c r="GP32" s="51">
        <f t="shared" si="309"/>
        <v>0</v>
      </c>
      <c r="GQ32" s="51">
        <f t="shared" si="310"/>
        <v>0</v>
      </c>
      <c r="GR32" s="51">
        <f t="shared" si="311"/>
        <v>0</v>
      </c>
      <c r="GS32" s="51">
        <f t="shared" si="312"/>
        <v>0</v>
      </c>
      <c r="GT32" s="51">
        <f t="shared" si="313"/>
        <v>0</v>
      </c>
      <c r="GU32" s="51">
        <f t="shared" si="314"/>
        <v>0</v>
      </c>
      <c r="GV32" s="51">
        <f t="shared" si="315"/>
        <v>0</v>
      </c>
      <c r="GW32" s="51">
        <f t="shared" si="316"/>
        <v>0</v>
      </c>
      <c r="GX32" s="51">
        <f t="shared" si="317"/>
        <v>0</v>
      </c>
      <c r="GY32" s="51">
        <f t="shared" si="318"/>
        <v>0</v>
      </c>
      <c r="GZ32" s="51">
        <f t="shared" si="319"/>
        <v>0</v>
      </c>
      <c r="HA32" s="51">
        <f t="shared" si="320"/>
        <v>0</v>
      </c>
      <c r="HB32" s="51">
        <f t="shared" si="321"/>
        <v>0</v>
      </c>
      <c r="HC32" s="51">
        <f t="shared" si="322"/>
        <v>0</v>
      </c>
      <c r="HD32" s="51">
        <f t="shared" si="323"/>
        <v>0</v>
      </c>
      <c r="HE32" s="51">
        <f t="shared" si="324"/>
        <v>0</v>
      </c>
      <c r="HF32" s="51">
        <f t="shared" si="325"/>
        <v>0</v>
      </c>
      <c r="HG32" s="51">
        <f t="shared" si="326"/>
        <v>0</v>
      </c>
      <c r="HH32" s="51">
        <f t="shared" si="327"/>
        <v>0</v>
      </c>
      <c r="HI32" s="51">
        <f t="shared" si="328"/>
        <v>0</v>
      </c>
      <c r="HJ32" s="5" t="str">
        <f>IF(structure!HJ32="M",1,IF(structure!HJ32="V","V",IF(OR(structure!HJ31="M",structure!HJ31="V"),"S","")))</f>
        <v/>
      </c>
      <c r="HK32" s="219"/>
      <c r="HL32" s="4" t="str">
        <f>IF(structure!HL32="M",1,IF(structure!HL32="V","V",IF(OR(structure!HL31="M",structure!HL31="V"),"S","")))</f>
        <v/>
      </c>
      <c r="HM32" s="51">
        <f t="shared" si="329"/>
        <v>0</v>
      </c>
      <c r="HN32" s="51">
        <f t="shared" si="330"/>
        <v>0</v>
      </c>
      <c r="HO32" s="51">
        <f t="shared" si="331"/>
        <v>0</v>
      </c>
      <c r="HP32" s="51">
        <f t="shared" si="332"/>
        <v>0</v>
      </c>
      <c r="HQ32" s="51">
        <f t="shared" si="333"/>
        <v>0</v>
      </c>
      <c r="HR32" s="51">
        <f t="shared" si="334"/>
        <v>0</v>
      </c>
      <c r="HS32" s="51">
        <f t="shared" si="335"/>
        <v>0</v>
      </c>
      <c r="HT32" s="51">
        <f t="shared" si="336"/>
        <v>0</v>
      </c>
      <c r="HU32" s="51">
        <f t="shared" si="337"/>
        <v>0</v>
      </c>
      <c r="HV32" s="51">
        <f t="shared" si="338"/>
        <v>0</v>
      </c>
      <c r="HW32" s="51">
        <f t="shared" si="339"/>
        <v>0</v>
      </c>
      <c r="HX32" s="51">
        <f t="shared" si="340"/>
        <v>0</v>
      </c>
      <c r="HY32" s="51">
        <f t="shared" si="341"/>
        <v>0</v>
      </c>
      <c r="HZ32" s="51">
        <f t="shared" si="342"/>
        <v>0</v>
      </c>
      <c r="IA32" s="51">
        <f t="shared" si="343"/>
        <v>0</v>
      </c>
      <c r="IB32" s="51">
        <f t="shared" si="344"/>
        <v>0</v>
      </c>
      <c r="IC32" s="51">
        <f t="shared" si="345"/>
        <v>0</v>
      </c>
      <c r="ID32" s="51">
        <f t="shared" si="346"/>
        <v>0</v>
      </c>
      <c r="IE32" s="51">
        <f t="shared" si="347"/>
        <v>0</v>
      </c>
      <c r="IF32" s="51">
        <f t="shared" si="348"/>
        <v>0</v>
      </c>
      <c r="IG32" s="51">
        <f t="shared" si="349"/>
        <v>0</v>
      </c>
      <c r="IH32" s="51">
        <f t="shared" si="350"/>
        <v>0</v>
      </c>
      <c r="II32" s="51">
        <f t="shared" si="351"/>
        <v>0</v>
      </c>
      <c r="IJ32" s="51">
        <f t="shared" si="352"/>
        <v>0</v>
      </c>
      <c r="IK32" s="51">
        <f t="shared" si="353"/>
        <v>0</v>
      </c>
      <c r="IL32" s="51">
        <f t="shared" si="354"/>
        <v>0</v>
      </c>
      <c r="IM32" s="51">
        <f t="shared" si="355"/>
        <v>0</v>
      </c>
      <c r="IN32" s="51">
        <f t="shared" si="356"/>
        <v>0</v>
      </c>
      <c r="IO32" s="51">
        <f t="shared" si="357"/>
        <v>0</v>
      </c>
      <c r="IP32" s="51">
        <f t="shared" si="358"/>
        <v>0</v>
      </c>
      <c r="IQ32" s="51">
        <f t="shared" si="359"/>
        <v>0</v>
      </c>
      <c r="IR32" s="51">
        <f t="shared" si="360"/>
        <v>0</v>
      </c>
      <c r="IS32" s="51">
        <f t="shared" si="361"/>
        <v>0</v>
      </c>
      <c r="IT32" s="51">
        <f t="shared" si="362"/>
        <v>0</v>
      </c>
      <c r="IU32" s="51">
        <f t="shared" si="363"/>
        <v>0</v>
      </c>
      <c r="IV32" s="51">
        <f t="shared" si="364"/>
        <v>0</v>
      </c>
      <c r="IW32" s="51">
        <f t="shared" si="365"/>
        <v>0</v>
      </c>
      <c r="IX32" s="51">
        <f t="shared" si="366"/>
        <v>0</v>
      </c>
      <c r="IY32" s="51">
        <f t="shared" si="367"/>
        <v>0</v>
      </c>
      <c r="IZ32" s="51">
        <f t="shared" si="368"/>
        <v>0</v>
      </c>
      <c r="JA32" s="51">
        <f t="shared" si="369"/>
        <v>0</v>
      </c>
      <c r="JB32" s="51">
        <f t="shared" si="370"/>
        <v>0</v>
      </c>
      <c r="JC32" s="51">
        <f t="shared" si="371"/>
        <v>0</v>
      </c>
      <c r="JD32" s="51">
        <f t="shared" si="372"/>
        <v>0</v>
      </c>
      <c r="JE32" s="51">
        <f t="shared" si="373"/>
        <v>0</v>
      </c>
      <c r="JF32" s="51">
        <f t="shared" si="374"/>
        <v>0</v>
      </c>
      <c r="JG32" s="51">
        <f t="shared" si="375"/>
        <v>0</v>
      </c>
      <c r="JH32" s="51">
        <f t="shared" si="376"/>
        <v>0</v>
      </c>
      <c r="JI32" s="51">
        <f t="shared" si="377"/>
        <v>0</v>
      </c>
      <c r="JJ32" s="51">
        <f t="shared" si="378"/>
        <v>0</v>
      </c>
      <c r="JK32" s="51">
        <f t="shared" si="379"/>
        <v>0</v>
      </c>
      <c r="JL32" s="51">
        <f t="shared" si="380"/>
        <v>0</v>
      </c>
      <c r="JM32" s="51">
        <f t="shared" si="381"/>
        <v>0</v>
      </c>
      <c r="JN32" s="51">
        <f t="shared" si="382"/>
        <v>0</v>
      </c>
      <c r="JO32" s="51">
        <f t="shared" si="383"/>
        <v>0</v>
      </c>
      <c r="JP32" s="51">
        <f t="shared" si="384"/>
        <v>0</v>
      </c>
      <c r="JQ32" s="51">
        <f t="shared" si="385"/>
        <v>0</v>
      </c>
      <c r="JR32" s="51">
        <f t="shared" si="386"/>
        <v>0</v>
      </c>
      <c r="JS32" s="51">
        <f t="shared" si="387"/>
        <v>0</v>
      </c>
      <c r="JT32" s="51">
        <f t="shared" si="388"/>
        <v>0</v>
      </c>
      <c r="JU32" s="51">
        <f t="shared" si="389"/>
        <v>0</v>
      </c>
      <c r="JV32" s="51">
        <f t="shared" si="390"/>
        <v>0</v>
      </c>
      <c r="JW32" s="51">
        <f t="shared" si="391"/>
        <v>0</v>
      </c>
      <c r="JX32" s="51">
        <f t="shared" si="392"/>
        <v>0</v>
      </c>
      <c r="JY32" s="51">
        <f t="shared" si="393"/>
        <v>0</v>
      </c>
      <c r="JZ32" s="51">
        <f t="shared" si="394"/>
        <v>0</v>
      </c>
      <c r="KA32" s="51">
        <f t="shared" si="395"/>
        <v>0</v>
      </c>
      <c r="KB32" s="51">
        <f t="shared" si="396"/>
        <v>0</v>
      </c>
      <c r="KC32" s="51">
        <f t="shared" si="397"/>
        <v>0</v>
      </c>
      <c r="KD32" s="51">
        <f t="shared" si="398"/>
        <v>0</v>
      </c>
      <c r="KE32" s="51">
        <f t="shared" si="399"/>
        <v>0</v>
      </c>
      <c r="KF32" s="51">
        <f t="shared" si="400"/>
        <v>0</v>
      </c>
      <c r="KG32" s="51">
        <f t="shared" si="401"/>
        <v>0</v>
      </c>
      <c r="KH32" s="51">
        <f t="shared" si="402"/>
        <v>0</v>
      </c>
      <c r="KI32" s="51">
        <f t="shared" si="403"/>
        <v>0</v>
      </c>
      <c r="KJ32" s="51">
        <f t="shared" si="404"/>
        <v>0</v>
      </c>
      <c r="KK32" s="51">
        <f t="shared" si="405"/>
        <v>0</v>
      </c>
      <c r="KL32" s="51">
        <f t="shared" si="406"/>
        <v>0</v>
      </c>
      <c r="KM32" s="51">
        <f t="shared" si="407"/>
        <v>0</v>
      </c>
      <c r="KN32" s="51">
        <f t="shared" si="408"/>
        <v>0</v>
      </c>
      <c r="KO32" s="51">
        <f t="shared" si="409"/>
        <v>0</v>
      </c>
      <c r="KP32" s="51">
        <f t="shared" si="410"/>
        <v>0</v>
      </c>
      <c r="KQ32" s="51">
        <f t="shared" si="411"/>
        <v>0</v>
      </c>
      <c r="KR32" s="51">
        <f t="shared" si="412"/>
        <v>0</v>
      </c>
      <c r="KS32" s="51">
        <f t="shared" si="413"/>
        <v>0</v>
      </c>
      <c r="KT32" s="51">
        <f t="shared" si="414"/>
        <v>0</v>
      </c>
      <c r="KU32" s="51">
        <f t="shared" si="415"/>
        <v>0</v>
      </c>
      <c r="KV32" s="51">
        <f t="shared" si="416"/>
        <v>0</v>
      </c>
      <c r="KW32" s="51">
        <f t="shared" si="417"/>
        <v>0</v>
      </c>
      <c r="KX32" s="51">
        <f t="shared" si="418"/>
        <v>0</v>
      </c>
      <c r="KY32" s="51">
        <f t="shared" si="419"/>
        <v>0</v>
      </c>
      <c r="KZ32" s="51">
        <f t="shared" si="420"/>
        <v>0</v>
      </c>
      <c r="LA32" s="51">
        <f t="shared" si="421"/>
        <v>0</v>
      </c>
      <c r="LB32" s="51">
        <f t="shared" si="422"/>
        <v>0</v>
      </c>
      <c r="LC32" s="51">
        <f t="shared" si="423"/>
        <v>0</v>
      </c>
      <c r="LD32" s="51">
        <f t="shared" si="424"/>
        <v>0</v>
      </c>
      <c r="LE32" s="51">
        <f t="shared" si="425"/>
        <v>0</v>
      </c>
      <c r="LF32" s="51">
        <f t="shared" si="426"/>
        <v>0</v>
      </c>
      <c r="LG32" s="51">
        <f t="shared" si="427"/>
        <v>0</v>
      </c>
      <c r="LH32" s="51">
        <f t="shared" si="428"/>
        <v>0</v>
      </c>
      <c r="LI32" s="51">
        <f t="shared" si="429"/>
        <v>0</v>
      </c>
      <c r="LJ32" s="51">
        <f t="shared" si="430"/>
        <v>0</v>
      </c>
      <c r="LK32" s="51">
        <f t="shared" si="431"/>
        <v>0</v>
      </c>
      <c r="LL32" s="51">
        <f t="shared" si="432"/>
        <v>0</v>
      </c>
      <c r="LM32" s="51">
        <f t="shared" si="433"/>
        <v>0</v>
      </c>
      <c r="LN32" s="51">
        <f t="shared" si="434"/>
        <v>0</v>
      </c>
      <c r="LO32" s="5" t="str">
        <f>IF(structure!LO32="M",1,IF(structure!LO32="V","V",IF(OR(structure!LO31="M",structure!LO31="V"),"S","")))</f>
        <v/>
      </c>
    </row>
    <row r="33" spans="2:327" ht="21" customHeight="1" x14ac:dyDescent="0.35">
      <c r="B33" s="4"/>
      <c r="C33" s="51">
        <f>IF('Création champs PV'!C38=1,IF('Création champs PV'!C37=0,1,0),0)</f>
        <v>0</v>
      </c>
      <c r="D33" s="51">
        <f>IF('Création champs PV'!D38=1,IF('Création champs PV'!D37=0,1,0),0)</f>
        <v>0</v>
      </c>
      <c r="E33" s="51">
        <f>IF('Création champs PV'!E38=1,IF('Création champs PV'!E37=0,1,0),0)</f>
        <v>0</v>
      </c>
      <c r="F33" s="51">
        <f>IF('Création champs PV'!F38=1,IF('Création champs PV'!F37=0,1,0),0)</f>
        <v>0</v>
      </c>
      <c r="G33" s="51">
        <f>IF('Création champs PV'!G38=1,IF('Création champs PV'!G37=0,1,0),0)</f>
        <v>0</v>
      </c>
      <c r="H33" s="51">
        <f>IF('Création champs PV'!H38=1,IF('Création champs PV'!H37=0,1,0),0)</f>
        <v>0</v>
      </c>
      <c r="I33" s="51">
        <f>IF('Création champs PV'!I38=1,IF('Création champs PV'!I37=0,1,0),0)</f>
        <v>0</v>
      </c>
      <c r="J33" s="51">
        <f>IF('Création champs PV'!J38=1,IF('Création champs PV'!J37=0,1,0),0)</f>
        <v>0</v>
      </c>
      <c r="K33" s="51">
        <f>IF('Création champs PV'!K38=1,IF('Création champs PV'!K37=0,1,0),0)</f>
        <v>0</v>
      </c>
      <c r="L33" s="51">
        <f>IF('Création champs PV'!L38=1,IF('Création champs PV'!L37=0,1,0),0)</f>
        <v>0</v>
      </c>
      <c r="M33" s="51">
        <f>IF('Création champs PV'!M38=1,IF('Création champs PV'!M37=0,1,0),0)</f>
        <v>0</v>
      </c>
      <c r="N33" s="51">
        <f>IF('Création champs PV'!N38=1,IF('Création champs PV'!N37=0,1,0),0)</f>
        <v>0</v>
      </c>
      <c r="O33" s="51">
        <f>IF('Création champs PV'!O38=1,IF('Création champs PV'!O37=0,1,0),0)</f>
        <v>0</v>
      </c>
      <c r="P33" s="51">
        <f>IF('Création champs PV'!P38=1,IF('Création champs PV'!P37=0,1,0),0)</f>
        <v>0</v>
      </c>
      <c r="Q33" s="51">
        <f>IF('Création champs PV'!Q38=1,IF('Création champs PV'!Q37=0,1,0),0)</f>
        <v>0</v>
      </c>
      <c r="R33" s="51">
        <f>IF('Création champs PV'!R38=1,IF('Création champs PV'!R37=0,1,0),0)</f>
        <v>0</v>
      </c>
      <c r="S33" s="51">
        <f>IF('Création champs PV'!S38=1,IF('Création champs PV'!S37=0,1,0),0)</f>
        <v>0</v>
      </c>
      <c r="T33" s="51">
        <f>IF('Création champs PV'!T38=1,IF('Création champs PV'!T37=0,1,0),0)</f>
        <v>0</v>
      </c>
      <c r="U33" s="51">
        <f>IF('Création champs PV'!U38=1,IF('Création champs PV'!U37=0,1,0),0)</f>
        <v>0</v>
      </c>
      <c r="V33" s="51">
        <f>IF('Création champs PV'!V38=1,IF('Création champs PV'!V37=0,1,0),0)</f>
        <v>0</v>
      </c>
      <c r="W33" s="51">
        <f>IF('Création champs PV'!W38=1,IF('Création champs PV'!W37=0,1,0),0)</f>
        <v>0</v>
      </c>
      <c r="X33" s="51">
        <f>IF('Création champs PV'!X38=1,IF('Création champs PV'!X37=0,1,0),0)</f>
        <v>0</v>
      </c>
      <c r="Y33" s="51">
        <f>IF('Création champs PV'!Y38=1,IF('Création champs PV'!Y37=0,1,0),0)</f>
        <v>0</v>
      </c>
      <c r="Z33" s="51">
        <f>IF('Création champs PV'!Z38=1,IF('Création champs PV'!Z37=0,1,0),0)</f>
        <v>0</v>
      </c>
      <c r="AA33" s="51">
        <f>IF('Création champs PV'!AA38=1,IF('Création champs PV'!AA37=0,1,0),0)</f>
        <v>0</v>
      </c>
      <c r="AB33" s="51">
        <f>IF('Création champs PV'!AB38=1,IF('Création champs PV'!AB37=0,1,0),0)</f>
        <v>0</v>
      </c>
      <c r="AC33" s="51">
        <f>IF('Création champs PV'!AC38=1,IF('Création champs PV'!AC37=0,1,0),0)</f>
        <v>0</v>
      </c>
      <c r="AD33" s="51">
        <f>IF('Création champs PV'!AD38=1,IF('Création champs PV'!AD37=0,1,0),0)</f>
        <v>0</v>
      </c>
      <c r="AE33" s="51">
        <f>IF('Création champs PV'!AE38=1,IF('Création champs PV'!AE37=0,1,0),0)</f>
        <v>0</v>
      </c>
      <c r="AF33" s="51">
        <f>IF('Création champs PV'!AF38=1,IF('Création champs PV'!AF37=0,1,0),0)</f>
        <v>0</v>
      </c>
      <c r="AG33" s="51">
        <f>IF('Création champs PV'!AG38=1,IF('Création champs PV'!AG37=0,1,0),0)</f>
        <v>0</v>
      </c>
      <c r="AH33" s="51">
        <f>IF('Création champs PV'!AH38=1,IF('Création champs PV'!AH37=0,1,0),0)</f>
        <v>0</v>
      </c>
      <c r="AI33" s="51">
        <f>IF('Création champs PV'!AI38=1,IF('Création champs PV'!AI37=0,1,0),0)</f>
        <v>0</v>
      </c>
      <c r="AJ33" s="51">
        <f>IF('Création champs PV'!AJ38=1,IF('Création champs PV'!AJ37=0,1,0),0)</f>
        <v>0</v>
      </c>
      <c r="AK33" s="51">
        <f>IF('Création champs PV'!AK38=1,IF('Création champs PV'!AK37=0,1,0),0)</f>
        <v>0</v>
      </c>
      <c r="AL33" s="51">
        <f>IF('Création champs PV'!AL38=1,IF('Création champs PV'!AL37=0,1,0),0)</f>
        <v>0</v>
      </c>
      <c r="AM33" s="51">
        <f>IF('Création champs PV'!AM38=1,IF('Création champs PV'!AM37=0,1,0),0)</f>
        <v>0</v>
      </c>
      <c r="AN33" s="51">
        <f>IF('Création champs PV'!AN38=1,IF('Création champs PV'!AN37=0,1,0),0)</f>
        <v>0</v>
      </c>
      <c r="AO33" s="51">
        <f>IF('Création champs PV'!AO38=1,IF('Création champs PV'!AO37=0,1,0),0)</f>
        <v>0</v>
      </c>
      <c r="AP33" s="51">
        <f>IF('Création champs PV'!AP38=1,IF('Création champs PV'!AP37=0,1,0),0)</f>
        <v>0</v>
      </c>
      <c r="AQ33" s="51">
        <f>IF('Création champs PV'!AQ38=1,IF('Création champs PV'!AQ37=0,1,0),0)</f>
        <v>0</v>
      </c>
      <c r="AR33" s="51">
        <f>IF('Création champs PV'!AR38=1,IF('Création champs PV'!AR37=0,1,0),0)</f>
        <v>0</v>
      </c>
      <c r="AS33" s="51">
        <f>IF('Création champs PV'!AS38=1,IF('Création champs PV'!AS37=0,1,0),0)</f>
        <v>0</v>
      </c>
      <c r="AT33" s="51">
        <f>IF('Création champs PV'!AT38=1,IF('Création champs PV'!AT37=0,1,0),0)</f>
        <v>0</v>
      </c>
      <c r="AU33" s="51">
        <f>IF('Création champs PV'!AU38=1,IF('Création champs PV'!AU37=0,1,0),0)</f>
        <v>0</v>
      </c>
      <c r="AV33" s="51">
        <f>IF('Création champs PV'!AV38=1,IF('Création champs PV'!AV37=0,1,0),0)</f>
        <v>0</v>
      </c>
      <c r="AW33" s="51">
        <f>IF('Création champs PV'!AW38=1,IF('Création champs PV'!AW37=0,1,0),0)</f>
        <v>0</v>
      </c>
      <c r="AX33" s="51">
        <f>IF('Création champs PV'!AX38=1,IF('Création champs PV'!AX37=0,1,0),0)</f>
        <v>0</v>
      </c>
      <c r="AY33" s="51">
        <f>IF('Création champs PV'!AY38=1,IF('Création champs PV'!AY37=0,1,0),0)</f>
        <v>0</v>
      </c>
      <c r="AZ33" s="51">
        <f>IF('Création champs PV'!AZ38=1,IF('Création champs PV'!AZ37=0,1,0),0)</f>
        <v>0</v>
      </c>
      <c r="BA33" s="51">
        <f>IF('Création champs PV'!BA38=1,IF('Création champs PV'!BA37=0,1,0),0)</f>
        <v>0</v>
      </c>
      <c r="BB33" s="51">
        <f>IF('Création champs PV'!BB38=1,IF('Création champs PV'!BB37=0,1,0),0)</f>
        <v>0</v>
      </c>
      <c r="BC33" s="51">
        <f>IF('Création champs PV'!BC38=1,IF('Création champs PV'!BC37=0,1,0),0)</f>
        <v>0</v>
      </c>
      <c r="BD33" s="51">
        <f>IF('Création champs PV'!BD38=1,IF('Création champs PV'!BD37=0,1,0),0)</f>
        <v>0</v>
      </c>
      <c r="BE33" s="51">
        <f>IF('Création champs PV'!BE38=1,IF('Création champs PV'!BE37=0,1,0),0)</f>
        <v>0</v>
      </c>
      <c r="BF33" s="51">
        <f>IF('Création champs PV'!BF38=1,IF('Création champs PV'!BF37=0,1,0),0)</f>
        <v>0</v>
      </c>
      <c r="BG33" s="51">
        <f>IF('Création champs PV'!BG38=1,IF('Création champs PV'!BG37=0,1,0),0)</f>
        <v>0</v>
      </c>
      <c r="BH33" s="51">
        <f>IF('Création champs PV'!BH38=1,IF('Création champs PV'!BH37=0,1,0),0)</f>
        <v>0</v>
      </c>
      <c r="BI33" s="51">
        <f>IF('Création champs PV'!BI38=1,IF('Création champs PV'!BI37=0,1,0),0)</f>
        <v>0</v>
      </c>
      <c r="BJ33" s="51">
        <f>IF('Création champs PV'!BJ38=1,IF('Création champs PV'!BJ37=0,1,0),0)</f>
        <v>0</v>
      </c>
      <c r="BK33" s="51">
        <f>IF('Création champs PV'!BK38=1,IF('Création champs PV'!BK37=0,1,0),0)</f>
        <v>0</v>
      </c>
      <c r="BL33" s="51">
        <f>IF('Création champs PV'!BL38=1,IF('Création champs PV'!BL37=0,1,0),0)</f>
        <v>0</v>
      </c>
      <c r="BM33" s="51">
        <f>IF('Création champs PV'!BM38=1,IF('Création champs PV'!BM37=0,1,0),0)</f>
        <v>0</v>
      </c>
      <c r="BN33" s="51">
        <f>IF('Création champs PV'!BN38=1,IF('Création champs PV'!BN37=0,1,0),0)</f>
        <v>0</v>
      </c>
      <c r="BO33" s="51">
        <f>IF('Création champs PV'!BO38=1,IF('Création champs PV'!BO37=0,1,0),0)</f>
        <v>0</v>
      </c>
      <c r="BP33" s="51">
        <f>IF('Création champs PV'!BP38=1,IF('Création champs PV'!BP37=0,1,0),0)</f>
        <v>0</v>
      </c>
      <c r="BQ33" s="51">
        <f>IF('Création champs PV'!BQ38=1,IF('Création champs PV'!BQ37=0,1,0),0)</f>
        <v>0</v>
      </c>
      <c r="BR33" s="51">
        <f>IF('Création champs PV'!BR38=1,IF('Création champs PV'!BR37=0,1,0),0)</f>
        <v>0</v>
      </c>
      <c r="BS33" s="51">
        <f>IF('Création champs PV'!BS38=1,IF('Création champs PV'!BS37=0,1,0),0)</f>
        <v>0</v>
      </c>
      <c r="BT33" s="51">
        <f>IF('Création champs PV'!BT38=1,IF('Création champs PV'!BT37=0,1,0),0)</f>
        <v>0</v>
      </c>
      <c r="BU33" s="51">
        <f>IF('Création champs PV'!BU38=1,IF('Création champs PV'!BU37=0,1,0),0)</f>
        <v>0</v>
      </c>
      <c r="BV33" s="51">
        <f>IF('Création champs PV'!BV38=1,IF('Création champs PV'!BV37=0,1,0),0)</f>
        <v>0</v>
      </c>
      <c r="BW33" s="51">
        <f>IF('Création champs PV'!BW38=1,IF('Création champs PV'!BW37=0,1,0),0)</f>
        <v>0</v>
      </c>
      <c r="BX33" s="51">
        <f>IF('Création champs PV'!BX38=1,IF('Création champs PV'!BX37=0,1,0),0)</f>
        <v>0</v>
      </c>
      <c r="BY33" s="51">
        <f>IF('Création champs PV'!BY38=1,IF('Création champs PV'!BY37=0,1,0),0)</f>
        <v>0</v>
      </c>
      <c r="BZ33" s="51">
        <f>IF('Création champs PV'!BZ38=1,IF('Création champs PV'!BZ37=0,1,0),0)</f>
        <v>0</v>
      </c>
      <c r="CA33" s="51">
        <f>IF('Création champs PV'!CA38=1,IF('Création champs PV'!CA37=0,1,0),0)</f>
        <v>0</v>
      </c>
      <c r="CB33" s="51">
        <f>IF('Création champs PV'!CB38=1,IF('Création champs PV'!CB37=0,1,0),0)</f>
        <v>0</v>
      </c>
      <c r="CC33" s="51">
        <f>IF('Création champs PV'!CC38=1,IF('Création champs PV'!CC37=0,1,0),0)</f>
        <v>0</v>
      </c>
      <c r="CD33" s="51">
        <f>IF('Création champs PV'!CD38=1,IF('Création champs PV'!CD37=0,1,0),0)</f>
        <v>0</v>
      </c>
      <c r="CE33" s="51">
        <f>IF('Création champs PV'!CE38=1,IF('Création champs PV'!CE37=0,1,0),0)</f>
        <v>0</v>
      </c>
      <c r="CF33" s="51">
        <f>IF('Création champs PV'!CF38=1,IF('Création champs PV'!CF37=0,1,0),0)</f>
        <v>0</v>
      </c>
      <c r="CG33" s="51">
        <f>IF('Création champs PV'!CG38=1,IF('Création champs PV'!CG37=0,1,0),0)</f>
        <v>0</v>
      </c>
      <c r="CH33" s="51">
        <f>IF('Création champs PV'!CH38=1,IF('Création champs PV'!CH37=0,1,0),0)</f>
        <v>0</v>
      </c>
      <c r="CI33" s="51">
        <f>IF('Création champs PV'!CI38=1,IF('Création champs PV'!CI37=0,1,0),0)</f>
        <v>0</v>
      </c>
      <c r="CJ33" s="51">
        <f>IF('Création champs PV'!CJ38=1,IF('Création champs PV'!CJ37=0,1,0),0)</f>
        <v>0</v>
      </c>
      <c r="CK33" s="51">
        <f>IF('Création champs PV'!CK38=1,IF('Création champs PV'!CK37=0,1,0),0)</f>
        <v>0</v>
      </c>
      <c r="CL33" s="51">
        <f>IF('Création champs PV'!CL38=1,IF('Création champs PV'!CL37=0,1,0),0)</f>
        <v>0</v>
      </c>
      <c r="CM33" s="51">
        <f>IF('Création champs PV'!CM38=1,IF('Création champs PV'!CM37=0,1,0),0)</f>
        <v>0</v>
      </c>
      <c r="CN33" s="51">
        <f>IF('Création champs PV'!CN38=1,IF('Création champs PV'!CN37=0,1,0),0)</f>
        <v>0</v>
      </c>
      <c r="CO33" s="51">
        <f>IF('Création champs PV'!CO38=1,IF('Création champs PV'!CO37=0,1,0),0)</f>
        <v>0</v>
      </c>
      <c r="CP33" s="51">
        <f>IF('Création champs PV'!CP38=1,IF('Création champs PV'!CP37=0,1,0),0)</f>
        <v>0</v>
      </c>
      <c r="CQ33" s="51">
        <f>IF('Création champs PV'!CQ38=1,IF('Création champs PV'!CQ37=0,1,0),0)</f>
        <v>0</v>
      </c>
      <c r="CR33" s="51">
        <f>IF('Création champs PV'!CR38=1,IF('Création champs PV'!CR37=0,1,0),0)</f>
        <v>0</v>
      </c>
      <c r="CS33" s="51">
        <f>IF('Création champs PV'!CS38=1,IF('Création champs PV'!CS37=0,1,0),0)</f>
        <v>0</v>
      </c>
      <c r="CT33" s="51">
        <f>IF('Création champs PV'!CT38=1,IF('Création champs PV'!CT37=0,1,0),0)</f>
        <v>0</v>
      </c>
      <c r="CU33" s="51">
        <f>IF('Création champs PV'!CU38=1,IF('Création champs PV'!CU37=0,1,0),0)</f>
        <v>0</v>
      </c>
      <c r="CV33" s="51">
        <f>IF('Création champs PV'!CV38=1,IF('Création champs PV'!CV37=0,1,0),0)</f>
        <v>0</v>
      </c>
      <c r="CW33" s="51">
        <f>IF('Création champs PV'!CW38=1,IF('Création champs PV'!CW37=0,1,0),0)</f>
        <v>0</v>
      </c>
      <c r="CX33" s="51">
        <f>IF('Création champs PV'!CX38=1,IF('Création champs PV'!CX37=0,1,0),0)</f>
        <v>0</v>
      </c>
      <c r="CY33" s="51">
        <f>IF('Création champs PV'!CY38=1,IF('Création champs PV'!CY37=0,1,0),0)</f>
        <v>0</v>
      </c>
      <c r="CZ33" s="51">
        <f>IF('Création champs PV'!CZ38=1,IF('Création champs PV'!CZ37=0,1,0),0)</f>
        <v>0</v>
      </c>
      <c r="DA33" s="51">
        <f>IF('Création champs PV'!DA38=1,IF('Création champs PV'!DA37=0,1,0),0)</f>
        <v>0</v>
      </c>
      <c r="DB33" s="51">
        <f>IF('Création champs PV'!DB38=1,IF('Création champs PV'!DB37=0,1,0),0)</f>
        <v>0</v>
      </c>
      <c r="DC33" s="51">
        <f>IF('Création champs PV'!DC38=1,IF('Création champs PV'!DC37=0,1,0),0)</f>
        <v>0</v>
      </c>
      <c r="DD33" s="51">
        <f>IF('Création champs PV'!DD38=1,IF('Création champs PV'!DD37=0,1,0),0)</f>
        <v>0</v>
      </c>
      <c r="DE33" s="5" t="str">
        <f>IF(structure!DE33="M",1,IF(structure!DE33="V","V",IF(OR(structure!DE32="M",structure!DE32="V"),"S","")))</f>
        <v/>
      </c>
      <c r="DF33" s="9"/>
      <c r="DG33" s="4"/>
      <c r="DH33" s="51">
        <f t="shared" si="435"/>
        <v>0</v>
      </c>
      <c r="DI33" s="51">
        <f t="shared" si="224"/>
        <v>0</v>
      </c>
      <c r="DJ33" s="51">
        <f t="shared" si="225"/>
        <v>0</v>
      </c>
      <c r="DK33" s="51">
        <f t="shared" si="226"/>
        <v>0</v>
      </c>
      <c r="DL33" s="51">
        <f t="shared" si="227"/>
        <v>0</v>
      </c>
      <c r="DM33" s="51">
        <f t="shared" si="228"/>
        <v>0</v>
      </c>
      <c r="DN33" s="51">
        <f t="shared" si="229"/>
        <v>0</v>
      </c>
      <c r="DO33" s="51">
        <f t="shared" si="230"/>
        <v>0</v>
      </c>
      <c r="DP33" s="51">
        <f t="shared" si="231"/>
        <v>0</v>
      </c>
      <c r="DQ33" s="51">
        <f t="shared" si="232"/>
        <v>0</v>
      </c>
      <c r="DR33" s="51">
        <f t="shared" si="233"/>
        <v>0</v>
      </c>
      <c r="DS33" s="51">
        <f t="shared" si="234"/>
        <v>0</v>
      </c>
      <c r="DT33" s="51">
        <f t="shared" si="235"/>
        <v>0</v>
      </c>
      <c r="DU33" s="51">
        <f t="shared" si="236"/>
        <v>0</v>
      </c>
      <c r="DV33" s="51">
        <f t="shared" si="237"/>
        <v>0</v>
      </c>
      <c r="DW33" s="51">
        <f t="shared" si="238"/>
        <v>0</v>
      </c>
      <c r="DX33" s="51">
        <f t="shared" si="239"/>
        <v>0</v>
      </c>
      <c r="DY33" s="51">
        <f t="shared" si="240"/>
        <v>0</v>
      </c>
      <c r="DZ33" s="51">
        <f t="shared" si="241"/>
        <v>0</v>
      </c>
      <c r="EA33" s="51">
        <f t="shared" si="242"/>
        <v>0</v>
      </c>
      <c r="EB33" s="51">
        <f t="shared" si="243"/>
        <v>0</v>
      </c>
      <c r="EC33" s="51">
        <f t="shared" si="244"/>
        <v>0</v>
      </c>
      <c r="ED33" s="51">
        <f t="shared" si="245"/>
        <v>0</v>
      </c>
      <c r="EE33" s="51">
        <f t="shared" si="246"/>
        <v>0</v>
      </c>
      <c r="EF33" s="51">
        <f t="shared" si="247"/>
        <v>0</v>
      </c>
      <c r="EG33" s="51">
        <f t="shared" si="248"/>
        <v>0</v>
      </c>
      <c r="EH33" s="51">
        <f t="shared" si="249"/>
        <v>0</v>
      </c>
      <c r="EI33" s="51">
        <f t="shared" si="250"/>
        <v>0</v>
      </c>
      <c r="EJ33" s="51">
        <f t="shared" si="251"/>
        <v>0</v>
      </c>
      <c r="EK33" s="51">
        <f t="shared" si="252"/>
        <v>0</v>
      </c>
      <c r="EL33" s="51">
        <f t="shared" si="253"/>
        <v>0</v>
      </c>
      <c r="EM33" s="51">
        <f t="shared" si="254"/>
        <v>0</v>
      </c>
      <c r="EN33" s="51">
        <f t="shared" si="255"/>
        <v>0</v>
      </c>
      <c r="EO33" s="51">
        <f t="shared" si="256"/>
        <v>0</v>
      </c>
      <c r="EP33" s="51">
        <f t="shared" si="257"/>
        <v>0</v>
      </c>
      <c r="EQ33" s="51">
        <f t="shared" si="258"/>
        <v>0</v>
      </c>
      <c r="ER33" s="51">
        <f t="shared" si="259"/>
        <v>0</v>
      </c>
      <c r="ES33" s="51">
        <f t="shared" si="260"/>
        <v>0</v>
      </c>
      <c r="ET33" s="51">
        <f t="shared" si="261"/>
        <v>0</v>
      </c>
      <c r="EU33" s="51">
        <f t="shared" si="262"/>
        <v>0</v>
      </c>
      <c r="EV33" s="51">
        <f t="shared" si="263"/>
        <v>0</v>
      </c>
      <c r="EW33" s="51">
        <f t="shared" si="264"/>
        <v>0</v>
      </c>
      <c r="EX33" s="51">
        <f t="shared" si="265"/>
        <v>0</v>
      </c>
      <c r="EY33" s="51">
        <f t="shared" si="266"/>
        <v>0</v>
      </c>
      <c r="EZ33" s="51">
        <f t="shared" si="267"/>
        <v>0</v>
      </c>
      <c r="FA33" s="51">
        <f t="shared" si="268"/>
        <v>0</v>
      </c>
      <c r="FB33" s="51">
        <f t="shared" si="269"/>
        <v>0</v>
      </c>
      <c r="FC33" s="51">
        <f t="shared" si="270"/>
        <v>0</v>
      </c>
      <c r="FD33" s="51">
        <f t="shared" si="271"/>
        <v>0</v>
      </c>
      <c r="FE33" s="51">
        <f t="shared" si="272"/>
        <v>0</v>
      </c>
      <c r="FF33" s="51">
        <f t="shared" si="273"/>
        <v>0</v>
      </c>
      <c r="FG33" s="51">
        <f t="shared" si="274"/>
        <v>0</v>
      </c>
      <c r="FH33" s="51">
        <f t="shared" si="275"/>
        <v>0</v>
      </c>
      <c r="FI33" s="51">
        <f t="shared" si="276"/>
        <v>0</v>
      </c>
      <c r="FJ33" s="51">
        <f t="shared" si="277"/>
        <v>0</v>
      </c>
      <c r="FK33" s="51">
        <f t="shared" si="278"/>
        <v>0</v>
      </c>
      <c r="FL33" s="51">
        <f t="shared" si="279"/>
        <v>0</v>
      </c>
      <c r="FM33" s="51">
        <f t="shared" si="280"/>
        <v>0</v>
      </c>
      <c r="FN33" s="51">
        <f t="shared" si="281"/>
        <v>0</v>
      </c>
      <c r="FO33" s="51">
        <f t="shared" si="282"/>
        <v>0</v>
      </c>
      <c r="FP33" s="51">
        <f t="shared" si="283"/>
        <v>0</v>
      </c>
      <c r="FQ33" s="51">
        <f t="shared" si="284"/>
        <v>0</v>
      </c>
      <c r="FR33" s="51">
        <f t="shared" si="285"/>
        <v>0</v>
      </c>
      <c r="FS33" s="51">
        <f t="shared" si="286"/>
        <v>0</v>
      </c>
      <c r="FT33" s="51">
        <f t="shared" si="287"/>
        <v>0</v>
      </c>
      <c r="FU33" s="51">
        <f t="shared" si="288"/>
        <v>0</v>
      </c>
      <c r="FV33" s="51">
        <f t="shared" si="289"/>
        <v>0</v>
      </c>
      <c r="FW33" s="51">
        <f t="shared" si="290"/>
        <v>0</v>
      </c>
      <c r="FX33" s="51">
        <f t="shared" si="291"/>
        <v>0</v>
      </c>
      <c r="FY33" s="51">
        <f t="shared" si="292"/>
        <v>0</v>
      </c>
      <c r="FZ33" s="51">
        <f t="shared" si="293"/>
        <v>0</v>
      </c>
      <c r="GA33" s="51">
        <f t="shared" si="294"/>
        <v>0</v>
      </c>
      <c r="GB33" s="51">
        <f t="shared" si="295"/>
        <v>0</v>
      </c>
      <c r="GC33" s="51">
        <f t="shared" si="296"/>
        <v>0</v>
      </c>
      <c r="GD33" s="51">
        <f t="shared" si="297"/>
        <v>0</v>
      </c>
      <c r="GE33" s="51">
        <f t="shared" si="298"/>
        <v>0</v>
      </c>
      <c r="GF33" s="51">
        <f t="shared" si="299"/>
        <v>0</v>
      </c>
      <c r="GG33" s="51">
        <f t="shared" si="300"/>
        <v>0</v>
      </c>
      <c r="GH33" s="51">
        <f t="shared" si="301"/>
        <v>0</v>
      </c>
      <c r="GI33" s="51">
        <f t="shared" si="302"/>
        <v>0</v>
      </c>
      <c r="GJ33" s="51">
        <f t="shared" si="303"/>
        <v>0</v>
      </c>
      <c r="GK33" s="51">
        <f t="shared" si="304"/>
        <v>0</v>
      </c>
      <c r="GL33" s="51">
        <f t="shared" si="305"/>
        <v>0</v>
      </c>
      <c r="GM33" s="51">
        <f t="shared" si="306"/>
        <v>0</v>
      </c>
      <c r="GN33" s="51">
        <f t="shared" si="307"/>
        <v>0</v>
      </c>
      <c r="GO33" s="51">
        <f t="shared" si="308"/>
        <v>0</v>
      </c>
      <c r="GP33" s="51">
        <f t="shared" si="309"/>
        <v>0</v>
      </c>
      <c r="GQ33" s="51">
        <f t="shared" si="310"/>
        <v>0</v>
      </c>
      <c r="GR33" s="51">
        <f t="shared" si="311"/>
        <v>0</v>
      </c>
      <c r="GS33" s="51">
        <f t="shared" si="312"/>
        <v>0</v>
      </c>
      <c r="GT33" s="51">
        <f t="shared" si="313"/>
        <v>0</v>
      </c>
      <c r="GU33" s="51">
        <f t="shared" si="314"/>
        <v>0</v>
      </c>
      <c r="GV33" s="51">
        <f t="shared" si="315"/>
        <v>0</v>
      </c>
      <c r="GW33" s="51">
        <f t="shared" si="316"/>
        <v>0</v>
      </c>
      <c r="GX33" s="51">
        <f t="shared" si="317"/>
        <v>0</v>
      </c>
      <c r="GY33" s="51">
        <f t="shared" si="318"/>
        <v>0</v>
      </c>
      <c r="GZ33" s="51">
        <f t="shared" si="319"/>
        <v>0</v>
      </c>
      <c r="HA33" s="51">
        <f t="shared" si="320"/>
        <v>0</v>
      </c>
      <c r="HB33" s="51">
        <f t="shared" si="321"/>
        <v>0</v>
      </c>
      <c r="HC33" s="51">
        <f t="shared" si="322"/>
        <v>0</v>
      </c>
      <c r="HD33" s="51">
        <f t="shared" si="323"/>
        <v>0</v>
      </c>
      <c r="HE33" s="51">
        <f t="shared" si="324"/>
        <v>0</v>
      </c>
      <c r="HF33" s="51">
        <f t="shared" si="325"/>
        <v>0</v>
      </c>
      <c r="HG33" s="51">
        <f t="shared" si="326"/>
        <v>0</v>
      </c>
      <c r="HH33" s="51">
        <f t="shared" si="327"/>
        <v>0</v>
      </c>
      <c r="HI33" s="51">
        <f t="shared" si="328"/>
        <v>0</v>
      </c>
      <c r="HJ33" s="5" t="str">
        <f>IF(structure!HJ33="M",1,IF(structure!HJ33="V","V",IF(OR(structure!HJ32="M",structure!HJ32="V"),"S","")))</f>
        <v/>
      </c>
      <c r="HK33" s="219"/>
      <c r="HL33" s="4" t="str">
        <f>IF(structure!HL33="M",1,IF(structure!HL33="V","V",IF(OR(structure!HL32="M",structure!HL32="V"),"S","")))</f>
        <v/>
      </c>
      <c r="HM33" s="51">
        <f t="shared" si="329"/>
        <v>0</v>
      </c>
      <c r="HN33" s="51">
        <f t="shared" si="330"/>
        <v>0</v>
      </c>
      <c r="HO33" s="51">
        <f t="shared" si="331"/>
        <v>0</v>
      </c>
      <c r="HP33" s="51">
        <f t="shared" si="332"/>
        <v>0</v>
      </c>
      <c r="HQ33" s="51">
        <f t="shared" si="333"/>
        <v>0</v>
      </c>
      <c r="HR33" s="51">
        <f t="shared" si="334"/>
        <v>0</v>
      </c>
      <c r="HS33" s="51">
        <f t="shared" si="335"/>
        <v>0</v>
      </c>
      <c r="HT33" s="51">
        <f t="shared" si="336"/>
        <v>0</v>
      </c>
      <c r="HU33" s="51">
        <f t="shared" si="337"/>
        <v>0</v>
      </c>
      <c r="HV33" s="51">
        <f t="shared" si="338"/>
        <v>0</v>
      </c>
      <c r="HW33" s="51">
        <f t="shared" si="339"/>
        <v>0</v>
      </c>
      <c r="HX33" s="51">
        <f t="shared" si="340"/>
        <v>0</v>
      </c>
      <c r="HY33" s="51">
        <f t="shared" si="341"/>
        <v>0</v>
      </c>
      <c r="HZ33" s="51">
        <f t="shared" si="342"/>
        <v>0</v>
      </c>
      <c r="IA33" s="51">
        <f t="shared" si="343"/>
        <v>0</v>
      </c>
      <c r="IB33" s="51">
        <f t="shared" si="344"/>
        <v>0</v>
      </c>
      <c r="IC33" s="51">
        <f t="shared" si="345"/>
        <v>0</v>
      </c>
      <c r="ID33" s="51">
        <f t="shared" si="346"/>
        <v>0</v>
      </c>
      <c r="IE33" s="51">
        <f t="shared" si="347"/>
        <v>0</v>
      </c>
      <c r="IF33" s="51">
        <f t="shared" si="348"/>
        <v>0</v>
      </c>
      <c r="IG33" s="51">
        <f t="shared" si="349"/>
        <v>0</v>
      </c>
      <c r="IH33" s="51">
        <f t="shared" si="350"/>
        <v>0</v>
      </c>
      <c r="II33" s="51">
        <f t="shared" si="351"/>
        <v>0</v>
      </c>
      <c r="IJ33" s="51">
        <f t="shared" si="352"/>
        <v>0</v>
      </c>
      <c r="IK33" s="51">
        <f t="shared" si="353"/>
        <v>0</v>
      </c>
      <c r="IL33" s="51">
        <f t="shared" si="354"/>
        <v>0</v>
      </c>
      <c r="IM33" s="51">
        <f t="shared" si="355"/>
        <v>0</v>
      </c>
      <c r="IN33" s="51">
        <f t="shared" si="356"/>
        <v>0</v>
      </c>
      <c r="IO33" s="51">
        <f t="shared" si="357"/>
        <v>0</v>
      </c>
      <c r="IP33" s="51">
        <f t="shared" si="358"/>
        <v>0</v>
      </c>
      <c r="IQ33" s="51">
        <f t="shared" si="359"/>
        <v>0</v>
      </c>
      <c r="IR33" s="51">
        <f t="shared" si="360"/>
        <v>0</v>
      </c>
      <c r="IS33" s="51">
        <f t="shared" si="361"/>
        <v>0</v>
      </c>
      <c r="IT33" s="51">
        <f t="shared" si="362"/>
        <v>0</v>
      </c>
      <c r="IU33" s="51">
        <f t="shared" si="363"/>
        <v>0</v>
      </c>
      <c r="IV33" s="51">
        <f t="shared" si="364"/>
        <v>0</v>
      </c>
      <c r="IW33" s="51">
        <f t="shared" si="365"/>
        <v>0</v>
      </c>
      <c r="IX33" s="51">
        <f t="shared" si="366"/>
        <v>0</v>
      </c>
      <c r="IY33" s="51">
        <f t="shared" si="367"/>
        <v>0</v>
      </c>
      <c r="IZ33" s="51">
        <f t="shared" si="368"/>
        <v>0</v>
      </c>
      <c r="JA33" s="51">
        <f t="shared" si="369"/>
        <v>0</v>
      </c>
      <c r="JB33" s="51">
        <f t="shared" si="370"/>
        <v>0</v>
      </c>
      <c r="JC33" s="51">
        <f t="shared" si="371"/>
        <v>0</v>
      </c>
      <c r="JD33" s="51">
        <f t="shared" si="372"/>
        <v>0</v>
      </c>
      <c r="JE33" s="51">
        <f t="shared" si="373"/>
        <v>0</v>
      </c>
      <c r="JF33" s="51">
        <f t="shared" si="374"/>
        <v>0</v>
      </c>
      <c r="JG33" s="51">
        <f t="shared" si="375"/>
        <v>0</v>
      </c>
      <c r="JH33" s="51">
        <f t="shared" si="376"/>
        <v>0</v>
      </c>
      <c r="JI33" s="51">
        <f t="shared" si="377"/>
        <v>0</v>
      </c>
      <c r="JJ33" s="51">
        <f t="shared" si="378"/>
        <v>0</v>
      </c>
      <c r="JK33" s="51">
        <f t="shared" si="379"/>
        <v>0</v>
      </c>
      <c r="JL33" s="51">
        <f t="shared" si="380"/>
        <v>0</v>
      </c>
      <c r="JM33" s="51">
        <f t="shared" si="381"/>
        <v>0</v>
      </c>
      <c r="JN33" s="51">
        <f t="shared" si="382"/>
        <v>0</v>
      </c>
      <c r="JO33" s="51">
        <f t="shared" si="383"/>
        <v>0</v>
      </c>
      <c r="JP33" s="51">
        <f t="shared" si="384"/>
        <v>0</v>
      </c>
      <c r="JQ33" s="51">
        <f t="shared" si="385"/>
        <v>0</v>
      </c>
      <c r="JR33" s="51">
        <f t="shared" si="386"/>
        <v>0</v>
      </c>
      <c r="JS33" s="51">
        <f t="shared" si="387"/>
        <v>0</v>
      </c>
      <c r="JT33" s="51">
        <f t="shared" si="388"/>
        <v>0</v>
      </c>
      <c r="JU33" s="51">
        <f t="shared" si="389"/>
        <v>0</v>
      </c>
      <c r="JV33" s="51">
        <f t="shared" si="390"/>
        <v>0</v>
      </c>
      <c r="JW33" s="51">
        <f t="shared" si="391"/>
        <v>0</v>
      </c>
      <c r="JX33" s="51">
        <f t="shared" si="392"/>
        <v>0</v>
      </c>
      <c r="JY33" s="51">
        <f t="shared" si="393"/>
        <v>0</v>
      </c>
      <c r="JZ33" s="51">
        <f t="shared" si="394"/>
        <v>0</v>
      </c>
      <c r="KA33" s="51">
        <f t="shared" si="395"/>
        <v>0</v>
      </c>
      <c r="KB33" s="51">
        <f t="shared" si="396"/>
        <v>0</v>
      </c>
      <c r="KC33" s="51">
        <f t="shared" si="397"/>
        <v>0</v>
      </c>
      <c r="KD33" s="51">
        <f t="shared" si="398"/>
        <v>0</v>
      </c>
      <c r="KE33" s="51">
        <f t="shared" si="399"/>
        <v>0</v>
      </c>
      <c r="KF33" s="51">
        <f t="shared" si="400"/>
        <v>0</v>
      </c>
      <c r="KG33" s="51">
        <f t="shared" si="401"/>
        <v>0</v>
      </c>
      <c r="KH33" s="51">
        <f t="shared" si="402"/>
        <v>0</v>
      </c>
      <c r="KI33" s="51">
        <f t="shared" si="403"/>
        <v>0</v>
      </c>
      <c r="KJ33" s="51">
        <f t="shared" si="404"/>
        <v>0</v>
      </c>
      <c r="KK33" s="51">
        <f t="shared" si="405"/>
        <v>0</v>
      </c>
      <c r="KL33" s="51">
        <f t="shared" si="406"/>
        <v>0</v>
      </c>
      <c r="KM33" s="51">
        <f t="shared" si="407"/>
        <v>0</v>
      </c>
      <c r="KN33" s="51">
        <f t="shared" si="408"/>
        <v>0</v>
      </c>
      <c r="KO33" s="51">
        <f t="shared" si="409"/>
        <v>0</v>
      </c>
      <c r="KP33" s="51">
        <f t="shared" si="410"/>
        <v>0</v>
      </c>
      <c r="KQ33" s="51">
        <f t="shared" si="411"/>
        <v>0</v>
      </c>
      <c r="KR33" s="51">
        <f t="shared" si="412"/>
        <v>0</v>
      </c>
      <c r="KS33" s="51">
        <f t="shared" si="413"/>
        <v>0</v>
      </c>
      <c r="KT33" s="51">
        <f t="shared" si="414"/>
        <v>0</v>
      </c>
      <c r="KU33" s="51">
        <f t="shared" si="415"/>
        <v>0</v>
      </c>
      <c r="KV33" s="51">
        <f t="shared" si="416"/>
        <v>0</v>
      </c>
      <c r="KW33" s="51">
        <f t="shared" si="417"/>
        <v>0</v>
      </c>
      <c r="KX33" s="51">
        <f t="shared" si="418"/>
        <v>0</v>
      </c>
      <c r="KY33" s="51">
        <f t="shared" si="419"/>
        <v>0</v>
      </c>
      <c r="KZ33" s="51">
        <f t="shared" si="420"/>
        <v>0</v>
      </c>
      <c r="LA33" s="51">
        <f t="shared" si="421"/>
        <v>0</v>
      </c>
      <c r="LB33" s="51">
        <f t="shared" si="422"/>
        <v>0</v>
      </c>
      <c r="LC33" s="51">
        <f t="shared" si="423"/>
        <v>0</v>
      </c>
      <c r="LD33" s="51">
        <f t="shared" si="424"/>
        <v>0</v>
      </c>
      <c r="LE33" s="51">
        <f t="shared" si="425"/>
        <v>0</v>
      </c>
      <c r="LF33" s="51">
        <f t="shared" si="426"/>
        <v>0</v>
      </c>
      <c r="LG33" s="51">
        <f t="shared" si="427"/>
        <v>0</v>
      </c>
      <c r="LH33" s="51">
        <f t="shared" si="428"/>
        <v>0</v>
      </c>
      <c r="LI33" s="51">
        <f t="shared" si="429"/>
        <v>0</v>
      </c>
      <c r="LJ33" s="51">
        <f t="shared" si="430"/>
        <v>0</v>
      </c>
      <c r="LK33" s="51">
        <f t="shared" si="431"/>
        <v>0</v>
      </c>
      <c r="LL33" s="51">
        <f t="shared" si="432"/>
        <v>0</v>
      </c>
      <c r="LM33" s="51">
        <f t="shared" si="433"/>
        <v>0</v>
      </c>
      <c r="LN33" s="51">
        <f t="shared" si="434"/>
        <v>0</v>
      </c>
      <c r="LO33" s="5" t="str">
        <f>IF(structure!LO33="M",1,IF(structure!LO33="V","V",IF(OR(structure!LO32="M",structure!LO32="V"),"S","")))</f>
        <v/>
      </c>
    </row>
    <row r="34" spans="2:327" ht="21" customHeight="1" x14ac:dyDescent="0.35">
      <c r="B34" s="4"/>
      <c r="C34" s="51">
        <f>IF('Création champs PV'!C39=1,IF('Création champs PV'!C38=0,1,0),0)</f>
        <v>0</v>
      </c>
      <c r="D34" s="51">
        <f>IF('Création champs PV'!D39=1,IF('Création champs PV'!D38=0,1,0),0)</f>
        <v>0</v>
      </c>
      <c r="E34" s="51">
        <f>IF('Création champs PV'!E39=1,IF('Création champs PV'!E38=0,1,0),0)</f>
        <v>0</v>
      </c>
      <c r="F34" s="51">
        <f>IF('Création champs PV'!F39=1,IF('Création champs PV'!F38=0,1,0),0)</f>
        <v>0</v>
      </c>
      <c r="G34" s="51">
        <f>IF('Création champs PV'!G39=1,IF('Création champs PV'!G38=0,1,0),0)</f>
        <v>0</v>
      </c>
      <c r="H34" s="51">
        <f>IF('Création champs PV'!H39=1,IF('Création champs PV'!H38=0,1,0),0)</f>
        <v>0</v>
      </c>
      <c r="I34" s="51">
        <f>IF('Création champs PV'!I39=1,IF('Création champs PV'!I38=0,1,0),0)</f>
        <v>0</v>
      </c>
      <c r="J34" s="51">
        <f>IF('Création champs PV'!J39=1,IF('Création champs PV'!J38=0,1,0),0)</f>
        <v>0</v>
      </c>
      <c r="K34" s="51">
        <f>IF('Création champs PV'!K39=1,IF('Création champs PV'!K38=0,1,0),0)</f>
        <v>0</v>
      </c>
      <c r="L34" s="51">
        <f>IF('Création champs PV'!L39=1,IF('Création champs PV'!L38=0,1,0),0)</f>
        <v>0</v>
      </c>
      <c r="M34" s="51">
        <f>IF('Création champs PV'!M39=1,IF('Création champs PV'!M38=0,1,0),0)</f>
        <v>0</v>
      </c>
      <c r="N34" s="51">
        <f>IF('Création champs PV'!N39=1,IF('Création champs PV'!N38=0,1,0),0)</f>
        <v>0</v>
      </c>
      <c r="O34" s="51">
        <f>IF('Création champs PV'!O39=1,IF('Création champs PV'!O38=0,1,0),0)</f>
        <v>0</v>
      </c>
      <c r="P34" s="51">
        <f>IF('Création champs PV'!P39=1,IF('Création champs PV'!P38=0,1,0),0)</f>
        <v>0</v>
      </c>
      <c r="Q34" s="51">
        <f>IF('Création champs PV'!Q39=1,IF('Création champs PV'!Q38=0,1,0),0)</f>
        <v>0</v>
      </c>
      <c r="R34" s="51">
        <f>IF('Création champs PV'!R39=1,IF('Création champs PV'!R38=0,1,0),0)</f>
        <v>0</v>
      </c>
      <c r="S34" s="51">
        <f>IF('Création champs PV'!S39=1,IF('Création champs PV'!S38=0,1,0),0)</f>
        <v>0</v>
      </c>
      <c r="T34" s="51">
        <f>IF('Création champs PV'!T39=1,IF('Création champs PV'!T38=0,1,0),0)</f>
        <v>0</v>
      </c>
      <c r="U34" s="51">
        <f>IF('Création champs PV'!U39=1,IF('Création champs PV'!U38=0,1,0),0)</f>
        <v>0</v>
      </c>
      <c r="V34" s="51">
        <f>IF('Création champs PV'!V39=1,IF('Création champs PV'!V38=0,1,0),0)</f>
        <v>0</v>
      </c>
      <c r="W34" s="51">
        <f>IF('Création champs PV'!W39=1,IF('Création champs PV'!W38=0,1,0),0)</f>
        <v>0</v>
      </c>
      <c r="X34" s="51">
        <f>IF('Création champs PV'!X39=1,IF('Création champs PV'!X38=0,1,0),0)</f>
        <v>0</v>
      </c>
      <c r="Y34" s="51">
        <f>IF('Création champs PV'!Y39=1,IF('Création champs PV'!Y38=0,1,0),0)</f>
        <v>0</v>
      </c>
      <c r="Z34" s="51">
        <f>IF('Création champs PV'!Z39=1,IF('Création champs PV'!Z38=0,1,0),0)</f>
        <v>0</v>
      </c>
      <c r="AA34" s="51">
        <f>IF('Création champs PV'!AA39=1,IF('Création champs PV'!AA38=0,1,0),0)</f>
        <v>0</v>
      </c>
      <c r="AB34" s="51">
        <f>IF('Création champs PV'!AB39=1,IF('Création champs PV'!AB38=0,1,0),0)</f>
        <v>0</v>
      </c>
      <c r="AC34" s="51">
        <f>IF('Création champs PV'!AC39=1,IF('Création champs PV'!AC38=0,1,0),0)</f>
        <v>0</v>
      </c>
      <c r="AD34" s="51">
        <f>IF('Création champs PV'!AD39=1,IF('Création champs PV'!AD38=0,1,0),0)</f>
        <v>0</v>
      </c>
      <c r="AE34" s="51">
        <f>IF('Création champs PV'!AE39=1,IF('Création champs PV'!AE38=0,1,0),0)</f>
        <v>0</v>
      </c>
      <c r="AF34" s="51">
        <f>IF('Création champs PV'!AF39=1,IF('Création champs PV'!AF38=0,1,0),0)</f>
        <v>0</v>
      </c>
      <c r="AG34" s="51">
        <f>IF('Création champs PV'!AG39=1,IF('Création champs PV'!AG38=0,1,0),0)</f>
        <v>0</v>
      </c>
      <c r="AH34" s="51">
        <f>IF('Création champs PV'!AH39=1,IF('Création champs PV'!AH38=0,1,0),0)</f>
        <v>0</v>
      </c>
      <c r="AI34" s="51">
        <f>IF('Création champs PV'!AI39=1,IF('Création champs PV'!AI38=0,1,0),0)</f>
        <v>0</v>
      </c>
      <c r="AJ34" s="51">
        <f>IF('Création champs PV'!AJ39=1,IF('Création champs PV'!AJ38=0,1,0),0)</f>
        <v>0</v>
      </c>
      <c r="AK34" s="51">
        <f>IF('Création champs PV'!AK39=1,IF('Création champs PV'!AK38=0,1,0),0)</f>
        <v>0</v>
      </c>
      <c r="AL34" s="51">
        <f>IF('Création champs PV'!AL39=1,IF('Création champs PV'!AL38=0,1,0),0)</f>
        <v>0</v>
      </c>
      <c r="AM34" s="51">
        <f>IF('Création champs PV'!AM39=1,IF('Création champs PV'!AM38=0,1,0),0)</f>
        <v>0</v>
      </c>
      <c r="AN34" s="51">
        <f>IF('Création champs PV'!AN39=1,IF('Création champs PV'!AN38=0,1,0),0)</f>
        <v>0</v>
      </c>
      <c r="AO34" s="51">
        <f>IF('Création champs PV'!AO39=1,IF('Création champs PV'!AO38=0,1,0),0)</f>
        <v>0</v>
      </c>
      <c r="AP34" s="51">
        <f>IF('Création champs PV'!AP39=1,IF('Création champs PV'!AP38=0,1,0),0)</f>
        <v>0</v>
      </c>
      <c r="AQ34" s="51">
        <f>IF('Création champs PV'!AQ39=1,IF('Création champs PV'!AQ38=0,1,0),0)</f>
        <v>0</v>
      </c>
      <c r="AR34" s="51">
        <f>IF('Création champs PV'!AR39=1,IF('Création champs PV'!AR38=0,1,0),0)</f>
        <v>0</v>
      </c>
      <c r="AS34" s="51">
        <f>IF('Création champs PV'!AS39=1,IF('Création champs PV'!AS38=0,1,0),0)</f>
        <v>0</v>
      </c>
      <c r="AT34" s="51">
        <f>IF('Création champs PV'!AT39=1,IF('Création champs PV'!AT38=0,1,0),0)</f>
        <v>0</v>
      </c>
      <c r="AU34" s="51">
        <f>IF('Création champs PV'!AU39=1,IF('Création champs PV'!AU38=0,1,0),0)</f>
        <v>0</v>
      </c>
      <c r="AV34" s="51">
        <f>IF('Création champs PV'!AV39=1,IF('Création champs PV'!AV38=0,1,0),0)</f>
        <v>0</v>
      </c>
      <c r="AW34" s="51">
        <f>IF('Création champs PV'!AW39=1,IF('Création champs PV'!AW38=0,1,0),0)</f>
        <v>0</v>
      </c>
      <c r="AX34" s="51">
        <f>IF('Création champs PV'!AX39=1,IF('Création champs PV'!AX38=0,1,0),0)</f>
        <v>0</v>
      </c>
      <c r="AY34" s="51">
        <f>IF('Création champs PV'!AY39=1,IF('Création champs PV'!AY38=0,1,0),0)</f>
        <v>0</v>
      </c>
      <c r="AZ34" s="51">
        <f>IF('Création champs PV'!AZ39=1,IF('Création champs PV'!AZ38=0,1,0),0)</f>
        <v>0</v>
      </c>
      <c r="BA34" s="51">
        <f>IF('Création champs PV'!BA39=1,IF('Création champs PV'!BA38=0,1,0),0)</f>
        <v>0</v>
      </c>
      <c r="BB34" s="51">
        <f>IF('Création champs PV'!BB39=1,IF('Création champs PV'!BB38=0,1,0),0)</f>
        <v>0</v>
      </c>
      <c r="BC34" s="51">
        <f>IF('Création champs PV'!BC39=1,IF('Création champs PV'!BC38=0,1,0),0)</f>
        <v>0</v>
      </c>
      <c r="BD34" s="51">
        <f>IF('Création champs PV'!BD39=1,IF('Création champs PV'!BD38=0,1,0),0)</f>
        <v>0</v>
      </c>
      <c r="BE34" s="51">
        <f>IF('Création champs PV'!BE39=1,IF('Création champs PV'!BE38=0,1,0),0)</f>
        <v>0</v>
      </c>
      <c r="BF34" s="51">
        <f>IF('Création champs PV'!BF39=1,IF('Création champs PV'!BF38=0,1,0),0)</f>
        <v>0</v>
      </c>
      <c r="BG34" s="51">
        <f>IF('Création champs PV'!BG39=1,IF('Création champs PV'!BG38=0,1,0),0)</f>
        <v>0</v>
      </c>
      <c r="BH34" s="51">
        <f>IF('Création champs PV'!BH39=1,IF('Création champs PV'!BH38=0,1,0),0)</f>
        <v>0</v>
      </c>
      <c r="BI34" s="51">
        <f>IF('Création champs PV'!BI39=1,IF('Création champs PV'!BI38=0,1,0),0)</f>
        <v>0</v>
      </c>
      <c r="BJ34" s="51">
        <f>IF('Création champs PV'!BJ39=1,IF('Création champs PV'!BJ38=0,1,0),0)</f>
        <v>0</v>
      </c>
      <c r="BK34" s="51">
        <f>IF('Création champs PV'!BK39=1,IF('Création champs PV'!BK38=0,1,0),0)</f>
        <v>0</v>
      </c>
      <c r="BL34" s="51">
        <f>IF('Création champs PV'!BL39=1,IF('Création champs PV'!BL38=0,1,0),0)</f>
        <v>0</v>
      </c>
      <c r="BM34" s="51">
        <f>IF('Création champs PV'!BM39=1,IF('Création champs PV'!BM38=0,1,0),0)</f>
        <v>0</v>
      </c>
      <c r="BN34" s="51">
        <f>IF('Création champs PV'!BN39=1,IF('Création champs PV'!BN38=0,1,0),0)</f>
        <v>0</v>
      </c>
      <c r="BO34" s="51">
        <f>IF('Création champs PV'!BO39=1,IF('Création champs PV'!BO38=0,1,0),0)</f>
        <v>0</v>
      </c>
      <c r="BP34" s="51">
        <f>IF('Création champs PV'!BP39=1,IF('Création champs PV'!BP38=0,1,0),0)</f>
        <v>0</v>
      </c>
      <c r="BQ34" s="51">
        <f>IF('Création champs PV'!BQ39=1,IF('Création champs PV'!BQ38=0,1,0),0)</f>
        <v>0</v>
      </c>
      <c r="BR34" s="51">
        <f>IF('Création champs PV'!BR39=1,IF('Création champs PV'!BR38=0,1,0),0)</f>
        <v>0</v>
      </c>
      <c r="BS34" s="51">
        <f>IF('Création champs PV'!BS39=1,IF('Création champs PV'!BS38=0,1,0),0)</f>
        <v>0</v>
      </c>
      <c r="BT34" s="51">
        <f>IF('Création champs PV'!BT39=1,IF('Création champs PV'!BT38=0,1,0),0)</f>
        <v>0</v>
      </c>
      <c r="BU34" s="51">
        <f>IF('Création champs PV'!BU39=1,IF('Création champs PV'!BU38=0,1,0),0)</f>
        <v>0</v>
      </c>
      <c r="BV34" s="51">
        <f>IF('Création champs PV'!BV39=1,IF('Création champs PV'!BV38=0,1,0),0)</f>
        <v>0</v>
      </c>
      <c r="BW34" s="51">
        <f>IF('Création champs PV'!BW39=1,IF('Création champs PV'!BW38=0,1,0),0)</f>
        <v>0</v>
      </c>
      <c r="BX34" s="51">
        <f>IF('Création champs PV'!BX39=1,IF('Création champs PV'!BX38=0,1,0),0)</f>
        <v>0</v>
      </c>
      <c r="BY34" s="51">
        <f>IF('Création champs PV'!BY39=1,IF('Création champs PV'!BY38=0,1,0),0)</f>
        <v>0</v>
      </c>
      <c r="BZ34" s="51">
        <f>IF('Création champs PV'!BZ39=1,IF('Création champs PV'!BZ38=0,1,0),0)</f>
        <v>0</v>
      </c>
      <c r="CA34" s="51">
        <f>IF('Création champs PV'!CA39=1,IF('Création champs PV'!CA38=0,1,0),0)</f>
        <v>0</v>
      </c>
      <c r="CB34" s="51">
        <f>IF('Création champs PV'!CB39=1,IF('Création champs PV'!CB38=0,1,0),0)</f>
        <v>0</v>
      </c>
      <c r="CC34" s="51">
        <f>IF('Création champs PV'!CC39=1,IF('Création champs PV'!CC38=0,1,0),0)</f>
        <v>0</v>
      </c>
      <c r="CD34" s="51">
        <f>IF('Création champs PV'!CD39=1,IF('Création champs PV'!CD38=0,1,0),0)</f>
        <v>0</v>
      </c>
      <c r="CE34" s="51">
        <f>IF('Création champs PV'!CE39=1,IF('Création champs PV'!CE38=0,1,0),0)</f>
        <v>0</v>
      </c>
      <c r="CF34" s="51">
        <f>IF('Création champs PV'!CF39=1,IF('Création champs PV'!CF38=0,1,0),0)</f>
        <v>0</v>
      </c>
      <c r="CG34" s="51">
        <f>IF('Création champs PV'!CG39=1,IF('Création champs PV'!CG38=0,1,0),0)</f>
        <v>0</v>
      </c>
      <c r="CH34" s="51">
        <f>IF('Création champs PV'!CH39=1,IF('Création champs PV'!CH38=0,1,0),0)</f>
        <v>0</v>
      </c>
      <c r="CI34" s="51">
        <f>IF('Création champs PV'!CI39=1,IF('Création champs PV'!CI38=0,1,0),0)</f>
        <v>0</v>
      </c>
      <c r="CJ34" s="51">
        <f>IF('Création champs PV'!CJ39=1,IF('Création champs PV'!CJ38=0,1,0),0)</f>
        <v>0</v>
      </c>
      <c r="CK34" s="51">
        <f>IF('Création champs PV'!CK39=1,IF('Création champs PV'!CK38=0,1,0),0)</f>
        <v>0</v>
      </c>
      <c r="CL34" s="51">
        <f>IF('Création champs PV'!CL39=1,IF('Création champs PV'!CL38=0,1,0),0)</f>
        <v>0</v>
      </c>
      <c r="CM34" s="51">
        <f>IF('Création champs PV'!CM39=1,IF('Création champs PV'!CM38=0,1,0),0)</f>
        <v>0</v>
      </c>
      <c r="CN34" s="51">
        <f>IF('Création champs PV'!CN39=1,IF('Création champs PV'!CN38=0,1,0),0)</f>
        <v>0</v>
      </c>
      <c r="CO34" s="51">
        <f>IF('Création champs PV'!CO39=1,IF('Création champs PV'!CO38=0,1,0),0)</f>
        <v>0</v>
      </c>
      <c r="CP34" s="51">
        <f>IF('Création champs PV'!CP39=1,IF('Création champs PV'!CP38=0,1,0),0)</f>
        <v>0</v>
      </c>
      <c r="CQ34" s="51">
        <f>IF('Création champs PV'!CQ39=1,IF('Création champs PV'!CQ38=0,1,0),0)</f>
        <v>0</v>
      </c>
      <c r="CR34" s="51">
        <f>IF('Création champs PV'!CR39=1,IF('Création champs PV'!CR38=0,1,0),0)</f>
        <v>0</v>
      </c>
      <c r="CS34" s="51">
        <f>IF('Création champs PV'!CS39=1,IF('Création champs PV'!CS38=0,1,0),0)</f>
        <v>0</v>
      </c>
      <c r="CT34" s="51">
        <f>IF('Création champs PV'!CT39=1,IF('Création champs PV'!CT38=0,1,0),0)</f>
        <v>0</v>
      </c>
      <c r="CU34" s="51">
        <f>IF('Création champs PV'!CU39=1,IF('Création champs PV'!CU38=0,1,0),0)</f>
        <v>0</v>
      </c>
      <c r="CV34" s="51">
        <f>IF('Création champs PV'!CV39=1,IF('Création champs PV'!CV38=0,1,0),0)</f>
        <v>0</v>
      </c>
      <c r="CW34" s="51">
        <f>IF('Création champs PV'!CW39=1,IF('Création champs PV'!CW38=0,1,0),0)</f>
        <v>0</v>
      </c>
      <c r="CX34" s="51">
        <f>IF('Création champs PV'!CX39=1,IF('Création champs PV'!CX38=0,1,0),0)</f>
        <v>0</v>
      </c>
      <c r="CY34" s="51">
        <f>IF('Création champs PV'!CY39=1,IF('Création champs PV'!CY38=0,1,0),0)</f>
        <v>0</v>
      </c>
      <c r="CZ34" s="51">
        <f>IF('Création champs PV'!CZ39=1,IF('Création champs PV'!CZ38=0,1,0),0)</f>
        <v>0</v>
      </c>
      <c r="DA34" s="51">
        <f>IF('Création champs PV'!DA39=1,IF('Création champs PV'!DA38=0,1,0),0)</f>
        <v>0</v>
      </c>
      <c r="DB34" s="51">
        <f>IF('Création champs PV'!DB39=1,IF('Création champs PV'!DB38=0,1,0),0)</f>
        <v>0</v>
      </c>
      <c r="DC34" s="51">
        <f>IF('Création champs PV'!DC39=1,IF('Création champs PV'!DC38=0,1,0),0)</f>
        <v>0</v>
      </c>
      <c r="DD34" s="51">
        <f>IF('Création champs PV'!DD39=1,IF('Création champs PV'!DD38=0,1,0),0)</f>
        <v>0</v>
      </c>
      <c r="DE34" s="5" t="str">
        <f>IF(structure!DE34="M",1,IF(structure!DE34="V","V",IF(OR(structure!DE33="M",structure!DE33="V"),"S","")))</f>
        <v/>
      </c>
      <c r="DF34" s="9"/>
      <c r="DG34" s="4"/>
      <c r="DH34" s="51">
        <f t="shared" si="435"/>
        <v>0</v>
      </c>
      <c r="DI34" s="51">
        <f t="shared" si="224"/>
        <v>0</v>
      </c>
      <c r="DJ34" s="51">
        <f t="shared" si="225"/>
        <v>0</v>
      </c>
      <c r="DK34" s="51">
        <f t="shared" si="226"/>
        <v>0</v>
      </c>
      <c r="DL34" s="51">
        <f t="shared" si="227"/>
        <v>0</v>
      </c>
      <c r="DM34" s="51">
        <f t="shared" si="228"/>
        <v>0</v>
      </c>
      <c r="DN34" s="51">
        <f t="shared" si="229"/>
        <v>0</v>
      </c>
      <c r="DO34" s="51">
        <f t="shared" si="230"/>
        <v>0</v>
      </c>
      <c r="DP34" s="51">
        <f t="shared" si="231"/>
        <v>0</v>
      </c>
      <c r="DQ34" s="51">
        <f t="shared" si="232"/>
        <v>0</v>
      </c>
      <c r="DR34" s="51">
        <f t="shared" si="233"/>
        <v>0</v>
      </c>
      <c r="DS34" s="51">
        <f t="shared" si="234"/>
        <v>0</v>
      </c>
      <c r="DT34" s="51">
        <f t="shared" si="235"/>
        <v>0</v>
      </c>
      <c r="DU34" s="51">
        <f t="shared" si="236"/>
        <v>0</v>
      </c>
      <c r="DV34" s="51">
        <f t="shared" si="237"/>
        <v>0</v>
      </c>
      <c r="DW34" s="51">
        <f t="shared" si="238"/>
        <v>0</v>
      </c>
      <c r="DX34" s="51">
        <f t="shared" si="239"/>
        <v>0</v>
      </c>
      <c r="DY34" s="51">
        <f t="shared" si="240"/>
        <v>0</v>
      </c>
      <c r="DZ34" s="51">
        <f t="shared" si="241"/>
        <v>0</v>
      </c>
      <c r="EA34" s="51">
        <f t="shared" si="242"/>
        <v>0</v>
      </c>
      <c r="EB34" s="51">
        <f t="shared" si="243"/>
        <v>0</v>
      </c>
      <c r="EC34" s="51">
        <f t="shared" si="244"/>
        <v>0</v>
      </c>
      <c r="ED34" s="51">
        <f t="shared" si="245"/>
        <v>0</v>
      </c>
      <c r="EE34" s="51">
        <f t="shared" si="246"/>
        <v>0</v>
      </c>
      <c r="EF34" s="51">
        <f t="shared" si="247"/>
        <v>0</v>
      </c>
      <c r="EG34" s="51">
        <f t="shared" si="248"/>
        <v>0</v>
      </c>
      <c r="EH34" s="51">
        <f t="shared" si="249"/>
        <v>0</v>
      </c>
      <c r="EI34" s="51">
        <f t="shared" si="250"/>
        <v>0</v>
      </c>
      <c r="EJ34" s="51">
        <f t="shared" si="251"/>
        <v>0</v>
      </c>
      <c r="EK34" s="51">
        <f t="shared" si="252"/>
        <v>0</v>
      </c>
      <c r="EL34" s="51">
        <f t="shared" si="253"/>
        <v>0</v>
      </c>
      <c r="EM34" s="51">
        <f t="shared" si="254"/>
        <v>0</v>
      </c>
      <c r="EN34" s="51">
        <f t="shared" si="255"/>
        <v>0</v>
      </c>
      <c r="EO34" s="51">
        <f t="shared" si="256"/>
        <v>0</v>
      </c>
      <c r="EP34" s="51">
        <f t="shared" si="257"/>
        <v>0</v>
      </c>
      <c r="EQ34" s="51">
        <f t="shared" si="258"/>
        <v>0</v>
      </c>
      <c r="ER34" s="51">
        <f t="shared" si="259"/>
        <v>0</v>
      </c>
      <c r="ES34" s="51">
        <f t="shared" si="260"/>
        <v>0</v>
      </c>
      <c r="ET34" s="51">
        <f t="shared" si="261"/>
        <v>0</v>
      </c>
      <c r="EU34" s="51">
        <f t="shared" si="262"/>
        <v>0</v>
      </c>
      <c r="EV34" s="51">
        <f t="shared" si="263"/>
        <v>0</v>
      </c>
      <c r="EW34" s="51">
        <f t="shared" si="264"/>
        <v>0</v>
      </c>
      <c r="EX34" s="51">
        <f t="shared" si="265"/>
        <v>0</v>
      </c>
      <c r="EY34" s="51">
        <f t="shared" si="266"/>
        <v>0</v>
      </c>
      <c r="EZ34" s="51">
        <f t="shared" si="267"/>
        <v>0</v>
      </c>
      <c r="FA34" s="51">
        <f t="shared" si="268"/>
        <v>0</v>
      </c>
      <c r="FB34" s="51">
        <f t="shared" si="269"/>
        <v>0</v>
      </c>
      <c r="FC34" s="51">
        <f t="shared" si="270"/>
        <v>0</v>
      </c>
      <c r="FD34" s="51">
        <f t="shared" si="271"/>
        <v>0</v>
      </c>
      <c r="FE34" s="51">
        <f t="shared" si="272"/>
        <v>0</v>
      </c>
      <c r="FF34" s="51">
        <f t="shared" si="273"/>
        <v>0</v>
      </c>
      <c r="FG34" s="51">
        <f t="shared" si="274"/>
        <v>0</v>
      </c>
      <c r="FH34" s="51">
        <f t="shared" si="275"/>
        <v>0</v>
      </c>
      <c r="FI34" s="51">
        <f t="shared" si="276"/>
        <v>0</v>
      </c>
      <c r="FJ34" s="51">
        <f t="shared" si="277"/>
        <v>0</v>
      </c>
      <c r="FK34" s="51">
        <f t="shared" si="278"/>
        <v>0</v>
      </c>
      <c r="FL34" s="51">
        <f t="shared" si="279"/>
        <v>0</v>
      </c>
      <c r="FM34" s="51">
        <f t="shared" si="280"/>
        <v>0</v>
      </c>
      <c r="FN34" s="51">
        <f t="shared" si="281"/>
        <v>0</v>
      </c>
      <c r="FO34" s="51">
        <f t="shared" si="282"/>
        <v>0</v>
      </c>
      <c r="FP34" s="51">
        <f t="shared" si="283"/>
        <v>0</v>
      </c>
      <c r="FQ34" s="51">
        <f t="shared" si="284"/>
        <v>0</v>
      </c>
      <c r="FR34" s="51">
        <f t="shared" si="285"/>
        <v>0</v>
      </c>
      <c r="FS34" s="51">
        <f t="shared" si="286"/>
        <v>0</v>
      </c>
      <c r="FT34" s="51">
        <f t="shared" si="287"/>
        <v>0</v>
      </c>
      <c r="FU34" s="51">
        <f t="shared" si="288"/>
        <v>0</v>
      </c>
      <c r="FV34" s="51">
        <f t="shared" si="289"/>
        <v>0</v>
      </c>
      <c r="FW34" s="51">
        <f t="shared" si="290"/>
        <v>0</v>
      </c>
      <c r="FX34" s="51">
        <f t="shared" si="291"/>
        <v>0</v>
      </c>
      <c r="FY34" s="51">
        <f t="shared" si="292"/>
        <v>0</v>
      </c>
      <c r="FZ34" s="51">
        <f t="shared" si="293"/>
        <v>0</v>
      </c>
      <c r="GA34" s="51">
        <f t="shared" si="294"/>
        <v>0</v>
      </c>
      <c r="GB34" s="51">
        <f t="shared" si="295"/>
        <v>0</v>
      </c>
      <c r="GC34" s="51">
        <f t="shared" si="296"/>
        <v>0</v>
      </c>
      <c r="GD34" s="51">
        <f t="shared" si="297"/>
        <v>0</v>
      </c>
      <c r="GE34" s="51">
        <f t="shared" si="298"/>
        <v>0</v>
      </c>
      <c r="GF34" s="51">
        <f t="shared" si="299"/>
        <v>0</v>
      </c>
      <c r="GG34" s="51">
        <f t="shared" si="300"/>
        <v>0</v>
      </c>
      <c r="GH34" s="51">
        <f t="shared" si="301"/>
        <v>0</v>
      </c>
      <c r="GI34" s="51">
        <f t="shared" si="302"/>
        <v>0</v>
      </c>
      <c r="GJ34" s="51">
        <f t="shared" si="303"/>
        <v>0</v>
      </c>
      <c r="GK34" s="51">
        <f t="shared" si="304"/>
        <v>0</v>
      </c>
      <c r="GL34" s="51">
        <f t="shared" si="305"/>
        <v>0</v>
      </c>
      <c r="GM34" s="51">
        <f t="shared" si="306"/>
        <v>0</v>
      </c>
      <c r="GN34" s="51">
        <f t="shared" si="307"/>
        <v>0</v>
      </c>
      <c r="GO34" s="51">
        <f t="shared" si="308"/>
        <v>0</v>
      </c>
      <c r="GP34" s="51">
        <f t="shared" si="309"/>
        <v>0</v>
      </c>
      <c r="GQ34" s="51">
        <f t="shared" si="310"/>
        <v>0</v>
      </c>
      <c r="GR34" s="51">
        <f t="shared" si="311"/>
        <v>0</v>
      </c>
      <c r="GS34" s="51">
        <f t="shared" si="312"/>
        <v>0</v>
      </c>
      <c r="GT34" s="51">
        <f t="shared" si="313"/>
        <v>0</v>
      </c>
      <c r="GU34" s="51">
        <f t="shared" si="314"/>
        <v>0</v>
      </c>
      <c r="GV34" s="51">
        <f t="shared" si="315"/>
        <v>0</v>
      </c>
      <c r="GW34" s="51">
        <f t="shared" si="316"/>
        <v>0</v>
      </c>
      <c r="GX34" s="51">
        <f t="shared" si="317"/>
        <v>0</v>
      </c>
      <c r="GY34" s="51">
        <f t="shared" si="318"/>
        <v>0</v>
      </c>
      <c r="GZ34" s="51">
        <f t="shared" si="319"/>
        <v>0</v>
      </c>
      <c r="HA34" s="51">
        <f t="shared" si="320"/>
        <v>0</v>
      </c>
      <c r="HB34" s="51">
        <f t="shared" si="321"/>
        <v>0</v>
      </c>
      <c r="HC34" s="51">
        <f t="shared" si="322"/>
        <v>0</v>
      </c>
      <c r="HD34" s="51">
        <f t="shared" si="323"/>
        <v>0</v>
      </c>
      <c r="HE34" s="51">
        <f t="shared" si="324"/>
        <v>0</v>
      </c>
      <c r="HF34" s="51">
        <f t="shared" si="325"/>
        <v>0</v>
      </c>
      <c r="HG34" s="51">
        <f t="shared" si="326"/>
        <v>0</v>
      </c>
      <c r="HH34" s="51">
        <f t="shared" si="327"/>
        <v>0</v>
      </c>
      <c r="HI34" s="51">
        <f t="shared" si="328"/>
        <v>0</v>
      </c>
      <c r="HJ34" s="5" t="str">
        <f>IF(structure!HJ34="M",1,IF(structure!HJ34="V","V",IF(OR(structure!HJ33="M",structure!HJ33="V"),"S","")))</f>
        <v/>
      </c>
      <c r="HK34" s="219"/>
      <c r="HL34" s="4" t="str">
        <f>IF(structure!HL34="M",1,IF(structure!HL34="V","V",IF(OR(structure!HL33="M",structure!HL33="V"),"S","")))</f>
        <v/>
      </c>
      <c r="HM34" s="51">
        <f t="shared" si="329"/>
        <v>0</v>
      </c>
      <c r="HN34" s="51">
        <f t="shared" si="330"/>
        <v>0</v>
      </c>
      <c r="HO34" s="51">
        <f t="shared" si="331"/>
        <v>0</v>
      </c>
      <c r="HP34" s="51">
        <f t="shared" si="332"/>
        <v>0</v>
      </c>
      <c r="HQ34" s="51">
        <f t="shared" si="333"/>
        <v>0</v>
      </c>
      <c r="HR34" s="51">
        <f t="shared" si="334"/>
        <v>0</v>
      </c>
      <c r="HS34" s="51">
        <f t="shared" si="335"/>
        <v>0</v>
      </c>
      <c r="HT34" s="51">
        <f t="shared" si="336"/>
        <v>0</v>
      </c>
      <c r="HU34" s="51">
        <f t="shared" si="337"/>
        <v>0</v>
      </c>
      <c r="HV34" s="51">
        <f t="shared" si="338"/>
        <v>0</v>
      </c>
      <c r="HW34" s="51">
        <f t="shared" si="339"/>
        <v>0</v>
      </c>
      <c r="HX34" s="51">
        <f t="shared" si="340"/>
        <v>0</v>
      </c>
      <c r="HY34" s="51">
        <f t="shared" si="341"/>
        <v>0</v>
      </c>
      <c r="HZ34" s="51">
        <f t="shared" si="342"/>
        <v>0</v>
      </c>
      <c r="IA34" s="51">
        <f t="shared" si="343"/>
        <v>0</v>
      </c>
      <c r="IB34" s="51">
        <f t="shared" si="344"/>
        <v>0</v>
      </c>
      <c r="IC34" s="51">
        <f t="shared" si="345"/>
        <v>0</v>
      </c>
      <c r="ID34" s="51">
        <f t="shared" si="346"/>
        <v>0</v>
      </c>
      <c r="IE34" s="51">
        <f t="shared" si="347"/>
        <v>0</v>
      </c>
      <c r="IF34" s="51">
        <f t="shared" si="348"/>
        <v>0</v>
      </c>
      <c r="IG34" s="51">
        <f t="shared" si="349"/>
        <v>0</v>
      </c>
      <c r="IH34" s="51">
        <f t="shared" si="350"/>
        <v>0</v>
      </c>
      <c r="II34" s="51">
        <f t="shared" si="351"/>
        <v>0</v>
      </c>
      <c r="IJ34" s="51">
        <f t="shared" si="352"/>
        <v>0</v>
      </c>
      <c r="IK34" s="51">
        <f t="shared" si="353"/>
        <v>0</v>
      </c>
      <c r="IL34" s="51">
        <f t="shared" si="354"/>
        <v>0</v>
      </c>
      <c r="IM34" s="51">
        <f t="shared" si="355"/>
        <v>0</v>
      </c>
      <c r="IN34" s="51">
        <f t="shared" si="356"/>
        <v>0</v>
      </c>
      <c r="IO34" s="51">
        <f t="shared" si="357"/>
        <v>0</v>
      </c>
      <c r="IP34" s="51">
        <f t="shared" si="358"/>
        <v>0</v>
      </c>
      <c r="IQ34" s="51">
        <f t="shared" si="359"/>
        <v>0</v>
      </c>
      <c r="IR34" s="51">
        <f t="shared" si="360"/>
        <v>0</v>
      </c>
      <c r="IS34" s="51">
        <f t="shared" si="361"/>
        <v>0</v>
      </c>
      <c r="IT34" s="51">
        <f t="shared" si="362"/>
        <v>0</v>
      </c>
      <c r="IU34" s="51">
        <f t="shared" si="363"/>
        <v>0</v>
      </c>
      <c r="IV34" s="51">
        <f t="shared" si="364"/>
        <v>0</v>
      </c>
      <c r="IW34" s="51">
        <f t="shared" si="365"/>
        <v>0</v>
      </c>
      <c r="IX34" s="51">
        <f t="shared" si="366"/>
        <v>0</v>
      </c>
      <c r="IY34" s="51">
        <f t="shared" si="367"/>
        <v>0</v>
      </c>
      <c r="IZ34" s="51">
        <f t="shared" si="368"/>
        <v>0</v>
      </c>
      <c r="JA34" s="51">
        <f t="shared" si="369"/>
        <v>0</v>
      </c>
      <c r="JB34" s="51">
        <f t="shared" si="370"/>
        <v>0</v>
      </c>
      <c r="JC34" s="51">
        <f t="shared" si="371"/>
        <v>0</v>
      </c>
      <c r="JD34" s="51">
        <f t="shared" si="372"/>
        <v>0</v>
      </c>
      <c r="JE34" s="51">
        <f t="shared" si="373"/>
        <v>0</v>
      </c>
      <c r="JF34" s="51">
        <f t="shared" si="374"/>
        <v>0</v>
      </c>
      <c r="JG34" s="51">
        <f t="shared" si="375"/>
        <v>0</v>
      </c>
      <c r="JH34" s="51">
        <f t="shared" si="376"/>
        <v>0</v>
      </c>
      <c r="JI34" s="51">
        <f t="shared" si="377"/>
        <v>0</v>
      </c>
      <c r="JJ34" s="51">
        <f t="shared" si="378"/>
        <v>0</v>
      </c>
      <c r="JK34" s="51">
        <f t="shared" si="379"/>
        <v>0</v>
      </c>
      <c r="JL34" s="51">
        <f t="shared" si="380"/>
        <v>0</v>
      </c>
      <c r="JM34" s="51">
        <f t="shared" si="381"/>
        <v>0</v>
      </c>
      <c r="JN34" s="51">
        <f t="shared" si="382"/>
        <v>0</v>
      </c>
      <c r="JO34" s="51">
        <f t="shared" si="383"/>
        <v>0</v>
      </c>
      <c r="JP34" s="51">
        <f t="shared" si="384"/>
        <v>0</v>
      </c>
      <c r="JQ34" s="51">
        <f t="shared" si="385"/>
        <v>0</v>
      </c>
      <c r="JR34" s="51">
        <f t="shared" si="386"/>
        <v>0</v>
      </c>
      <c r="JS34" s="51">
        <f t="shared" si="387"/>
        <v>0</v>
      </c>
      <c r="JT34" s="51">
        <f t="shared" si="388"/>
        <v>0</v>
      </c>
      <c r="JU34" s="51">
        <f t="shared" si="389"/>
        <v>0</v>
      </c>
      <c r="JV34" s="51">
        <f t="shared" si="390"/>
        <v>0</v>
      </c>
      <c r="JW34" s="51">
        <f t="shared" si="391"/>
        <v>0</v>
      </c>
      <c r="JX34" s="51">
        <f t="shared" si="392"/>
        <v>0</v>
      </c>
      <c r="JY34" s="51">
        <f t="shared" si="393"/>
        <v>0</v>
      </c>
      <c r="JZ34" s="51">
        <f t="shared" si="394"/>
        <v>0</v>
      </c>
      <c r="KA34" s="51">
        <f t="shared" si="395"/>
        <v>0</v>
      </c>
      <c r="KB34" s="51">
        <f t="shared" si="396"/>
        <v>0</v>
      </c>
      <c r="KC34" s="51">
        <f t="shared" si="397"/>
        <v>0</v>
      </c>
      <c r="KD34" s="51">
        <f t="shared" si="398"/>
        <v>0</v>
      </c>
      <c r="KE34" s="51">
        <f t="shared" si="399"/>
        <v>0</v>
      </c>
      <c r="KF34" s="51">
        <f t="shared" si="400"/>
        <v>0</v>
      </c>
      <c r="KG34" s="51">
        <f t="shared" si="401"/>
        <v>0</v>
      </c>
      <c r="KH34" s="51">
        <f t="shared" si="402"/>
        <v>0</v>
      </c>
      <c r="KI34" s="51">
        <f t="shared" si="403"/>
        <v>0</v>
      </c>
      <c r="KJ34" s="51">
        <f t="shared" si="404"/>
        <v>0</v>
      </c>
      <c r="KK34" s="51">
        <f t="shared" si="405"/>
        <v>0</v>
      </c>
      <c r="KL34" s="51">
        <f t="shared" si="406"/>
        <v>0</v>
      </c>
      <c r="KM34" s="51">
        <f t="shared" si="407"/>
        <v>0</v>
      </c>
      <c r="KN34" s="51">
        <f t="shared" si="408"/>
        <v>0</v>
      </c>
      <c r="KO34" s="51">
        <f t="shared" si="409"/>
        <v>0</v>
      </c>
      <c r="KP34" s="51">
        <f t="shared" si="410"/>
        <v>0</v>
      </c>
      <c r="KQ34" s="51">
        <f t="shared" si="411"/>
        <v>0</v>
      </c>
      <c r="KR34" s="51">
        <f t="shared" si="412"/>
        <v>0</v>
      </c>
      <c r="KS34" s="51">
        <f t="shared" si="413"/>
        <v>0</v>
      </c>
      <c r="KT34" s="51">
        <f t="shared" si="414"/>
        <v>0</v>
      </c>
      <c r="KU34" s="51">
        <f t="shared" si="415"/>
        <v>0</v>
      </c>
      <c r="KV34" s="51">
        <f t="shared" si="416"/>
        <v>0</v>
      </c>
      <c r="KW34" s="51">
        <f t="shared" si="417"/>
        <v>0</v>
      </c>
      <c r="KX34" s="51">
        <f t="shared" si="418"/>
        <v>0</v>
      </c>
      <c r="KY34" s="51">
        <f t="shared" si="419"/>
        <v>0</v>
      </c>
      <c r="KZ34" s="51">
        <f t="shared" si="420"/>
        <v>0</v>
      </c>
      <c r="LA34" s="51">
        <f t="shared" si="421"/>
        <v>0</v>
      </c>
      <c r="LB34" s="51">
        <f t="shared" si="422"/>
        <v>0</v>
      </c>
      <c r="LC34" s="51">
        <f t="shared" si="423"/>
        <v>0</v>
      </c>
      <c r="LD34" s="51">
        <f t="shared" si="424"/>
        <v>0</v>
      </c>
      <c r="LE34" s="51">
        <f t="shared" si="425"/>
        <v>0</v>
      </c>
      <c r="LF34" s="51">
        <f t="shared" si="426"/>
        <v>0</v>
      </c>
      <c r="LG34" s="51">
        <f t="shared" si="427"/>
        <v>0</v>
      </c>
      <c r="LH34" s="51">
        <f t="shared" si="428"/>
        <v>0</v>
      </c>
      <c r="LI34" s="51">
        <f t="shared" si="429"/>
        <v>0</v>
      </c>
      <c r="LJ34" s="51">
        <f t="shared" si="430"/>
        <v>0</v>
      </c>
      <c r="LK34" s="51">
        <f t="shared" si="431"/>
        <v>0</v>
      </c>
      <c r="LL34" s="51">
        <f t="shared" si="432"/>
        <v>0</v>
      </c>
      <c r="LM34" s="51">
        <f t="shared" si="433"/>
        <v>0</v>
      </c>
      <c r="LN34" s="51">
        <f t="shared" si="434"/>
        <v>0</v>
      </c>
      <c r="LO34" s="5" t="str">
        <f>IF(structure!LO34="M",1,IF(structure!LO34="V","V",IF(OR(structure!LO33="M",structure!LO33="V"),"S","")))</f>
        <v/>
      </c>
    </row>
    <row r="35" spans="2:327" ht="21" customHeight="1" x14ac:dyDescent="0.35">
      <c r="B35" s="4"/>
      <c r="C35" s="51">
        <f>IF('Création champs PV'!C40=1,IF('Création champs PV'!C39=0,1,0),0)</f>
        <v>0</v>
      </c>
      <c r="D35" s="51">
        <f>IF('Création champs PV'!D40=1,IF('Création champs PV'!D39=0,1,0),0)</f>
        <v>0</v>
      </c>
      <c r="E35" s="51">
        <f>IF('Création champs PV'!E40=1,IF('Création champs PV'!E39=0,1,0),0)</f>
        <v>0</v>
      </c>
      <c r="F35" s="51">
        <f>IF('Création champs PV'!F40=1,IF('Création champs PV'!F39=0,1,0),0)</f>
        <v>0</v>
      </c>
      <c r="G35" s="51">
        <f>IF('Création champs PV'!G40=1,IF('Création champs PV'!G39=0,1,0),0)</f>
        <v>0</v>
      </c>
      <c r="H35" s="51">
        <f>IF('Création champs PV'!H40=1,IF('Création champs PV'!H39=0,1,0),0)</f>
        <v>0</v>
      </c>
      <c r="I35" s="51">
        <f>IF('Création champs PV'!I40=1,IF('Création champs PV'!I39=0,1,0),0)</f>
        <v>0</v>
      </c>
      <c r="J35" s="51">
        <f>IF('Création champs PV'!J40=1,IF('Création champs PV'!J39=0,1,0),0)</f>
        <v>0</v>
      </c>
      <c r="K35" s="51">
        <f>IF('Création champs PV'!K40=1,IF('Création champs PV'!K39=0,1,0),0)</f>
        <v>0</v>
      </c>
      <c r="L35" s="51">
        <f>IF('Création champs PV'!L40=1,IF('Création champs PV'!L39=0,1,0),0)</f>
        <v>0</v>
      </c>
      <c r="M35" s="51">
        <f>IF('Création champs PV'!M40=1,IF('Création champs PV'!M39=0,1,0),0)</f>
        <v>0</v>
      </c>
      <c r="N35" s="51">
        <f>IF('Création champs PV'!N40=1,IF('Création champs PV'!N39=0,1,0),0)</f>
        <v>0</v>
      </c>
      <c r="O35" s="51">
        <f>IF('Création champs PV'!O40=1,IF('Création champs PV'!O39=0,1,0),0)</f>
        <v>0</v>
      </c>
      <c r="P35" s="51">
        <f>IF('Création champs PV'!P40=1,IF('Création champs PV'!P39=0,1,0),0)</f>
        <v>0</v>
      </c>
      <c r="Q35" s="51">
        <f>IF('Création champs PV'!Q40=1,IF('Création champs PV'!Q39=0,1,0),0)</f>
        <v>0</v>
      </c>
      <c r="R35" s="51">
        <f>IF('Création champs PV'!R40=1,IF('Création champs PV'!R39=0,1,0),0)</f>
        <v>0</v>
      </c>
      <c r="S35" s="51">
        <f>IF('Création champs PV'!S40=1,IF('Création champs PV'!S39=0,1,0),0)</f>
        <v>0</v>
      </c>
      <c r="T35" s="51">
        <f>IF('Création champs PV'!T40=1,IF('Création champs PV'!T39=0,1,0),0)</f>
        <v>0</v>
      </c>
      <c r="U35" s="51">
        <f>IF('Création champs PV'!U40=1,IF('Création champs PV'!U39=0,1,0),0)</f>
        <v>0</v>
      </c>
      <c r="V35" s="51">
        <f>IF('Création champs PV'!V40=1,IF('Création champs PV'!V39=0,1,0),0)</f>
        <v>0</v>
      </c>
      <c r="W35" s="51">
        <f>IF('Création champs PV'!W40=1,IF('Création champs PV'!W39=0,1,0),0)</f>
        <v>0</v>
      </c>
      <c r="X35" s="51">
        <f>IF('Création champs PV'!X40=1,IF('Création champs PV'!X39=0,1,0),0)</f>
        <v>0</v>
      </c>
      <c r="Y35" s="51">
        <f>IF('Création champs PV'!Y40=1,IF('Création champs PV'!Y39=0,1,0),0)</f>
        <v>0</v>
      </c>
      <c r="Z35" s="51">
        <f>IF('Création champs PV'!Z40=1,IF('Création champs PV'!Z39=0,1,0),0)</f>
        <v>0</v>
      </c>
      <c r="AA35" s="51">
        <f>IF('Création champs PV'!AA40=1,IF('Création champs PV'!AA39=0,1,0),0)</f>
        <v>0</v>
      </c>
      <c r="AB35" s="51">
        <f>IF('Création champs PV'!AB40=1,IF('Création champs PV'!AB39=0,1,0),0)</f>
        <v>0</v>
      </c>
      <c r="AC35" s="51">
        <f>IF('Création champs PV'!AC40=1,IF('Création champs PV'!AC39=0,1,0),0)</f>
        <v>0</v>
      </c>
      <c r="AD35" s="51">
        <f>IF('Création champs PV'!AD40=1,IF('Création champs PV'!AD39=0,1,0),0)</f>
        <v>0</v>
      </c>
      <c r="AE35" s="51">
        <f>IF('Création champs PV'!AE40=1,IF('Création champs PV'!AE39=0,1,0),0)</f>
        <v>0</v>
      </c>
      <c r="AF35" s="51">
        <f>IF('Création champs PV'!AF40=1,IF('Création champs PV'!AF39=0,1,0),0)</f>
        <v>0</v>
      </c>
      <c r="AG35" s="51">
        <f>IF('Création champs PV'!AG40=1,IF('Création champs PV'!AG39=0,1,0),0)</f>
        <v>0</v>
      </c>
      <c r="AH35" s="51">
        <f>IF('Création champs PV'!AH40=1,IF('Création champs PV'!AH39=0,1,0),0)</f>
        <v>0</v>
      </c>
      <c r="AI35" s="51">
        <f>IF('Création champs PV'!AI40=1,IF('Création champs PV'!AI39=0,1,0),0)</f>
        <v>0</v>
      </c>
      <c r="AJ35" s="51">
        <f>IF('Création champs PV'!AJ40=1,IF('Création champs PV'!AJ39=0,1,0),0)</f>
        <v>0</v>
      </c>
      <c r="AK35" s="51">
        <f>IF('Création champs PV'!AK40=1,IF('Création champs PV'!AK39=0,1,0),0)</f>
        <v>0</v>
      </c>
      <c r="AL35" s="51">
        <f>IF('Création champs PV'!AL40=1,IF('Création champs PV'!AL39=0,1,0),0)</f>
        <v>0</v>
      </c>
      <c r="AM35" s="51">
        <f>IF('Création champs PV'!AM40=1,IF('Création champs PV'!AM39=0,1,0),0)</f>
        <v>0</v>
      </c>
      <c r="AN35" s="51">
        <f>IF('Création champs PV'!AN40=1,IF('Création champs PV'!AN39=0,1,0),0)</f>
        <v>0</v>
      </c>
      <c r="AO35" s="51">
        <f>IF('Création champs PV'!AO40=1,IF('Création champs PV'!AO39=0,1,0),0)</f>
        <v>0</v>
      </c>
      <c r="AP35" s="51">
        <f>IF('Création champs PV'!AP40=1,IF('Création champs PV'!AP39=0,1,0),0)</f>
        <v>0</v>
      </c>
      <c r="AQ35" s="51">
        <f>IF('Création champs PV'!AQ40=1,IF('Création champs PV'!AQ39=0,1,0),0)</f>
        <v>0</v>
      </c>
      <c r="AR35" s="51">
        <f>IF('Création champs PV'!AR40=1,IF('Création champs PV'!AR39=0,1,0),0)</f>
        <v>0</v>
      </c>
      <c r="AS35" s="51">
        <f>IF('Création champs PV'!AS40=1,IF('Création champs PV'!AS39=0,1,0),0)</f>
        <v>0</v>
      </c>
      <c r="AT35" s="51">
        <f>IF('Création champs PV'!AT40=1,IF('Création champs PV'!AT39=0,1,0),0)</f>
        <v>0</v>
      </c>
      <c r="AU35" s="51">
        <f>IF('Création champs PV'!AU40=1,IF('Création champs PV'!AU39=0,1,0),0)</f>
        <v>0</v>
      </c>
      <c r="AV35" s="51">
        <f>IF('Création champs PV'!AV40=1,IF('Création champs PV'!AV39=0,1,0),0)</f>
        <v>0</v>
      </c>
      <c r="AW35" s="51">
        <f>IF('Création champs PV'!AW40=1,IF('Création champs PV'!AW39=0,1,0),0)</f>
        <v>0</v>
      </c>
      <c r="AX35" s="51">
        <f>IF('Création champs PV'!AX40=1,IF('Création champs PV'!AX39=0,1,0),0)</f>
        <v>0</v>
      </c>
      <c r="AY35" s="51">
        <f>IF('Création champs PV'!AY40=1,IF('Création champs PV'!AY39=0,1,0),0)</f>
        <v>0</v>
      </c>
      <c r="AZ35" s="51">
        <f>IF('Création champs PV'!AZ40=1,IF('Création champs PV'!AZ39=0,1,0),0)</f>
        <v>0</v>
      </c>
      <c r="BA35" s="51">
        <f>IF('Création champs PV'!BA40=1,IF('Création champs PV'!BA39=0,1,0),0)</f>
        <v>0</v>
      </c>
      <c r="BB35" s="51">
        <f>IF('Création champs PV'!BB40=1,IF('Création champs PV'!BB39=0,1,0),0)</f>
        <v>0</v>
      </c>
      <c r="BC35" s="51">
        <f>IF('Création champs PV'!BC40=1,IF('Création champs PV'!BC39=0,1,0),0)</f>
        <v>0</v>
      </c>
      <c r="BD35" s="51">
        <f>IF('Création champs PV'!BD40=1,IF('Création champs PV'!BD39=0,1,0),0)</f>
        <v>0</v>
      </c>
      <c r="BE35" s="51">
        <f>IF('Création champs PV'!BE40=1,IF('Création champs PV'!BE39=0,1,0),0)</f>
        <v>0</v>
      </c>
      <c r="BF35" s="51">
        <f>IF('Création champs PV'!BF40=1,IF('Création champs PV'!BF39=0,1,0),0)</f>
        <v>0</v>
      </c>
      <c r="BG35" s="51">
        <f>IF('Création champs PV'!BG40=1,IF('Création champs PV'!BG39=0,1,0),0)</f>
        <v>0</v>
      </c>
      <c r="BH35" s="51">
        <f>IF('Création champs PV'!BH40=1,IF('Création champs PV'!BH39=0,1,0),0)</f>
        <v>0</v>
      </c>
      <c r="BI35" s="51">
        <f>IF('Création champs PV'!BI40=1,IF('Création champs PV'!BI39=0,1,0),0)</f>
        <v>0</v>
      </c>
      <c r="BJ35" s="51">
        <f>IF('Création champs PV'!BJ40=1,IF('Création champs PV'!BJ39=0,1,0),0)</f>
        <v>0</v>
      </c>
      <c r="BK35" s="51">
        <f>IF('Création champs PV'!BK40=1,IF('Création champs PV'!BK39=0,1,0),0)</f>
        <v>0</v>
      </c>
      <c r="BL35" s="51">
        <f>IF('Création champs PV'!BL40=1,IF('Création champs PV'!BL39=0,1,0),0)</f>
        <v>0</v>
      </c>
      <c r="BM35" s="51">
        <f>IF('Création champs PV'!BM40=1,IF('Création champs PV'!BM39=0,1,0),0)</f>
        <v>0</v>
      </c>
      <c r="BN35" s="51">
        <f>IF('Création champs PV'!BN40=1,IF('Création champs PV'!BN39=0,1,0),0)</f>
        <v>0</v>
      </c>
      <c r="BO35" s="51">
        <f>IF('Création champs PV'!BO40=1,IF('Création champs PV'!BO39=0,1,0),0)</f>
        <v>0</v>
      </c>
      <c r="BP35" s="51">
        <f>IF('Création champs PV'!BP40=1,IF('Création champs PV'!BP39=0,1,0),0)</f>
        <v>0</v>
      </c>
      <c r="BQ35" s="51">
        <f>IF('Création champs PV'!BQ40=1,IF('Création champs PV'!BQ39=0,1,0),0)</f>
        <v>0</v>
      </c>
      <c r="BR35" s="51">
        <f>IF('Création champs PV'!BR40=1,IF('Création champs PV'!BR39=0,1,0),0)</f>
        <v>0</v>
      </c>
      <c r="BS35" s="51">
        <f>IF('Création champs PV'!BS40=1,IF('Création champs PV'!BS39=0,1,0),0)</f>
        <v>0</v>
      </c>
      <c r="BT35" s="51">
        <f>IF('Création champs PV'!BT40=1,IF('Création champs PV'!BT39=0,1,0),0)</f>
        <v>0</v>
      </c>
      <c r="BU35" s="51">
        <f>IF('Création champs PV'!BU40=1,IF('Création champs PV'!BU39=0,1,0),0)</f>
        <v>0</v>
      </c>
      <c r="BV35" s="51">
        <f>IF('Création champs PV'!BV40=1,IF('Création champs PV'!BV39=0,1,0),0)</f>
        <v>0</v>
      </c>
      <c r="BW35" s="51">
        <f>IF('Création champs PV'!BW40=1,IF('Création champs PV'!BW39=0,1,0),0)</f>
        <v>0</v>
      </c>
      <c r="BX35" s="51">
        <f>IF('Création champs PV'!BX40=1,IF('Création champs PV'!BX39=0,1,0),0)</f>
        <v>0</v>
      </c>
      <c r="BY35" s="51">
        <f>IF('Création champs PV'!BY40=1,IF('Création champs PV'!BY39=0,1,0),0)</f>
        <v>0</v>
      </c>
      <c r="BZ35" s="51">
        <f>IF('Création champs PV'!BZ40=1,IF('Création champs PV'!BZ39=0,1,0),0)</f>
        <v>0</v>
      </c>
      <c r="CA35" s="51">
        <f>IF('Création champs PV'!CA40=1,IF('Création champs PV'!CA39=0,1,0),0)</f>
        <v>0</v>
      </c>
      <c r="CB35" s="51">
        <f>IF('Création champs PV'!CB40=1,IF('Création champs PV'!CB39=0,1,0),0)</f>
        <v>0</v>
      </c>
      <c r="CC35" s="51">
        <f>IF('Création champs PV'!CC40=1,IF('Création champs PV'!CC39=0,1,0),0)</f>
        <v>0</v>
      </c>
      <c r="CD35" s="51">
        <f>IF('Création champs PV'!CD40=1,IF('Création champs PV'!CD39=0,1,0),0)</f>
        <v>0</v>
      </c>
      <c r="CE35" s="51">
        <f>IF('Création champs PV'!CE40=1,IF('Création champs PV'!CE39=0,1,0),0)</f>
        <v>0</v>
      </c>
      <c r="CF35" s="51">
        <f>IF('Création champs PV'!CF40=1,IF('Création champs PV'!CF39=0,1,0),0)</f>
        <v>0</v>
      </c>
      <c r="CG35" s="51">
        <f>IF('Création champs PV'!CG40=1,IF('Création champs PV'!CG39=0,1,0),0)</f>
        <v>0</v>
      </c>
      <c r="CH35" s="51">
        <f>IF('Création champs PV'!CH40=1,IF('Création champs PV'!CH39=0,1,0),0)</f>
        <v>0</v>
      </c>
      <c r="CI35" s="51">
        <f>IF('Création champs PV'!CI40=1,IF('Création champs PV'!CI39=0,1,0),0)</f>
        <v>0</v>
      </c>
      <c r="CJ35" s="51">
        <f>IF('Création champs PV'!CJ40=1,IF('Création champs PV'!CJ39=0,1,0),0)</f>
        <v>0</v>
      </c>
      <c r="CK35" s="51">
        <f>IF('Création champs PV'!CK40=1,IF('Création champs PV'!CK39=0,1,0),0)</f>
        <v>0</v>
      </c>
      <c r="CL35" s="51">
        <f>IF('Création champs PV'!CL40=1,IF('Création champs PV'!CL39=0,1,0),0)</f>
        <v>0</v>
      </c>
      <c r="CM35" s="51">
        <f>IF('Création champs PV'!CM40=1,IF('Création champs PV'!CM39=0,1,0),0)</f>
        <v>0</v>
      </c>
      <c r="CN35" s="51">
        <f>IF('Création champs PV'!CN40=1,IF('Création champs PV'!CN39=0,1,0),0)</f>
        <v>0</v>
      </c>
      <c r="CO35" s="51">
        <f>IF('Création champs PV'!CO40=1,IF('Création champs PV'!CO39=0,1,0),0)</f>
        <v>0</v>
      </c>
      <c r="CP35" s="51">
        <f>IF('Création champs PV'!CP40=1,IF('Création champs PV'!CP39=0,1,0),0)</f>
        <v>0</v>
      </c>
      <c r="CQ35" s="51">
        <f>IF('Création champs PV'!CQ40=1,IF('Création champs PV'!CQ39=0,1,0),0)</f>
        <v>0</v>
      </c>
      <c r="CR35" s="51">
        <f>IF('Création champs PV'!CR40=1,IF('Création champs PV'!CR39=0,1,0),0)</f>
        <v>0</v>
      </c>
      <c r="CS35" s="51">
        <f>IF('Création champs PV'!CS40=1,IF('Création champs PV'!CS39=0,1,0),0)</f>
        <v>0</v>
      </c>
      <c r="CT35" s="51">
        <f>IF('Création champs PV'!CT40=1,IF('Création champs PV'!CT39=0,1,0),0)</f>
        <v>0</v>
      </c>
      <c r="CU35" s="51">
        <f>IF('Création champs PV'!CU40=1,IF('Création champs PV'!CU39=0,1,0),0)</f>
        <v>0</v>
      </c>
      <c r="CV35" s="51">
        <f>IF('Création champs PV'!CV40=1,IF('Création champs PV'!CV39=0,1,0),0)</f>
        <v>0</v>
      </c>
      <c r="CW35" s="51">
        <f>IF('Création champs PV'!CW40=1,IF('Création champs PV'!CW39=0,1,0),0)</f>
        <v>0</v>
      </c>
      <c r="CX35" s="51">
        <f>IF('Création champs PV'!CX40=1,IF('Création champs PV'!CX39=0,1,0),0)</f>
        <v>0</v>
      </c>
      <c r="CY35" s="51">
        <f>IF('Création champs PV'!CY40=1,IF('Création champs PV'!CY39=0,1,0),0)</f>
        <v>0</v>
      </c>
      <c r="CZ35" s="51">
        <f>IF('Création champs PV'!CZ40=1,IF('Création champs PV'!CZ39=0,1,0),0)</f>
        <v>0</v>
      </c>
      <c r="DA35" s="51">
        <f>IF('Création champs PV'!DA40=1,IF('Création champs PV'!DA39=0,1,0),0)</f>
        <v>0</v>
      </c>
      <c r="DB35" s="51">
        <f>IF('Création champs PV'!DB40=1,IF('Création champs PV'!DB39=0,1,0),0)</f>
        <v>0</v>
      </c>
      <c r="DC35" s="51">
        <f>IF('Création champs PV'!DC40=1,IF('Création champs PV'!DC39=0,1,0),0)</f>
        <v>0</v>
      </c>
      <c r="DD35" s="51">
        <f>IF('Création champs PV'!DD40=1,IF('Création champs PV'!DD39=0,1,0),0)</f>
        <v>0</v>
      </c>
      <c r="DE35" s="5" t="str">
        <f>IF(structure!DE35="M",1,IF(structure!DE35="V","V",IF(OR(structure!DE34="M",structure!DE34="V"),"S","")))</f>
        <v/>
      </c>
      <c r="DF35" s="9"/>
      <c r="DG35" s="4"/>
      <c r="DH35" s="51">
        <f t="shared" si="435"/>
        <v>0</v>
      </c>
      <c r="DI35" s="51">
        <f t="shared" si="224"/>
        <v>0</v>
      </c>
      <c r="DJ35" s="51">
        <f t="shared" si="225"/>
        <v>0</v>
      </c>
      <c r="DK35" s="51">
        <f t="shared" si="226"/>
        <v>0</v>
      </c>
      <c r="DL35" s="51">
        <f t="shared" si="227"/>
        <v>0</v>
      </c>
      <c r="DM35" s="51">
        <f t="shared" si="228"/>
        <v>0</v>
      </c>
      <c r="DN35" s="51">
        <f t="shared" si="229"/>
        <v>0</v>
      </c>
      <c r="DO35" s="51">
        <f t="shared" si="230"/>
        <v>0</v>
      </c>
      <c r="DP35" s="51">
        <f t="shared" si="231"/>
        <v>0</v>
      </c>
      <c r="DQ35" s="51">
        <f t="shared" si="232"/>
        <v>0</v>
      </c>
      <c r="DR35" s="51">
        <f t="shared" si="233"/>
        <v>0</v>
      </c>
      <c r="DS35" s="51">
        <f t="shared" si="234"/>
        <v>0</v>
      </c>
      <c r="DT35" s="51">
        <f t="shared" si="235"/>
        <v>0</v>
      </c>
      <c r="DU35" s="51">
        <f t="shared" si="236"/>
        <v>0</v>
      </c>
      <c r="DV35" s="51">
        <f t="shared" si="237"/>
        <v>0</v>
      </c>
      <c r="DW35" s="51">
        <f t="shared" si="238"/>
        <v>0</v>
      </c>
      <c r="DX35" s="51">
        <f t="shared" si="239"/>
        <v>0</v>
      </c>
      <c r="DY35" s="51">
        <f t="shared" si="240"/>
        <v>0</v>
      </c>
      <c r="DZ35" s="51">
        <f t="shared" si="241"/>
        <v>0</v>
      </c>
      <c r="EA35" s="51">
        <f t="shared" si="242"/>
        <v>0</v>
      </c>
      <c r="EB35" s="51">
        <f t="shared" si="243"/>
        <v>0</v>
      </c>
      <c r="EC35" s="51">
        <f t="shared" si="244"/>
        <v>0</v>
      </c>
      <c r="ED35" s="51">
        <f t="shared" si="245"/>
        <v>0</v>
      </c>
      <c r="EE35" s="51">
        <f t="shared" si="246"/>
        <v>0</v>
      </c>
      <c r="EF35" s="51">
        <f t="shared" si="247"/>
        <v>0</v>
      </c>
      <c r="EG35" s="51">
        <f t="shared" si="248"/>
        <v>0</v>
      </c>
      <c r="EH35" s="51">
        <f t="shared" si="249"/>
        <v>0</v>
      </c>
      <c r="EI35" s="51">
        <f t="shared" si="250"/>
        <v>0</v>
      </c>
      <c r="EJ35" s="51">
        <f t="shared" si="251"/>
        <v>0</v>
      </c>
      <c r="EK35" s="51">
        <f t="shared" si="252"/>
        <v>0</v>
      </c>
      <c r="EL35" s="51">
        <f t="shared" si="253"/>
        <v>0</v>
      </c>
      <c r="EM35" s="51">
        <f t="shared" si="254"/>
        <v>0</v>
      </c>
      <c r="EN35" s="51">
        <f t="shared" si="255"/>
        <v>0</v>
      </c>
      <c r="EO35" s="51">
        <f t="shared" si="256"/>
        <v>0</v>
      </c>
      <c r="EP35" s="51">
        <f t="shared" si="257"/>
        <v>0</v>
      </c>
      <c r="EQ35" s="51">
        <f t="shared" si="258"/>
        <v>0</v>
      </c>
      <c r="ER35" s="51">
        <f t="shared" si="259"/>
        <v>0</v>
      </c>
      <c r="ES35" s="51">
        <f t="shared" si="260"/>
        <v>0</v>
      </c>
      <c r="ET35" s="51">
        <f t="shared" si="261"/>
        <v>0</v>
      </c>
      <c r="EU35" s="51">
        <f t="shared" si="262"/>
        <v>0</v>
      </c>
      <c r="EV35" s="51">
        <f t="shared" si="263"/>
        <v>0</v>
      </c>
      <c r="EW35" s="51">
        <f t="shared" si="264"/>
        <v>0</v>
      </c>
      <c r="EX35" s="51">
        <f t="shared" si="265"/>
        <v>0</v>
      </c>
      <c r="EY35" s="51">
        <f t="shared" si="266"/>
        <v>0</v>
      </c>
      <c r="EZ35" s="51">
        <f t="shared" si="267"/>
        <v>0</v>
      </c>
      <c r="FA35" s="51">
        <f t="shared" si="268"/>
        <v>0</v>
      </c>
      <c r="FB35" s="51">
        <f t="shared" si="269"/>
        <v>0</v>
      </c>
      <c r="FC35" s="51">
        <f t="shared" si="270"/>
        <v>0</v>
      </c>
      <c r="FD35" s="51">
        <f t="shared" si="271"/>
        <v>0</v>
      </c>
      <c r="FE35" s="51">
        <f t="shared" si="272"/>
        <v>0</v>
      </c>
      <c r="FF35" s="51">
        <f t="shared" si="273"/>
        <v>0</v>
      </c>
      <c r="FG35" s="51">
        <f t="shared" si="274"/>
        <v>0</v>
      </c>
      <c r="FH35" s="51">
        <f t="shared" si="275"/>
        <v>0</v>
      </c>
      <c r="FI35" s="51">
        <f t="shared" si="276"/>
        <v>0</v>
      </c>
      <c r="FJ35" s="51">
        <f t="shared" si="277"/>
        <v>0</v>
      </c>
      <c r="FK35" s="51">
        <f t="shared" si="278"/>
        <v>0</v>
      </c>
      <c r="FL35" s="51">
        <f t="shared" si="279"/>
        <v>0</v>
      </c>
      <c r="FM35" s="51">
        <f t="shared" si="280"/>
        <v>0</v>
      </c>
      <c r="FN35" s="51">
        <f t="shared" si="281"/>
        <v>0</v>
      </c>
      <c r="FO35" s="51">
        <f t="shared" si="282"/>
        <v>0</v>
      </c>
      <c r="FP35" s="51">
        <f t="shared" si="283"/>
        <v>0</v>
      </c>
      <c r="FQ35" s="51">
        <f t="shared" si="284"/>
        <v>0</v>
      </c>
      <c r="FR35" s="51">
        <f t="shared" si="285"/>
        <v>0</v>
      </c>
      <c r="FS35" s="51">
        <f t="shared" si="286"/>
        <v>0</v>
      </c>
      <c r="FT35" s="51">
        <f t="shared" si="287"/>
        <v>0</v>
      </c>
      <c r="FU35" s="51">
        <f t="shared" si="288"/>
        <v>0</v>
      </c>
      <c r="FV35" s="51">
        <f t="shared" si="289"/>
        <v>0</v>
      </c>
      <c r="FW35" s="51">
        <f t="shared" si="290"/>
        <v>0</v>
      </c>
      <c r="FX35" s="51">
        <f t="shared" si="291"/>
        <v>0</v>
      </c>
      <c r="FY35" s="51">
        <f t="shared" si="292"/>
        <v>0</v>
      </c>
      <c r="FZ35" s="51">
        <f t="shared" si="293"/>
        <v>0</v>
      </c>
      <c r="GA35" s="51">
        <f t="shared" si="294"/>
        <v>0</v>
      </c>
      <c r="GB35" s="51">
        <f t="shared" si="295"/>
        <v>0</v>
      </c>
      <c r="GC35" s="51">
        <f t="shared" si="296"/>
        <v>0</v>
      </c>
      <c r="GD35" s="51">
        <f t="shared" si="297"/>
        <v>0</v>
      </c>
      <c r="GE35" s="51">
        <f t="shared" si="298"/>
        <v>0</v>
      </c>
      <c r="GF35" s="51">
        <f t="shared" si="299"/>
        <v>0</v>
      </c>
      <c r="GG35" s="51">
        <f t="shared" si="300"/>
        <v>0</v>
      </c>
      <c r="GH35" s="51">
        <f t="shared" si="301"/>
        <v>0</v>
      </c>
      <c r="GI35" s="51">
        <f t="shared" si="302"/>
        <v>0</v>
      </c>
      <c r="GJ35" s="51">
        <f t="shared" si="303"/>
        <v>0</v>
      </c>
      <c r="GK35" s="51">
        <f t="shared" si="304"/>
        <v>0</v>
      </c>
      <c r="GL35" s="51">
        <f t="shared" si="305"/>
        <v>0</v>
      </c>
      <c r="GM35" s="51">
        <f t="shared" si="306"/>
        <v>0</v>
      </c>
      <c r="GN35" s="51">
        <f t="shared" si="307"/>
        <v>0</v>
      </c>
      <c r="GO35" s="51">
        <f t="shared" si="308"/>
        <v>0</v>
      </c>
      <c r="GP35" s="51">
        <f t="shared" si="309"/>
        <v>0</v>
      </c>
      <c r="GQ35" s="51">
        <f t="shared" si="310"/>
        <v>0</v>
      </c>
      <c r="GR35" s="51">
        <f t="shared" si="311"/>
        <v>0</v>
      </c>
      <c r="GS35" s="51">
        <f t="shared" si="312"/>
        <v>0</v>
      </c>
      <c r="GT35" s="51">
        <f t="shared" si="313"/>
        <v>0</v>
      </c>
      <c r="GU35" s="51">
        <f t="shared" si="314"/>
        <v>0</v>
      </c>
      <c r="GV35" s="51">
        <f t="shared" si="315"/>
        <v>0</v>
      </c>
      <c r="GW35" s="51">
        <f t="shared" si="316"/>
        <v>0</v>
      </c>
      <c r="GX35" s="51">
        <f t="shared" si="317"/>
        <v>0</v>
      </c>
      <c r="GY35" s="51">
        <f t="shared" si="318"/>
        <v>0</v>
      </c>
      <c r="GZ35" s="51">
        <f t="shared" si="319"/>
        <v>0</v>
      </c>
      <c r="HA35" s="51">
        <f t="shared" si="320"/>
        <v>0</v>
      </c>
      <c r="HB35" s="51">
        <f t="shared" si="321"/>
        <v>0</v>
      </c>
      <c r="HC35" s="51">
        <f t="shared" si="322"/>
        <v>0</v>
      </c>
      <c r="HD35" s="51">
        <f t="shared" si="323"/>
        <v>0</v>
      </c>
      <c r="HE35" s="51">
        <f t="shared" si="324"/>
        <v>0</v>
      </c>
      <c r="HF35" s="51">
        <f t="shared" si="325"/>
        <v>0</v>
      </c>
      <c r="HG35" s="51">
        <f t="shared" si="326"/>
        <v>0</v>
      </c>
      <c r="HH35" s="51">
        <f t="shared" si="327"/>
        <v>0</v>
      </c>
      <c r="HI35" s="51">
        <f t="shared" si="328"/>
        <v>0</v>
      </c>
      <c r="HJ35" s="5" t="str">
        <f>IF(structure!HJ35="M",1,IF(structure!HJ35="V","V",IF(OR(structure!HJ34="M",structure!HJ34="V"),"S","")))</f>
        <v/>
      </c>
      <c r="HK35" s="219"/>
      <c r="HL35" s="4" t="str">
        <f>IF(structure!HL35="M",1,IF(structure!HL35="V","V",IF(OR(structure!HL34="M",structure!HL34="V"),"S","")))</f>
        <v/>
      </c>
      <c r="HM35" s="51">
        <f t="shared" si="329"/>
        <v>0</v>
      </c>
      <c r="HN35" s="51">
        <f t="shared" si="330"/>
        <v>0</v>
      </c>
      <c r="HO35" s="51">
        <f t="shared" si="331"/>
        <v>0</v>
      </c>
      <c r="HP35" s="51">
        <f t="shared" si="332"/>
        <v>0</v>
      </c>
      <c r="HQ35" s="51">
        <f t="shared" si="333"/>
        <v>0</v>
      </c>
      <c r="HR35" s="51">
        <f t="shared" si="334"/>
        <v>0</v>
      </c>
      <c r="HS35" s="51">
        <f t="shared" si="335"/>
        <v>0</v>
      </c>
      <c r="HT35" s="51">
        <f t="shared" si="336"/>
        <v>0</v>
      </c>
      <c r="HU35" s="51">
        <f t="shared" si="337"/>
        <v>0</v>
      </c>
      <c r="HV35" s="51">
        <f t="shared" si="338"/>
        <v>0</v>
      </c>
      <c r="HW35" s="51">
        <f t="shared" si="339"/>
        <v>0</v>
      </c>
      <c r="HX35" s="51">
        <f t="shared" si="340"/>
        <v>0</v>
      </c>
      <c r="HY35" s="51">
        <f t="shared" si="341"/>
        <v>0</v>
      </c>
      <c r="HZ35" s="51">
        <f t="shared" si="342"/>
        <v>0</v>
      </c>
      <c r="IA35" s="51">
        <f t="shared" si="343"/>
        <v>0</v>
      </c>
      <c r="IB35" s="51">
        <f t="shared" si="344"/>
        <v>0</v>
      </c>
      <c r="IC35" s="51">
        <f t="shared" si="345"/>
        <v>0</v>
      </c>
      <c r="ID35" s="51">
        <f t="shared" si="346"/>
        <v>0</v>
      </c>
      <c r="IE35" s="51">
        <f t="shared" si="347"/>
        <v>0</v>
      </c>
      <c r="IF35" s="51">
        <f t="shared" si="348"/>
        <v>0</v>
      </c>
      <c r="IG35" s="51">
        <f t="shared" si="349"/>
        <v>0</v>
      </c>
      <c r="IH35" s="51">
        <f t="shared" si="350"/>
        <v>0</v>
      </c>
      <c r="II35" s="51">
        <f t="shared" si="351"/>
        <v>0</v>
      </c>
      <c r="IJ35" s="51">
        <f t="shared" si="352"/>
        <v>0</v>
      </c>
      <c r="IK35" s="51">
        <f t="shared" si="353"/>
        <v>0</v>
      </c>
      <c r="IL35" s="51">
        <f t="shared" si="354"/>
        <v>0</v>
      </c>
      <c r="IM35" s="51">
        <f t="shared" si="355"/>
        <v>0</v>
      </c>
      <c r="IN35" s="51">
        <f t="shared" si="356"/>
        <v>0</v>
      </c>
      <c r="IO35" s="51">
        <f t="shared" si="357"/>
        <v>0</v>
      </c>
      <c r="IP35" s="51">
        <f t="shared" si="358"/>
        <v>0</v>
      </c>
      <c r="IQ35" s="51">
        <f t="shared" si="359"/>
        <v>0</v>
      </c>
      <c r="IR35" s="51">
        <f t="shared" si="360"/>
        <v>0</v>
      </c>
      <c r="IS35" s="51">
        <f t="shared" si="361"/>
        <v>0</v>
      </c>
      <c r="IT35" s="51">
        <f t="shared" si="362"/>
        <v>0</v>
      </c>
      <c r="IU35" s="51">
        <f t="shared" si="363"/>
        <v>0</v>
      </c>
      <c r="IV35" s="51">
        <f t="shared" si="364"/>
        <v>0</v>
      </c>
      <c r="IW35" s="51">
        <f t="shared" si="365"/>
        <v>0</v>
      </c>
      <c r="IX35" s="51">
        <f t="shared" si="366"/>
        <v>0</v>
      </c>
      <c r="IY35" s="51">
        <f t="shared" si="367"/>
        <v>0</v>
      </c>
      <c r="IZ35" s="51">
        <f t="shared" si="368"/>
        <v>0</v>
      </c>
      <c r="JA35" s="51">
        <f t="shared" si="369"/>
        <v>0</v>
      </c>
      <c r="JB35" s="51">
        <f t="shared" si="370"/>
        <v>0</v>
      </c>
      <c r="JC35" s="51">
        <f t="shared" si="371"/>
        <v>0</v>
      </c>
      <c r="JD35" s="51">
        <f t="shared" si="372"/>
        <v>0</v>
      </c>
      <c r="JE35" s="51">
        <f t="shared" si="373"/>
        <v>0</v>
      </c>
      <c r="JF35" s="51">
        <f t="shared" si="374"/>
        <v>0</v>
      </c>
      <c r="JG35" s="51">
        <f t="shared" si="375"/>
        <v>0</v>
      </c>
      <c r="JH35" s="51">
        <f t="shared" si="376"/>
        <v>0</v>
      </c>
      <c r="JI35" s="51">
        <f t="shared" si="377"/>
        <v>0</v>
      </c>
      <c r="JJ35" s="51">
        <f t="shared" si="378"/>
        <v>0</v>
      </c>
      <c r="JK35" s="51">
        <f t="shared" si="379"/>
        <v>0</v>
      </c>
      <c r="JL35" s="51">
        <f t="shared" si="380"/>
        <v>0</v>
      </c>
      <c r="JM35" s="51">
        <f t="shared" si="381"/>
        <v>0</v>
      </c>
      <c r="JN35" s="51">
        <f t="shared" si="382"/>
        <v>0</v>
      </c>
      <c r="JO35" s="51">
        <f t="shared" si="383"/>
        <v>0</v>
      </c>
      <c r="JP35" s="51">
        <f t="shared" si="384"/>
        <v>0</v>
      </c>
      <c r="JQ35" s="51">
        <f t="shared" si="385"/>
        <v>0</v>
      </c>
      <c r="JR35" s="51">
        <f t="shared" si="386"/>
        <v>0</v>
      </c>
      <c r="JS35" s="51">
        <f t="shared" si="387"/>
        <v>0</v>
      </c>
      <c r="JT35" s="51">
        <f t="shared" si="388"/>
        <v>0</v>
      </c>
      <c r="JU35" s="51">
        <f t="shared" si="389"/>
        <v>0</v>
      </c>
      <c r="JV35" s="51">
        <f t="shared" si="390"/>
        <v>0</v>
      </c>
      <c r="JW35" s="51">
        <f t="shared" si="391"/>
        <v>0</v>
      </c>
      <c r="JX35" s="51">
        <f t="shared" si="392"/>
        <v>0</v>
      </c>
      <c r="JY35" s="51">
        <f t="shared" si="393"/>
        <v>0</v>
      </c>
      <c r="JZ35" s="51">
        <f t="shared" si="394"/>
        <v>0</v>
      </c>
      <c r="KA35" s="51">
        <f t="shared" si="395"/>
        <v>0</v>
      </c>
      <c r="KB35" s="51">
        <f t="shared" si="396"/>
        <v>0</v>
      </c>
      <c r="KC35" s="51">
        <f t="shared" si="397"/>
        <v>0</v>
      </c>
      <c r="KD35" s="51">
        <f t="shared" si="398"/>
        <v>0</v>
      </c>
      <c r="KE35" s="51">
        <f t="shared" si="399"/>
        <v>0</v>
      </c>
      <c r="KF35" s="51">
        <f t="shared" si="400"/>
        <v>0</v>
      </c>
      <c r="KG35" s="51">
        <f t="shared" si="401"/>
        <v>0</v>
      </c>
      <c r="KH35" s="51">
        <f t="shared" si="402"/>
        <v>0</v>
      </c>
      <c r="KI35" s="51">
        <f t="shared" si="403"/>
        <v>0</v>
      </c>
      <c r="KJ35" s="51">
        <f t="shared" si="404"/>
        <v>0</v>
      </c>
      <c r="KK35" s="51">
        <f t="shared" si="405"/>
        <v>0</v>
      </c>
      <c r="KL35" s="51">
        <f t="shared" si="406"/>
        <v>0</v>
      </c>
      <c r="KM35" s="51">
        <f t="shared" si="407"/>
        <v>0</v>
      </c>
      <c r="KN35" s="51">
        <f t="shared" si="408"/>
        <v>0</v>
      </c>
      <c r="KO35" s="51">
        <f t="shared" si="409"/>
        <v>0</v>
      </c>
      <c r="KP35" s="51">
        <f t="shared" si="410"/>
        <v>0</v>
      </c>
      <c r="KQ35" s="51">
        <f t="shared" si="411"/>
        <v>0</v>
      </c>
      <c r="KR35" s="51">
        <f t="shared" si="412"/>
        <v>0</v>
      </c>
      <c r="KS35" s="51">
        <f t="shared" si="413"/>
        <v>0</v>
      </c>
      <c r="KT35" s="51">
        <f t="shared" si="414"/>
        <v>0</v>
      </c>
      <c r="KU35" s="51">
        <f t="shared" si="415"/>
        <v>0</v>
      </c>
      <c r="KV35" s="51">
        <f t="shared" si="416"/>
        <v>0</v>
      </c>
      <c r="KW35" s="51">
        <f t="shared" si="417"/>
        <v>0</v>
      </c>
      <c r="KX35" s="51">
        <f t="shared" si="418"/>
        <v>0</v>
      </c>
      <c r="KY35" s="51">
        <f t="shared" si="419"/>
        <v>0</v>
      </c>
      <c r="KZ35" s="51">
        <f t="shared" si="420"/>
        <v>0</v>
      </c>
      <c r="LA35" s="51">
        <f t="shared" si="421"/>
        <v>0</v>
      </c>
      <c r="LB35" s="51">
        <f t="shared" si="422"/>
        <v>0</v>
      </c>
      <c r="LC35" s="51">
        <f t="shared" si="423"/>
        <v>0</v>
      </c>
      <c r="LD35" s="51">
        <f t="shared" si="424"/>
        <v>0</v>
      </c>
      <c r="LE35" s="51">
        <f t="shared" si="425"/>
        <v>0</v>
      </c>
      <c r="LF35" s="51">
        <f t="shared" si="426"/>
        <v>0</v>
      </c>
      <c r="LG35" s="51">
        <f t="shared" si="427"/>
        <v>0</v>
      </c>
      <c r="LH35" s="51">
        <f t="shared" si="428"/>
        <v>0</v>
      </c>
      <c r="LI35" s="51">
        <f t="shared" si="429"/>
        <v>0</v>
      </c>
      <c r="LJ35" s="51">
        <f t="shared" si="430"/>
        <v>0</v>
      </c>
      <c r="LK35" s="51">
        <f t="shared" si="431"/>
        <v>0</v>
      </c>
      <c r="LL35" s="51">
        <f t="shared" si="432"/>
        <v>0</v>
      </c>
      <c r="LM35" s="51">
        <f t="shared" si="433"/>
        <v>0</v>
      </c>
      <c r="LN35" s="51">
        <f t="shared" si="434"/>
        <v>0</v>
      </c>
      <c r="LO35" s="5" t="str">
        <f>IF(structure!LO35="M",1,IF(structure!LO35="V","V",IF(OR(structure!LO34="M",structure!LO34="V"),"S","")))</f>
        <v/>
      </c>
    </row>
    <row r="36" spans="2:327" ht="21" customHeight="1" x14ac:dyDescent="0.35">
      <c r="B36" s="4"/>
      <c r="C36" s="51">
        <f>IF('Création champs PV'!C41=1,IF('Création champs PV'!C40=0,1,0),0)</f>
        <v>0</v>
      </c>
      <c r="D36" s="51">
        <f>IF('Création champs PV'!D41=1,IF('Création champs PV'!D40=0,1,0),0)</f>
        <v>0</v>
      </c>
      <c r="E36" s="51">
        <f>IF('Création champs PV'!E41=1,IF('Création champs PV'!E40=0,1,0),0)</f>
        <v>0</v>
      </c>
      <c r="F36" s="51">
        <f>IF('Création champs PV'!F41=1,IF('Création champs PV'!F40=0,1,0),0)</f>
        <v>0</v>
      </c>
      <c r="G36" s="51">
        <f>IF('Création champs PV'!G41=1,IF('Création champs PV'!G40=0,1,0),0)</f>
        <v>0</v>
      </c>
      <c r="H36" s="51">
        <f>IF('Création champs PV'!H41=1,IF('Création champs PV'!H40=0,1,0),0)</f>
        <v>0</v>
      </c>
      <c r="I36" s="51">
        <f>IF('Création champs PV'!I41=1,IF('Création champs PV'!I40=0,1,0),0)</f>
        <v>0</v>
      </c>
      <c r="J36" s="51">
        <f>IF('Création champs PV'!J41=1,IF('Création champs PV'!J40=0,1,0),0)</f>
        <v>0</v>
      </c>
      <c r="K36" s="51">
        <f>IF('Création champs PV'!K41=1,IF('Création champs PV'!K40=0,1,0),0)</f>
        <v>0</v>
      </c>
      <c r="L36" s="51">
        <f>IF('Création champs PV'!L41=1,IF('Création champs PV'!L40=0,1,0),0)</f>
        <v>0</v>
      </c>
      <c r="M36" s="51">
        <f>IF('Création champs PV'!M41=1,IF('Création champs PV'!M40=0,1,0),0)</f>
        <v>0</v>
      </c>
      <c r="N36" s="51">
        <f>IF('Création champs PV'!N41=1,IF('Création champs PV'!N40=0,1,0),0)</f>
        <v>0</v>
      </c>
      <c r="O36" s="51">
        <f>IF('Création champs PV'!O41=1,IF('Création champs PV'!O40=0,1,0),0)</f>
        <v>0</v>
      </c>
      <c r="P36" s="51">
        <f>IF('Création champs PV'!P41=1,IF('Création champs PV'!P40=0,1,0),0)</f>
        <v>0</v>
      </c>
      <c r="Q36" s="51">
        <f>IF('Création champs PV'!Q41=1,IF('Création champs PV'!Q40=0,1,0),0)</f>
        <v>0</v>
      </c>
      <c r="R36" s="51">
        <f>IF('Création champs PV'!R41=1,IF('Création champs PV'!R40=0,1,0),0)</f>
        <v>0</v>
      </c>
      <c r="S36" s="51">
        <f>IF('Création champs PV'!S41=1,IF('Création champs PV'!S40=0,1,0),0)</f>
        <v>0</v>
      </c>
      <c r="T36" s="51">
        <f>IF('Création champs PV'!T41=1,IF('Création champs PV'!T40=0,1,0),0)</f>
        <v>0</v>
      </c>
      <c r="U36" s="51">
        <f>IF('Création champs PV'!U41=1,IF('Création champs PV'!U40=0,1,0),0)</f>
        <v>0</v>
      </c>
      <c r="V36" s="51">
        <f>IF('Création champs PV'!V41=1,IF('Création champs PV'!V40=0,1,0),0)</f>
        <v>0</v>
      </c>
      <c r="W36" s="51">
        <f>IF('Création champs PV'!W41=1,IF('Création champs PV'!W40=0,1,0),0)</f>
        <v>0</v>
      </c>
      <c r="X36" s="51">
        <f>IF('Création champs PV'!X41=1,IF('Création champs PV'!X40=0,1,0),0)</f>
        <v>0</v>
      </c>
      <c r="Y36" s="51">
        <f>IF('Création champs PV'!Y41=1,IF('Création champs PV'!Y40=0,1,0),0)</f>
        <v>0</v>
      </c>
      <c r="Z36" s="51">
        <f>IF('Création champs PV'!Z41=1,IF('Création champs PV'!Z40=0,1,0),0)</f>
        <v>0</v>
      </c>
      <c r="AA36" s="51">
        <f>IF('Création champs PV'!AA41=1,IF('Création champs PV'!AA40=0,1,0),0)</f>
        <v>0</v>
      </c>
      <c r="AB36" s="51">
        <f>IF('Création champs PV'!AB41=1,IF('Création champs PV'!AB40=0,1,0),0)</f>
        <v>0</v>
      </c>
      <c r="AC36" s="51">
        <f>IF('Création champs PV'!AC41=1,IF('Création champs PV'!AC40=0,1,0),0)</f>
        <v>0</v>
      </c>
      <c r="AD36" s="51">
        <f>IF('Création champs PV'!AD41=1,IF('Création champs PV'!AD40=0,1,0),0)</f>
        <v>0</v>
      </c>
      <c r="AE36" s="51">
        <f>IF('Création champs PV'!AE41=1,IF('Création champs PV'!AE40=0,1,0),0)</f>
        <v>0</v>
      </c>
      <c r="AF36" s="51">
        <f>IF('Création champs PV'!AF41=1,IF('Création champs PV'!AF40=0,1,0),0)</f>
        <v>0</v>
      </c>
      <c r="AG36" s="51">
        <f>IF('Création champs PV'!AG41=1,IF('Création champs PV'!AG40=0,1,0),0)</f>
        <v>0</v>
      </c>
      <c r="AH36" s="51">
        <f>IF('Création champs PV'!AH41=1,IF('Création champs PV'!AH40=0,1,0),0)</f>
        <v>0</v>
      </c>
      <c r="AI36" s="51">
        <f>IF('Création champs PV'!AI41=1,IF('Création champs PV'!AI40=0,1,0),0)</f>
        <v>0</v>
      </c>
      <c r="AJ36" s="51">
        <f>IF('Création champs PV'!AJ41=1,IF('Création champs PV'!AJ40=0,1,0),0)</f>
        <v>0</v>
      </c>
      <c r="AK36" s="51">
        <f>IF('Création champs PV'!AK41=1,IF('Création champs PV'!AK40=0,1,0),0)</f>
        <v>0</v>
      </c>
      <c r="AL36" s="51">
        <f>IF('Création champs PV'!AL41=1,IF('Création champs PV'!AL40=0,1,0),0)</f>
        <v>0</v>
      </c>
      <c r="AM36" s="51">
        <f>IF('Création champs PV'!AM41=1,IF('Création champs PV'!AM40=0,1,0),0)</f>
        <v>0</v>
      </c>
      <c r="AN36" s="51">
        <f>IF('Création champs PV'!AN41=1,IF('Création champs PV'!AN40=0,1,0),0)</f>
        <v>0</v>
      </c>
      <c r="AO36" s="51">
        <f>IF('Création champs PV'!AO41=1,IF('Création champs PV'!AO40=0,1,0),0)</f>
        <v>0</v>
      </c>
      <c r="AP36" s="51">
        <f>IF('Création champs PV'!AP41=1,IF('Création champs PV'!AP40=0,1,0),0)</f>
        <v>0</v>
      </c>
      <c r="AQ36" s="51">
        <f>IF('Création champs PV'!AQ41=1,IF('Création champs PV'!AQ40=0,1,0),0)</f>
        <v>0</v>
      </c>
      <c r="AR36" s="51">
        <f>IF('Création champs PV'!AR41=1,IF('Création champs PV'!AR40=0,1,0),0)</f>
        <v>0</v>
      </c>
      <c r="AS36" s="51">
        <f>IF('Création champs PV'!AS41=1,IF('Création champs PV'!AS40=0,1,0),0)</f>
        <v>0</v>
      </c>
      <c r="AT36" s="51">
        <f>IF('Création champs PV'!AT41=1,IF('Création champs PV'!AT40=0,1,0),0)</f>
        <v>0</v>
      </c>
      <c r="AU36" s="51">
        <f>IF('Création champs PV'!AU41=1,IF('Création champs PV'!AU40=0,1,0),0)</f>
        <v>0</v>
      </c>
      <c r="AV36" s="51">
        <f>IF('Création champs PV'!AV41=1,IF('Création champs PV'!AV40=0,1,0),0)</f>
        <v>0</v>
      </c>
      <c r="AW36" s="51">
        <f>IF('Création champs PV'!AW41=1,IF('Création champs PV'!AW40=0,1,0),0)</f>
        <v>0</v>
      </c>
      <c r="AX36" s="51">
        <f>IF('Création champs PV'!AX41=1,IF('Création champs PV'!AX40=0,1,0),0)</f>
        <v>0</v>
      </c>
      <c r="AY36" s="51">
        <f>IF('Création champs PV'!AY41=1,IF('Création champs PV'!AY40=0,1,0),0)</f>
        <v>0</v>
      </c>
      <c r="AZ36" s="51">
        <f>IF('Création champs PV'!AZ41=1,IF('Création champs PV'!AZ40=0,1,0),0)</f>
        <v>0</v>
      </c>
      <c r="BA36" s="51">
        <f>IF('Création champs PV'!BA41=1,IF('Création champs PV'!BA40=0,1,0),0)</f>
        <v>0</v>
      </c>
      <c r="BB36" s="51">
        <f>IF('Création champs PV'!BB41=1,IF('Création champs PV'!BB40=0,1,0),0)</f>
        <v>0</v>
      </c>
      <c r="BC36" s="51">
        <f>IF('Création champs PV'!BC41=1,IF('Création champs PV'!BC40=0,1,0),0)</f>
        <v>0</v>
      </c>
      <c r="BD36" s="51">
        <f>IF('Création champs PV'!BD41=1,IF('Création champs PV'!BD40=0,1,0),0)</f>
        <v>0</v>
      </c>
      <c r="BE36" s="51">
        <f>IF('Création champs PV'!BE41=1,IF('Création champs PV'!BE40=0,1,0),0)</f>
        <v>0</v>
      </c>
      <c r="BF36" s="51">
        <f>IF('Création champs PV'!BF41=1,IF('Création champs PV'!BF40=0,1,0),0)</f>
        <v>0</v>
      </c>
      <c r="BG36" s="51">
        <f>IF('Création champs PV'!BG41=1,IF('Création champs PV'!BG40=0,1,0),0)</f>
        <v>0</v>
      </c>
      <c r="BH36" s="51">
        <f>IF('Création champs PV'!BH41=1,IF('Création champs PV'!BH40=0,1,0),0)</f>
        <v>0</v>
      </c>
      <c r="BI36" s="51">
        <f>IF('Création champs PV'!BI41=1,IF('Création champs PV'!BI40=0,1,0),0)</f>
        <v>0</v>
      </c>
      <c r="BJ36" s="51">
        <f>IF('Création champs PV'!BJ41=1,IF('Création champs PV'!BJ40=0,1,0),0)</f>
        <v>0</v>
      </c>
      <c r="BK36" s="51">
        <f>IF('Création champs PV'!BK41=1,IF('Création champs PV'!BK40=0,1,0),0)</f>
        <v>0</v>
      </c>
      <c r="BL36" s="51">
        <f>IF('Création champs PV'!BL41=1,IF('Création champs PV'!BL40=0,1,0),0)</f>
        <v>0</v>
      </c>
      <c r="BM36" s="51">
        <f>IF('Création champs PV'!BM41=1,IF('Création champs PV'!BM40=0,1,0),0)</f>
        <v>0</v>
      </c>
      <c r="BN36" s="51">
        <f>IF('Création champs PV'!BN41=1,IF('Création champs PV'!BN40=0,1,0),0)</f>
        <v>0</v>
      </c>
      <c r="BO36" s="51">
        <f>IF('Création champs PV'!BO41=1,IF('Création champs PV'!BO40=0,1,0),0)</f>
        <v>0</v>
      </c>
      <c r="BP36" s="51">
        <f>IF('Création champs PV'!BP41=1,IF('Création champs PV'!BP40=0,1,0),0)</f>
        <v>0</v>
      </c>
      <c r="BQ36" s="51">
        <f>IF('Création champs PV'!BQ41=1,IF('Création champs PV'!BQ40=0,1,0),0)</f>
        <v>0</v>
      </c>
      <c r="BR36" s="51">
        <f>IF('Création champs PV'!BR41=1,IF('Création champs PV'!BR40=0,1,0),0)</f>
        <v>0</v>
      </c>
      <c r="BS36" s="51">
        <f>IF('Création champs PV'!BS41=1,IF('Création champs PV'!BS40=0,1,0),0)</f>
        <v>0</v>
      </c>
      <c r="BT36" s="51">
        <f>IF('Création champs PV'!BT41=1,IF('Création champs PV'!BT40=0,1,0),0)</f>
        <v>0</v>
      </c>
      <c r="BU36" s="51">
        <f>IF('Création champs PV'!BU41=1,IF('Création champs PV'!BU40=0,1,0),0)</f>
        <v>0</v>
      </c>
      <c r="BV36" s="51">
        <f>IF('Création champs PV'!BV41=1,IF('Création champs PV'!BV40=0,1,0),0)</f>
        <v>0</v>
      </c>
      <c r="BW36" s="51">
        <f>IF('Création champs PV'!BW41=1,IF('Création champs PV'!BW40=0,1,0),0)</f>
        <v>0</v>
      </c>
      <c r="BX36" s="51">
        <f>IF('Création champs PV'!BX41=1,IF('Création champs PV'!BX40=0,1,0),0)</f>
        <v>0</v>
      </c>
      <c r="BY36" s="51">
        <f>IF('Création champs PV'!BY41=1,IF('Création champs PV'!BY40=0,1,0),0)</f>
        <v>0</v>
      </c>
      <c r="BZ36" s="51">
        <f>IF('Création champs PV'!BZ41=1,IF('Création champs PV'!BZ40=0,1,0),0)</f>
        <v>0</v>
      </c>
      <c r="CA36" s="51">
        <f>IF('Création champs PV'!CA41=1,IF('Création champs PV'!CA40=0,1,0),0)</f>
        <v>0</v>
      </c>
      <c r="CB36" s="51">
        <f>IF('Création champs PV'!CB41=1,IF('Création champs PV'!CB40=0,1,0),0)</f>
        <v>0</v>
      </c>
      <c r="CC36" s="51">
        <f>IF('Création champs PV'!CC41=1,IF('Création champs PV'!CC40=0,1,0),0)</f>
        <v>0</v>
      </c>
      <c r="CD36" s="51">
        <f>IF('Création champs PV'!CD41=1,IF('Création champs PV'!CD40=0,1,0),0)</f>
        <v>0</v>
      </c>
      <c r="CE36" s="51">
        <f>IF('Création champs PV'!CE41=1,IF('Création champs PV'!CE40=0,1,0),0)</f>
        <v>0</v>
      </c>
      <c r="CF36" s="51">
        <f>IF('Création champs PV'!CF41=1,IF('Création champs PV'!CF40=0,1,0),0)</f>
        <v>0</v>
      </c>
      <c r="CG36" s="51">
        <f>IF('Création champs PV'!CG41=1,IF('Création champs PV'!CG40=0,1,0),0)</f>
        <v>0</v>
      </c>
      <c r="CH36" s="51">
        <f>IF('Création champs PV'!CH41=1,IF('Création champs PV'!CH40=0,1,0),0)</f>
        <v>0</v>
      </c>
      <c r="CI36" s="51">
        <f>IF('Création champs PV'!CI41=1,IF('Création champs PV'!CI40=0,1,0),0)</f>
        <v>0</v>
      </c>
      <c r="CJ36" s="51">
        <f>IF('Création champs PV'!CJ41=1,IF('Création champs PV'!CJ40=0,1,0),0)</f>
        <v>0</v>
      </c>
      <c r="CK36" s="51">
        <f>IF('Création champs PV'!CK41=1,IF('Création champs PV'!CK40=0,1,0),0)</f>
        <v>0</v>
      </c>
      <c r="CL36" s="51">
        <f>IF('Création champs PV'!CL41=1,IF('Création champs PV'!CL40=0,1,0),0)</f>
        <v>0</v>
      </c>
      <c r="CM36" s="51">
        <f>IF('Création champs PV'!CM41=1,IF('Création champs PV'!CM40=0,1,0),0)</f>
        <v>0</v>
      </c>
      <c r="CN36" s="51">
        <f>IF('Création champs PV'!CN41=1,IF('Création champs PV'!CN40=0,1,0),0)</f>
        <v>0</v>
      </c>
      <c r="CO36" s="51">
        <f>IF('Création champs PV'!CO41=1,IF('Création champs PV'!CO40=0,1,0),0)</f>
        <v>0</v>
      </c>
      <c r="CP36" s="51">
        <f>IF('Création champs PV'!CP41=1,IF('Création champs PV'!CP40=0,1,0),0)</f>
        <v>0</v>
      </c>
      <c r="CQ36" s="51">
        <f>IF('Création champs PV'!CQ41=1,IF('Création champs PV'!CQ40=0,1,0),0)</f>
        <v>0</v>
      </c>
      <c r="CR36" s="51">
        <f>IF('Création champs PV'!CR41=1,IF('Création champs PV'!CR40=0,1,0),0)</f>
        <v>0</v>
      </c>
      <c r="CS36" s="51">
        <f>IF('Création champs PV'!CS41=1,IF('Création champs PV'!CS40=0,1,0),0)</f>
        <v>0</v>
      </c>
      <c r="CT36" s="51">
        <f>IF('Création champs PV'!CT41=1,IF('Création champs PV'!CT40=0,1,0),0)</f>
        <v>0</v>
      </c>
      <c r="CU36" s="51">
        <f>IF('Création champs PV'!CU41=1,IF('Création champs PV'!CU40=0,1,0),0)</f>
        <v>0</v>
      </c>
      <c r="CV36" s="51">
        <f>IF('Création champs PV'!CV41=1,IF('Création champs PV'!CV40=0,1,0),0)</f>
        <v>0</v>
      </c>
      <c r="CW36" s="51">
        <f>IF('Création champs PV'!CW41=1,IF('Création champs PV'!CW40=0,1,0),0)</f>
        <v>0</v>
      </c>
      <c r="CX36" s="51">
        <f>IF('Création champs PV'!CX41=1,IF('Création champs PV'!CX40=0,1,0),0)</f>
        <v>0</v>
      </c>
      <c r="CY36" s="51">
        <f>IF('Création champs PV'!CY41=1,IF('Création champs PV'!CY40=0,1,0),0)</f>
        <v>0</v>
      </c>
      <c r="CZ36" s="51">
        <f>IF('Création champs PV'!CZ41=1,IF('Création champs PV'!CZ40=0,1,0),0)</f>
        <v>0</v>
      </c>
      <c r="DA36" s="51">
        <f>IF('Création champs PV'!DA41=1,IF('Création champs PV'!DA40=0,1,0),0)</f>
        <v>0</v>
      </c>
      <c r="DB36" s="51">
        <f>IF('Création champs PV'!DB41=1,IF('Création champs PV'!DB40=0,1,0),0)</f>
        <v>0</v>
      </c>
      <c r="DC36" s="51">
        <f>IF('Création champs PV'!DC41=1,IF('Création champs PV'!DC40=0,1,0),0)</f>
        <v>0</v>
      </c>
      <c r="DD36" s="51">
        <f>IF('Création champs PV'!DD41=1,IF('Création champs PV'!DD40=0,1,0),0)</f>
        <v>0</v>
      </c>
      <c r="DE36" s="5" t="str">
        <f>IF(structure!DE36="M",1,IF(structure!DE36="V","V",IF(OR(structure!DE35="M",structure!DE35="V"),"S","")))</f>
        <v/>
      </c>
      <c r="DF36" s="9"/>
      <c r="DG36" s="4"/>
      <c r="DH36" s="51">
        <f t="shared" si="435"/>
        <v>0</v>
      </c>
      <c r="DI36" s="51">
        <f t="shared" si="224"/>
        <v>0</v>
      </c>
      <c r="DJ36" s="51">
        <f t="shared" si="225"/>
        <v>0</v>
      </c>
      <c r="DK36" s="51">
        <f t="shared" si="226"/>
        <v>0</v>
      </c>
      <c r="DL36" s="51">
        <f t="shared" si="227"/>
        <v>0</v>
      </c>
      <c r="DM36" s="51">
        <f t="shared" si="228"/>
        <v>0</v>
      </c>
      <c r="DN36" s="51">
        <f t="shared" si="229"/>
        <v>0</v>
      </c>
      <c r="DO36" s="51">
        <f t="shared" si="230"/>
        <v>0</v>
      </c>
      <c r="DP36" s="51">
        <f t="shared" si="231"/>
        <v>0</v>
      </c>
      <c r="DQ36" s="51">
        <f t="shared" si="232"/>
        <v>0</v>
      </c>
      <c r="DR36" s="51">
        <f t="shared" si="233"/>
        <v>0</v>
      </c>
      <c r="DS36" s="51">
        <f t="shared" si="234"/>
        <v>0</v>
      </c>
      <c r="DT36" s="51">
        <f t="shared" si="235"/>
        <v>0</v>
      </c>
      <c r="DU36" s="51">
        <f t="shared" si="236"/>
        <v>0</v>
      </c>
      <c r="DV36" s="51">
        <f t="shared" si="237"/>
        <v>0</v>
      </c>
      <c r="DW36" s="51">
        <f t="shared" si="238"/>
        <v>0</v>
      </c>
      <c r="DX36" s="51">
        <f t="shared" si="239"/>
        <v>0</v>
      </c>
      <c r="DY36" s="51">
        <f t="shared" si="240"/>
        <v>0</v>
      </c>
      <c r="DZ36" s="51">
        <f t="shared" si="241"/>
        <v>0</v>
      </c>
      <c r="EA36" s="51">
        <f t="shared" si="242"/>
        <v>0</v>
      </c>
      <c r="EB36" s="51">
        <f t="shared" si="243"/>
        <v>0</v>
      </c>
      <c r="EC36" s="51">
        <f t="shared" si="244"/>
        <v>0</v>
      </c>
      <c r="ED36" s="51">
        <f t="shared" si="245"/>
        <v>0</v>
      </c>
      <c r="EE36" s="51">
        <f t="shared" si="246"/>
        <v>0</v>
      </c>
      <c r="EF36" s="51">
        <f t="shared" si="247"/>
        <v>0</v>
      </c>
      <c r="EG36" s="51">
        <f t="shared" si="248"/>
        <v>0</v>
      </c>
      <c r="EH36" s="51">
        <f t="shared" si="249"/>
        <v>0</v>
      </c>
      <c r="EI36" s="51">
        <f t="shared" si="250"/>
        <v>0</v>
      </c>
      <c r="EJ36" s="51">
        <f t="shared" si="251"/>
        <v>0</v>
      </c>
      <c r="EK36" s="51">
        <f t="shared" si="252"/>
        <v>0</v>
      </c>
      <c r="EL36" s="51">
        <f t="shared" si="253"/>
        <v>0</v>
      </c>
      <c r="EM36" s="51">
        <f t="shared" si="254"/>
        <v>0</v>
      </c>
      <c r="EN36" s="51">
        <f t="shared" si="255"/>
        <v>0</v>
      </c>
      <c r="EO36" s="51">
        <f t="shared" si="256"/>
        <v>0</v>
      </c>
      <c r="EP36" s="51">
        <f t="shared" si="257"/>
        <v>0</v>
      </c>
      <c r="EQ36" s="51">
        <f t="shared" si="258"/>
        <v>0</v>
      </c>
      <c r="ER36" s="51">
        <f t="shared" si="259"/>
        <v>0</v>
      </c>
      <c r="ES36" s="51">
        <f t="shared" si="260"/>
        <v>0</v>
      </c>
      <c r="ET36" s="51">
        <f t="shared" si="261"/>
        <v>0</v>
      </c>
      <c r="EU36" s="51">
        <f t="shared" si="262"/>
        <v>0</v>
      </c>
      <c r="EV36" s="51">
        <f t="shared" si="263"/>
        <v>0</v>
      </c>
      <c r="EW36" s="51">
        <f t="shared" si="264"/>
        <v>0</v>
      </c>
      <c r="EX36" s="51">
        <f t="shared" si="265"/>
        <v>0</v>
      </c>
      <c r="EY36" s="51">
        <f t="shared" si="266"/>
        <v>0</v>
      </c>
      <c r="EZ36" s="51">
        <f t="shared" si="267"/>
        <v>0</v>
      </c>
      <c r="FA36" s="51">
        <f t="shared" si="268"/>
        <v>0</v>
      </c>
      <c r="FB36" s="51">
        <f t="shared" si="269"/>
        <v>0</v>
      </c>
      <c r="FC36" s="51">
        <f t="shared" si="270"/>
        <v>0</v>
      </c>
      <c r="FD36" s="51">
        <f t="shared" si="271"/>
        <v>0</v>
      </c>
      <c r="FE36" s="51">
        <f t="shared" si="272"/>
        <v>0</v>
      </c>
      <c r="FF36" s="51">
        <f t="shared" si="273"/>
        <v>0</v>
      </c>
      <c r="FG36" s="51">
        <f t="shared" si="274"/>
        <v>0</v>
      </c>
      <c r="FH36" s="51">
        <f t="shared" si="275"/>
        <v>0</v>
      </c>
      <c r="FI36" s="51">
        <f t="shared" si="276"/>
        <v>0</v>
      </c>
      <c r="FJ36" s="51">
        <f t="shared" si="277"/>
        <v>0</v>
      </c>
      <c r="FK36" s="51">
        <f t="shared" si="278"/>
        <v>0</v>
      </c>
      <c r="FL36" s="51">
        <f t="shared" si="279"/>
        <v>0</v>
      </c>
      <c r="FM36" s="51">
        <f t="shared" si="280"/>
        <v>0</v>
      </c>
      <c r="FN36" s="51">
        <f t="shared" si="281"/>
        <v>0</v>
      </c>
      <c r="FO36" s="51">
        <f t="shared" si="282"/>
        <v>0</v>
      </c>
      <c r="FP36" s="51">
        <f t="shared" si="283"/>
        <v>0</v>
      </c>
      <c r="FQ36" s="51">
        <f t="shared" si="284"/>
        <v>0</v>
      </c>
      <c r="FR36" s="51">
        <f t="shared" si="285"/>
        <v>0</v>
      </c>
      <c r="FS36" s="51">
        <f t="shared" si="286"/>
        <v>0</v>
      </c>
      <c r="FT36" s="51">
        <f t="shared" si="287"/>
        <v>0</v>
      </c>
      <c r="FU36" s="51">
        <f t="shared" si="288"/>
        <v>0</v>
      </c>
      <c r="FV36" s="51">
        <f t="shared" si="289"/>
        <v>0</v>
      </c>
      <c r="FW36" s="51">
        <f t="shared" si="290"/>
        <v>0</v>
      </c>
      <c r="FX36" s="51">
        <f t="shared" si="291"/>
        <v>0</v>
      </c>
      <c r="FY36" s="51">
        <f t="shared" si="292"/>
        <v>0</v>
      </c>
      <c r="FZ36" s="51">
        <f t="shared" si="293"/>
        <v>0</v>
      </c>
      <c r="GA36" s="51">
        <f t="shared" si="294"/>
        <v>0</v>
      </c>
      <c r="GB36" s="51">
        <f t="shared" si="295"/>
        <v>0</v>
      </c>
      <c r="GC36" s="51">
        <f t="shared" si="296"/>
        <v>0</v>
      </c>
      <c r="GD36" s="51">
        <f t="shared" si="297"/>
        <v>0</v>
      </c>
      <c r="GE36" s="51">
        <f t="shared" si="298"/>
        <v>0</v>
      </c>
      <c r="GF36" s="51">
        <f t="shared" si="299"/>
        <v>0</v>
      </c>
      <c r="GG36" s="51">
        <f t="shared" si="300"/>
        <v>0</v>
      </c>
      <c r="GH36" s="51">
        <f t="shared" si="301"/>
        <v>0</v>
      </c>
      <c r="GI36" s="51">
        <f t="shared" si="302"/>
        <v>0</v>
      </c>
      <c r="GJ36" s="51">
        <f t="shared" si="303"/>
        <v>0</v>
      </c>
      <c r="GK36" s="51">
        <f t="shared" si="304"/>
        <v>0</v>
      </c>
      <c r="GL36" s="51">
        <f t="shared" si="305"/>
        <v>0</v>
      </c>
      <c r="GM36" s="51">
        <f t="shared" si="306"/>
        <v>0</v>
      </c>
      <c r="GN36" s="51">
        <f t="shared" si="307"/>
        <v>0</v>
      </c>
      <c r="GO36" s="51">
        <f t="shared" si="308"/>
        <v>0</v>
      </c>
      <c r="GP36" s="51">
        <f t="shared" si="309"/>
        <v>0</v>
      </c>
      <c r="GQ36" s="51">
        <f t="shared" si="310"/>
        <v>0</v>
      </c>
      <c r="GR36" s="51">
        <f t="shared" si="311"/>
        <v>0</v>
      </c>
      <c r="GS36" s="51">
        <f t="shared" si="312"/>
        <v>0</v>
      </c>
      <c r="GT36" s="51">
        <f t="shared" si="313"/>
        <v>0</v>
      </c>
      <c r="GU36" s="51">
        <f t="shared" si="314"/>
        <v>0</v>
      </c>
      <c r="GV36" s="51">
        <f t="shared" si="315"/>
        <v>0</v>
      </c>
      <c r="GW36" s="51">
        <f t="shared" si="316"/>
        <v>0</v>
      </c>
      <c r="GX36" s="51">
        <f t="shared" si="317"/>
        <v>0</v>
      </c>
      <c r="GY36" s="51">
        <f t="shared" si="318"/>
        <v>0</v>
      </c>
      <c r="GZ36" s="51">
        <f t="shared" si="319"/>
        <v>0</v>
      </c>
      <c r="HA36" s="51">
        <f t="shared" si="320"/>
        <v>0</v>
      </c>
      <c r="HB36" s="51">
        <f t="shared" si="321"/>
        <v>0</v>
      </c>
      <c r="HC36" s="51">
        <f t="shared" si="322"/>
        <v>0</v>
      </c>
      <c r="HD36" s="51">
        <f t="shared" si="323"/>
        <v>0</v>
      </c>
      <c r="HE36" s="51">
        <f t="shared" si="324"/>
        <v>0</v>
      </c>
      <c r="HF36" s="51">
        <f t="shared" si="325"/>
        <v>0</v>
      </c>
      <c r="HG36" s="51">
        <f t="shared" si="326"/>
        <v>0</v>
      </c>
      <c r="HH36" s="51">
        <f t="shared" si="327"/>
        <v>0</v>
      </c>
      <c r="HI36" s="51">
        <f t="shared" si="328"/>
        <v>0</v>
      </c>
      <c r="HJ36" s="5" t="str">
        <f>IF(structure!HJ36="M",1,IF(structure!HJ36="V","V",IF(OR(structure!HJ35="M",structure!HJ35="V"),"S","")))</f>
        <v/>
      </c>
      <c r="HK36" s="219"/>
      <c r="HL36" s="4" t="str">
        <f>IF(structure!HL36="M",1,IF(structure!HL36="V","V",IF(OR(structure!HL35="M",structure!HL35="V"),"S","")))</f>
        <v/>
      </c>
      <c r="HM36" s="51">
        <f t="shared" si="329"/>
        <v>0</v>
      </c>
      <c r="HN36" s="51">
        <f t="shared" si="330"/>
        <v>0</v>
      </c>
      <c r="HO36" s="51">
        <f t="shared" si="331"/>
        <v>0</v>
      </c>
      <c r="HP36" s="51">
        <f t="shared" si="332"/>
        <v>0</v>
      </c>
      <c r="HQ36" s="51">
        <f t="shared" si="333"/>
        <v>0</v>
      </c>
      <c r="HR36" s="51">
        <f t="shared" si="334"/>
        <v>0</v>
      </c>
      <c r="HS36" s="51">
        <f t="shared" si="335"/>
        <v>0</v>
      </c>
      <c r="HT36" s="51">
        <f t="shared" si="336"/>
        <v>0</v>
      </c>
      <c r="HU36" s="51">
        <f t="shared" si="337"/>
        <v>0</v>
      </c>
      <c r="HV36" s="51">
        <f t="shared" si="338"/>
        <v>0</v>
      </c>
      <c r="HW36" s="51">
        <f t="shared" si="339"/>
        <v>0</v>
      </c>
      <c r="HX36" s="51">
        <f t="shared" si="340"/>
        <v>0</v>
      </c>
      <c r="HY36" s="51">
        <f t="shared" si="341"/>
        <v>0</v>
      </c>
      <c r="HZ36" s="51">
        <f t="shared" si="342"/>
        <v>0</v>
      </c>
      <c r="IA36" s="51">
        <f t="shared" si="343"/>
        <v>0</v>
      </c>
      <c r="IB36" s="51">
        <f t="shared" si="344"/>
        <v>0</v>
      </c>
      <c r="IC36" s="51">
        <f t="shared" si="345"/>
        <v>0</v>
      </c>
      <c r="ID36" s="51">
        <f t="shared" si="346"/>
        <v>0</v>
      </c>
      <c r="IE36" s="51">
        <f t="shared" si="347"/>
        <v>0</v>
      </c>
      <c r="IF36" s="51">
        <f t="shared" si="348"/>
        <v>0</v>
      </c>
      <c r="IG36" s="51">
        <f t="shared" si="349"/>
        <v>0</v>
      </c>
      <c r="IH36" s="51">
        <f t="shared" si="350"/>
        <v>0</v>
      </c>
      <c r="II36" s="51">
        <f t="shared" si="351"/>
        <v>0</v>
      </c>
      <c r="IJ36" s="51">
        <f t="shared" si="352"/>
        <v>0</v>
      </c>
      <c r="IK36" s="51">
        <f t="shared" si="353"/>
        <v>0</v>
      </c>
      <c r="IL36" s="51">
        <f t="shared" si="354"/>
        <v>0</v>
      </c>
      <c r="IM36" s="51">
        <f t="shared" si="355"/>
        <v>0</v>
      </c>
      <c r="IN36" s="51">
        <f t="shared" si="356"/>
        <v>0</v>
      </c>
      <c r="IO36" s="51">
        <f t="shared" si="357"/>
        <v>0</v>
      </c>
      <c r="IP36" s="51">
        <f t="shared" si="358"/>
        <v>0</v>
      </c>
      <c r="IQ36" s="51">
        <f t="shared" si="359"/>
        <v>0</v>
      </c>
      <c r="IR36" s="51">
        <f t="shared" si="360"/>
        <v>0</v>
      </c>
      <c r="IS36" s="51">
        <f t="shared" si="361"/>
        <v>0</v>
      </c>
      <c r="IT36" s="51">
        <f t="shared" si="362"/>
        <v>0</v>
      </c>
      <c r="IU36" s="51">
        <f t="shared" si="363"/>
        <v>0</v>
      </c>
      <c r="IV36" s="51">
        <f t="shared" si="364"/>
        <v>0</v>
      </c>
      <c r="IW36" s="51">
        <f t="shared" si="365"/>
        <v>0</v>
      </c>
      <c r="IX36" s="51">
        <f t="shared" si="366"/>
        <v>0</v>
      </c>
      <c r="IY36" s="51">
        <f t="shared" si="367"/>
        <v>0</v>
      </c>
      <c r="IZ36" s="51">
        <f t="shared" si="368"/>
        <v>0</v>
      </c>
      <c r="JA36" s="51">
        <f t="shared" si="369"/>
        <v>0</v>
      </c>
      <c r="JB36" s="51">
        <f t="shared" si="370"/>
        <v>0</v>
      </c>
      <c r="JC36" s="51">
        <f t="shared" si="371"/>
        <v>0</v>
      </c>
      <c r="JD36" s="51">
        <f t="shared" si="372"/>
        <v>0</v>
      </c>
      <c r="JE36" s="51">
        <f t="shared" si="373"/>
        <v>0</v>
      </c>
      <c r="JF36" s="51">
        <f t="shared" si="374"/>
        <v>0</v>
      </c>
      <c r="JG36" s="51">
        <f t="shared" si="375"/>
        <v>0</v>
      </c>
      <c r="JH36" s="51">
        <f t="shared" si="376"/>
        <v>0</v>
      </c>
      <c r="JI36" s="51">
        <f t="shared" si="377"/>
        <v>0</v>
      </c>
      <c r="JJ36" s="51">
        <f t="shared" si="378"/>
        <v>0</v>
      </c>
      <c r="JK36" s="51">
        <f t="shared" si="379"/>
        <v>0</v>
      </c>
      <c r="JL36" s="51">
        <f t="shared" si="380"/>
        <v>0</v>
      </c>
      <c r="JM36" s="51">
        <f t="shared" si="381"/>
        <v>0</v>
      </c>
      <c r="JN36" s="51">
        <f t="shared" si="382"/>
        <v>0</v>
      </c>
      <c r="JO36" s="51">
        <f t="shared" si="383"/>
        <v>0</v>
      </c>
      <c r="JP36" s="51">
        <f t="shared" si="384"/>
        <v>0</v>
      </c>
      <c r="JQ36" s="51">
        <f t="shared" si="385"/>
        <v>0</v>
      </c>
      <c r="JR36" s="51">
        <f t="shared" si="386"/>
        <v>0</v>
      </c>
      <c r="JS36" s="51">
        <f t="shared" si="387"/>
        <v>0</v>
      </c>
      <c r="JT36" s="51">
        <f t="shared" si="388"/>
        <v>0</v>
      </c>
      <c r="JU36" s="51">
        <f t="shared" si="389"/>
        <v>0</v>
      </c>
      <c r="JV36" s="51">
        <f t="shared" si="390"/>
        <v>0</v>
      </c>
      <c r="JW36" s="51">
        <f t="shared" si="391"/>
        <v>0</v>
      </c>
      <c r="JX36" s="51">
        <f t="shared" si="392"/>
        <v>0</v>
      </c>
      <c r="JY36" s="51">
        <f t="shared" si="393"/>
        <v>0</v>
      </c>
      <c r="JZ36" s="51">
        <f t="shared" si="394"/>
        <v>0</v>
      </c>
      <c r="KA36" s="51">
        <f t="shared" si="395"/>
        <v>0</v>
      </c>
      <c r="KB36" s="51">
        <f t="shared" si="396"/>
        <v>0</v>
      </c>
      <c r="KC36" s="51">
        <f t="shared" si="397"/>
        <v>0</v>
      </c>
      <c r="KD36" s="51">
        <f t="shared" si="398"/>
        <v>0</v>
      </c>
      <c r="KE36" s="51">
        <f t="shared" si="399"/>
        <v>0</v>
      </c>
      <c r="KF36" s="51">
        <f t="shared" si="400"/>
        <v>0</v>
      </c>
      <c r="KG36" s="51">
        <f t="shared" si="401"/>
        <v>0</v>
      </c>
      <c r="KH36" s="51">
        <f t="shared" si="402"/>
        <v>0</v>
      </c>
      <c r="KI36" s="51">
        <f t="shared" si="403"/>
        <v>0</v>
      </c>
      <c r="KJ36" s="51">
        <f t="shared" si="404"/>
        <v>0</v>
      </c>
      <c r="KK36" s="51">
        <f t="shared" si="405"/>
        <v>0</v>
      </c>
      <c r="KL36" s="51">
        <f t="shared" si="406"/>
        <v>0</v>
      </c>
      <c r="KM36" s="51">
        <f t="shared" si="407"/>
        <v>0</v>
      </c>
      <c r="KN36" s="51">
        <f t="shared" si="408"/>
        <v>0</v>
      </c>
      <c r="KO36" s="51">
        <f t="shared" si="409"/>
        <v>0</v>
      </c>
      <c r="KP36" s="51">
        <f t="shared" si="410"/>
        <v>0</v>
      </c>
      <c r="KQ36" s="51">
        <f t="shared" si="411"/>
        <v>0</v>
      </c>
      <c r="KR36" s="51">
        <f t="shared" si="412"/>
        <v>0</v>
      </c>
      <c r="KS36" s="51">
        <f t="shared" si="413"/>
        <v>0</v>
      </c>
      <c r="KT36" s="51">
        <f t="shared" si="414"/>
        <v>0</v>
      </c>
      <c r="KU36" s="51">
        <f t="shared" si="415"/>
        <v>0</v>
      </c>
      <c r="KV36" s="51">
        <f t="shared" si="416"/>
        <v>0</v>
      </c>
      <c r="KW36" s="51">
        <f t="shared" si="417"/>
        <v>0</v>
      </c>
      <c r="KX36" s="51">
        <f t="shared" si="418"/>
        <v>0</v>
      </c>
      <c r="KY36" s="51">
        <f t="shared" si="419"/>
        <v>0</v>
      </c>
      <c r="KZ36" s="51">
        <f t="shared" si="420"/>
        <v>0</v>
      </c>
      <c r="LA36" s="51">
        <f t="shared" si="421"/>
        <v>0</v>
      </c>
      <c r="LB36" s="51">
        <f t="shared" si="422"/>
        <v>0</v>
      </c>
      <c r="LC36" s="51">
        <f t="shared" si="423"/>
        <v>0</v>
      </c>
      <c r="LD36" s="51">
        <f t="shared" si="424"/>
        <v>0</v>
      </c>
      <c r="LE36" s="51">
        <f t="shared" si="425"/>
        <v>0</v>
      </c>
      <c r="LF36" s="51">
        <f t="shared" si="426"/>
        <v>0</v>
      </c>
      <c r="LG36" s="51">
        <f t="shared" si="427"/>
        <v>0</v>
      </c>
      <c r="LH36" s="51">
        <f t="shared" si="428"/>
        <v>0</v>
      </c>
      <c r="LI36" s="51">
        <f t="shared" si="429"/>
        <v>0</v>
      </c>
      <c r="LJ36" s="51">
        <f t="shared" si="430"/>
        <v>0</v>
      </c>
      <c r="LK36" s="51">
        <f t="shared" si="431"/>
        <v>0</v>
      </c>
      <c r="LL36" s="51">
        <f t="shared" si="432"/>
        <v>0</v>
      </c>
      <c r="LM36" s="51">
        <f t="shared" si="433"/>
        <v>0</v>
      </c>
      <c r="LN36" s="51">
        <f t="shared" si="434"/>
        <v>0</v>
      </c>
      <c r="LO36" s="5" t="str">
        <f>IF(structure!LO36="M",1,IF(structure!LO36="V","V",IF(OR(structure!LO35="M",structure!LO35="V"),"S","")))</f>
        <v/>
      </c>
    </row>
    <row r="37" spans="2:327" ht="21" customHeight="1" x14ac:dyDescent="0.35">
      <c r="B37" s="4"/>
      <c r="C37" s="51">
        <f>IF('Création champs PV'!C42=1,IF('Création champs PV'!C41=0,1,0),0)</f>
        <v>0</v>
      </c>
      <c r="D37" s="51">
        <f>IF('Création champs PV'!D42=1,IF('Création champs PV'!D41=0,1,0),0)</f>
        <v>0</v>
      </c>
      <c r="E37" s="51">
        <f>IF('Création champs PV'!E42=1,IF('Création champs PV'!E41=0,1,0),0)</f>
        <v>0</v>
      </c>
      <c r="F37" s="51">
        <f>IF('Création champs PV'!F42=1,IF('Création champs PV'!F41=0,1,0),0)</f>
        <v>0</v>
      </c>
      <c r="G37" s="51">
        <f>IF('Création champs PV'!G42=1,IF('Création champs PV'!G41=0,1,0),0)</f>
        <v>0</v>
      </c>
      <c r="H37" s="51">
        <f>IF('Création champs PV'!H42=1,IF('Création champs PV'!H41=0,1,0),0)</f>
        <v>0</v>
      </c>
      <c r="I37" s="51">
        <f>IF('Création champs PV'!I42=1,IF('Création champs PV'!I41=0,1,0),0)</f>
        <v>0</v>
      </c>
      <c r="J37" s="51">
        <f>IF('Création champs PV'!J42=1,IF('Création champs PV'!J41=0,1,0),0)</f>
        <v>0</v>
      </c>
      <c r="K37" s="51">
        <f>IF('Création champs PV'!K42=1,IF('Création champs PV'!K41=0,1,0),0)</f>
        <v>0</v>
      </c>
      <c r="L37" s="51">
        <f>IF('Création champs PV'!L42=1,IF('Création champs PV'!L41=0,1,0),0)</f>
        <v>0</v>
      </c>
      <c r="M37" s="51">
        <f>IF('Création champs PV'!M42=1,IF('Création champs PV'!M41=0,1,0),0)</f>
        <v>0</v>
      </c>
      <c r="N37" s="51">
        <f>IF('Création champs PV'!N42=1,IF('Création champs PV'!N41=0,1,0),0)</f>
        <v>0</v>
      </c>
      <c r="O37" s="51">
        <f>IF('Création champs PV'!O42=1,IF('Création champs PV'!O41=0,1,0),0)</f>
        <v>0</v>
      </c>
      <c r="P37" s="51">
        <f>IF('Création champs PV'!P42=1,IF('Création champs PV'!P41=0,1,0),0)</f>
        <v>0</v>
      </c>
      <c r="Q37" s="51">
        <f>IF('Création champs PV'!Q42=1,IF('Création champs PV'!Q41=0,1,0),0)</f>
        <v>0</v>
      </c>
      <c r="R37" s="51">
        <f>IF('Création champs PV'!R42=1,IF('Création champs PV'!R41=0,1,0),0)</f>
        <v>0</v>
      </c>
      <c r="S37" s="51">
        <f>IF('Création champs PV'!S42=1,IF('Création champs PV'!S41=0,1,0),0)</f>
        <v>0</v>
      </c>
      <c r="T37" s="51">
        <f>IF('Création champs PV'!T42=1,IF('Création champs PV'!T41=0,1,0),0)</f>
        <v>0</v>
      </c>
      <c r="U37" s="51">
        <f>IF('Création champs PV'!U42=1,IF('Création champs PV'!U41=0,1,0),0)</f>
        <v>0</v>
      </c>
      <c r="V37" s="51">
        <f>IF('Création champs PV'!V42=1,IF('Création champs PV'!V41=0,1,0),0)</f>
        <v>0</v>
      </c>
      <c r="W37" s="51">
        <f>IF('Création champs PV'!W42=1,IF('Création champs PV'!W41=0,1,0),0)</f>
        <v>0</v>
      </c>
      <c r="X37" s="51">
        <f>IF('Création champs PV'!X42=1,IF('Création champs PV'!X41=0,1,0),0)</f>
        <v>0</v>
      </c>
      <c r="Y37" s="51">
        <f>IF('Création champs PV'!Y42=1,IF('Création champs PV'!Y41=0,1,0),0)</f>
        <v>0</v>
      </c>
      <c r="Z37" s="51">
        <f>IF('Création champs PV'!Z42=1,IF('Création champs PV'!Z41=0,1,0),0)</f>
        <v>0</v>
      </c>
      <c r="AA37" s="51">
        <f>IF('Création champs PV'!AA42=1,IF('Création champs PV'!AA41=0,1,0),0)</f>
        <v>0</v>
      </c>
      <c r="AB37" s="51">
        <f>IF('Création champs PV'!AB42=1,IF('Création champs PV'!AB41=0,1,0),0)</f>
        <v>0</v>
      </c>
      <c r="AC37" s="51">
        <f>IF('Création champs PV'!AC42=1,IF('Création champs PV'!AC41=0,1,0),0)</f>
        <v>0</v>
      </c>
      <c r="AD37" s="51">
        <f>IF('Création champs PV'!AD42=1,IF('Création champs PV'!AD41=0,1,0),0)</f>
        <v>0</v>
      </c>
      <c r="AE37" s="51">
        <f>IF('Création champs PV'!AE42=1,IF('Création champs PV'!AE41=0,1,0),0)</f>
        <v>0</v>
      </c>
      <c r="AF37" s="51">
        <f>IF('Création champs PV'!AF42=1,IF('Création champs PV'!AF41=0,1,0),0)</f>
        <v>0</v>
      </c>
      <c r="AG37" s="51">
        <f>IF('Création champs PV'!AG42=1,IF('Création champs PV'!AG41=0,1,0),0)</f>
        <v>0</v>
      </c>
      <c r="AH37" s="51">
        <f>IF('Création champs PV'!AH42=1,IF('Création champs PV'!AH41=0,1,0),0)</f>
        <v>0</v>
      </c>
      <c r="AI37" s="51">
        <f>IF('Création champs PV'!AI42=1,IF('Création champs PV'!AI41=0,1,0),0)</f>
        <v>0</v>
      </c>
      <c r="AJ37" s="51">
        <f>IF('Création champs PV'!AJ42=1,IF('Création champs PV'!AJ41=0,1,0),0)</f>
        <v>0</v>
      </c>
      <c r="AK37" s="51">
        <f>IF('Création champs PV'!AK42=1,IF('Création champs PV'!AK41=0,1,0),0)</f>
        <v>0</v>
      </c>
      <c r="AL37" s="51">
        <f>IF('Création champs PV'!AL42=1,IF('Création champs PV'!AL41=0,1,0),0)</f>
        <v>0</v>
      </c>
      <c r="AM37" s="51">
        <f>IF('Création champs PV'!AM42=1,IF('Création champs PV'!AM41=0,1,0),0)</f>
        <v>0</v>
      </c>
      <c r="AN37" s="51">
        <f>IF('Création champs PV'!AN42=1,IF('Création champs PV'!AN41=0,1,0),0)</f>
        <v>0</v>
      </c>
      <c r="AO37" s="51">
        <f>IF('Création champs PV'!AO42=1,IF('Création champs PV'!AO41=0,1,0),0)</f>
        <v>0</v>
      </c>
      <c r="AP37" s="51">
        <f>IF('Création champs PV'!AP42=1,IF('Création champs PV'!AP41=0,1,0),0)</f>
        <v>0</v>
      </c>
      <c r="AQ37" s="51">
        <f>IF('Création champs PV'!AQ42=1,IF('Création champs PV'!AQ41=0,1,0),0)</f>
        <v>0</v>
      </c>
      <c r="AR37" s="51">
        <f>IF('Création champs PV'!AR42=1,IF('Création champs PV'!AR41=0,1,0),0)</f>
        <v>0</v>
      </c>
      <c r="AS37" s="51">
        <f>IF('Création champs PV'!AS42=1,IF('Création champs PV'!AS41=0,1,0),0)</f>
        <v>0</v>
      </c>
      <c r="AT37" s="51">
        <f>IF('Création champs PV'!AT42=1,IF('Création champs PV'!AT41=0,1,0),0)</f>
        <v>0</v>
      </c>
      <c r="AU37" s="51">
        <f>IF('Création champs PV'!AU42=1,IF('Création champs PV'!AU41=0,1,0),0)</f>
        <v>0</v>
      </c>
      <c r="AV37" s="51">
        <f>IF('Création champs PV'!AV42=1,IF('Création champs PV'!AV41=0,1,0),0)</f>
        <v>0</v>
      </c>
      <c r="AW37" s="51">
        <f>IF('Création champs PV'!AW42=1,IF('Création champs PV'!AW41=0,1,0),0)</f>
        <v>0</v>
      </c>
      <c r="AX37" s="51">
        <f>IF('Création champs PV'!AX42=1,IF('Création champs PV'!AX41=0,1,0),0)</f>
        <v>0</v>
      </c>
      <c r="AY37" s="51">
        <f>IF('Création champs PV'!AY42=1,IF('Création champs PV'!AY41=0,1,0),0)</f>
        <v>0</v>
      </c>
      <c r="AZ37" s="51">
        <f>IF('Création champs PV'!AZ42=1,IF('Création champs PV'!AZ41=0,1,0),0)</f>
        <v>0</v>
      </c>
      <c r="BA37" s="51">
        <f>IF('Création champs PV'!BA42=1,IF('Création champs PV'!BA41=0,1,0),0)</f>
        <v>0</v>
      </c>
      <c r="BB37" s="51">
        <f>IF('Création champs PV'!BB42=1,IF('Création champs PV'!BB41=0,1,0),0)</f>
        <v>0</v>
      </c>
      <c r="BC37" s="51">
        <f>IF('Création champs PV'!BC42=1,IF('Création champs PV'!BC41=0,1,0),0)</f>
        <v>0</v>
      </c>
      <c r="BD37" s="51">
        <f>IF('Création champs PV'!BD42=1,IF('Création champs PV'!BD41=0,1,0),0)</f>
        <v>0</v>
      </c>
      <c r="BE37" s="51">
        <f>IF('Création champs PV'!BE42=1,IF('Création champs PV'!BE41=0,1,0),0)</f>
        <v>0</v>
      </c>
      <c r="BF37" s="51">
        <f>IF('Création champs PV'!BF42=1,IF('Création champs PV'!BF41=0,1,0),0)</f>
        <v>0</v>
      </c>
      <c r="BG37" s="51">
        <f>IF('Création champs PV'!BG42=1,IF('Création champs PV'!BG41=0,1,0),0)</f>
        <v>0</v>
      </c>
      <c r="BH37" s="51">
        <f>IF('Création champs PV'!BH42=1,IF('Création champs PV'!BH41=0,1,0),0)</f>
        <v>0</v>
      </c>
      <c r="BI37" s="51">
        <f>IF('Création champs PV'!BI42=1,IF('Création champs PV'!BI41=0,1,0),0)</f>
        <v>0</v>
      </c>
      <c r="BJ37" s="51">
        <f>IF('Création champs PV'!BJ42=1,IF('Création champs PV'!BJ41=0,1,0),0)</f>
        <v>0</v>
      </c>
      <c r="BK37" s="51">
        <f>IF('Création champs PV'!BK42=1,IF('Création champs PV'!BK41=0,1,0),0)</f>
        <v>0</v>
      </c>
      <c r="BL37" s="51">
        <f>IF('Création champs PV'!BL42=1,IF('Création champs PV'!BL41=0,1,0),0)</f>
        <v>0</v>
      </c>
      <c r="BM37" s="51">
        <f>IF('Création champs PV'!BM42=1,IF('Création champs PV'!BM41=0,1,0),0)</f>
        <v>0</v>
      </c>
      <c r="BN37" s="51">
        <f>IF('Création champs PV'!BN42=1,IF('Création champs PV'!BN41=0,1,0),0)</f>
        <v>0</v>
      </c>
      <c r="BO37" s="51">
        <f>IF('Création champs PV'!BO42=1,IF('Création champs PV'!BO41=0,1,0),0)</f>
        <v>0</v>
      </c>
      <c r="BP37" s="51">
        <f>IF('Création champs PV'!BP42=1,IF('Création champs PV'!BP41=0,1,0),0)</f>
        <v>0</v>
      </c>
      <c r="BQ37" s="51">
        <f>IF('Création champs PV'!BQ42=1,IF('Création champs PV'!BQ41=0,1,0),0)</f>
        <v>0</v>
      </c>
      <c r="BR37" s="51">
        <f>IF('Création champs PV'!BR42=1,IF('Création champs PV'!BR41=0,1,0),0)</f>
        <v>0</v>
      </c>
      <c r="BS37" s="51">
        <f>IF('Création champs PV'!BS42=1,IF('Création champs PV'!BS41=0,1,0),0)</f>
        <v>0</v>
      </c>
      <c r="BT37" s="51">
        <f>IF('Création champs PV'!BT42=1,IF('Création champs PV'!BT41=0,1,0),0)</f>
        <v>0</v>
      </c>
      <c r="BU37" s="51">
        <f>IF('Création champs PV'!BU42=1,IF('Création champs PV'!BU41=0,1,0),0)</f>
        <v>0</v>
      </c>
      <c r="BV37" s="51">
        <f>IF('Création champs PV'!BV42=1,IF('Création champs PV'!BV41=0,1,0),0)</f>
        <v>0</v>
      </c>
      <c r="BW37" s="51">
        <f>IF('Création champs PV'!BW42=1,IF('Création champs PV'!BW41=0,1,0),0)</f>
        <v>0</v>
      </c>
      <c r="BX37" s="51">
        <f>IF('Création champs PV'!BX42=1,IF('Création champs PV'!BX41=0,1,0),0)</f>
        <v>0</v>
      </c>
      <c r="BY37" s="51">
        <f>IF('Création champs PV'!BY42=1,IF('Création champs PV'!BY41=0,1,0),0)</f>
        <v>0</v>
      </c>
      <c r="BZ37" s="51">
        <f>IF('Création champs PV'!BZ42=1,IF('Création champs PV'!BZ41=0,1,0),0)</f>
        <v>0</v>
      </c>
      <c r="CA37" s="51">
        <f>IF('Création champs PV'!CA42=1,IF('Création champs PV'!CA41=0,1,0),0)</f>
        <v>0</v>
      </c>
      <c r="CB37" s="51">
        <f>IF('Création champs PV'!CB42=1,IF('Création champs PV'!CB41=0,1,0),0)</f>
        <v>0</v>
      </c>
      <c r="CC37" s="51">
        <f>IF('Création champs PV'!CC42=1,IF('Création champs PV'!CC41=0,1,0),0)</f>
        <v>0</v>
      </c>
      <c r="CD37" s="51">
        <f>IF('Création champs PV'!CD42=1,IF('Création champs PV'!CD41=0,1,0),0)</f>
        <v>0</v>
      </c>
      <c r="CE37" s="51">
        <f>IF('Création champs PV'!CE42=1,IF('Création champs PV'!CE41=0,1,0),0)</f>
        <v>0</v>
      </c>
      <c r="CF37" s="51">
        <f>IF('Création champs PV'!CF42=1,IF('Création champs PV'!CF41=0,1,0),0)</f>
        <v>0</v>
      </c>
      <c r="CG37" s="51">
        <f>IF('Création champs PV'!CG42=1,IF('Création champs PV'!CG41=0,1,0),0)</f>
        <v>0</v>
      </c>
      <c r="CH37" s="51">
        <f>IF('Création champs PV'!CH42=1,IF('Création champs PV'!CH41=0,1,0),0)</f>
        <v>0</v>
      </c>
      <c r="CI37" s="51">
        <f>IF('Création champs PV'!CI42=1,IF('Création champs PV'!CI41=0,1,0),0)</f>
        <v>0</v>
      </c>
      <c r="CJ37" s="51">
        <f>IF('Création champs PV'!CJ42=1,IF('Création champs PV'!CJ41=0,1,0),0)</f>
        <v>0</v>
      </c>
      <c r="CK37" s="51">
        <f>IF('Création champs PV'!CK42=1,IF('Création champs PV'!CK41=0,1,0),0)</f>
        <v>0</v>
      </c>
      <c r="CL37" s="51">
        <f>IF('Création champs PV'!CL42=1,IF('Création champs PV'!CL41=0,1,0),0)</f>
        <v>0</v>
      </c>
      <c r="CM37" s="51">
        <f>IF('Création champs PV'!CM42=1,IF('Création champs PV'!CM41=0,1,0),0)</f>
        <v>0</v>
      </c>
      <c r="CN37" s="51">
        <f>IF('Création champs PV'!CN42=1,IF('Création champs PV'!CN41=0,1,0),0)</f>
        <v>0</v>
      </c>
      <c r="CO37" s="51">
        <f>IF('Création champs PV'!CO42=1,IF('Création champs PV'!CO41=0,1,0),0)</f>
        <v>0</v>
      </c>
      <c r="CP37" s="51">
        <f>IF('Création champs PV'!CP42=1,IF('Création champs PV'!CP41=0,1,0),0)</f>
        <v>0</v>
      </c>
      <c r="CQ37" s="51">
        <f>IF('Création champs PV'!CQ42=1,IF('Création champs PV'!CQ41=0,1,0),0)</f>
        <v>0</v>
      </c>
      <c r="CR37" s="51">
        <f>IF('Création champs PV'!CR42=1,IF('Création champs PV'!CR41=0,1,0),0)</f>
        <v>0</v>
      </c>
      <c r="CS37" s="51">
        <f>IF('Création champs PV'!CS42=1,IF('Création champs PV'!CS41=0,1,0),0)</f>
        <v>0</v>
      </c>
      <c r="CT37" s="51">
        <f>IF('Création champs PV'!CT42=1,IF('Création champs PV'!CT41=0,1,0),0)</f>
        <v>0</v>
      </c>
      <c r="CU37" s="51">
        <f>IF('Création champs PV'!CU42=1,IF('Création champs PV'!CU41=0,1,0),0)</f>
        <v>0</v>
      </c>
      <c r="CV37" s="51">
        <f>IF('Création champs PV'!CV42=1,IF('Création champs PV'!CV41=0,1,0),0)</f>
        <v>0</v>
      </c>
      <c r="CW37" s="51">
        <f>IF('Création champs PV'!CW42=1,IF('Création champs PV'!CW41=0,1,0),0)</f>
        <v>0</v>
      </c>
      <c r="CX37" s="51">
        <f>IF('Création champs PV'!CX42=1,IF('Création champs PV'!CX41=0,1,0),0)</f>
        <v>0</v>
      </c>
      <c r="CY37" s="51">
        <f>IF('Création champs PV'!CY42=1,IF('Création champs PV'!CY41=0,1,0),0)</f>
        <v>0</v>
      </c>
      <c r="CZ37" s="51">
        <f>IF('Création champs PV'!CZ42=1,IF('Création champs PV'!CZ41=0,1,0),0)</f>
        <v>0</v>
      </c>
      <c r="DA37" s="51">
        <f>IF('Création champs PV'!DA42=1,IF('Création champs PV'!DA41=0,1,0),0)</f>
        <v>0</v>
      </c>
      <c r="DB37" s="51">
        <f>IF('Création champs PV'!DB42=1,IF('Création champs PV'!DB41=0,1,0),0)</f>
        <v>0</v>
      </c>
      <c r="DC37" s="51">
        <f>IF('Création champs PV'!DC42=1,IF('Création champs PV'!DC41=0,1,0),0)</f>
        <v>0</v>
      </c>
      <c r="DD37" s="51">
        <f>IF('Création champs PV'!DD42=1,IF('Création champs PV'!DD41=0,1,0),0)</f>
        <v>0</v>
      </c>
      <c r="DE37" s="5" t="str">
        <f>IF(structure!DE37="M",1,IF(structure!DE37="V","V",IF(OR(structure!DE36="M",structure!DE36="V"),"S","")))</f>
        <v/>
      </c>
      <c r="DF37" s="9"/>
      <c r="DG37" s="4"/>
      <c r="DH37" s="51">
        <f t="shared" si="435"/>
        <v>0</v>
      </c>
      <c r="DI37" s="51">
        <f t="shared" si="224"/>
        <v>0</v>
      </c>
      <c r="DJ37" s="51">
        <f t="shared" si="225"/>
        <v>0</v>
      </c>
      <c r="DK37" s="51">
        <f t="shared" si="226"/>
        <v>0</v>
      </c>
      <c r="DL37" s="51">
        <f t="shared" si="227"/>
        <v>0</v>
      </c>
      <c r="DM37" s="51">
        <f t="shared" si="228"/>
        <v>0</v>
      </c>
      <c r="DN37" s="51">
        <f t="shared" si="229"/>
        <v>0</v>
      </c>
      <c r="DO37" s="51">
        <f t="shared" si="230"/>
        <v>0</v>
      </c>
      <c r="DP37" s="51">
        <f t="shared" si="231"/>
        <v>0</v>
      </c>
      <c r="DQ37" s="51">
        <f t="shared" si="232"/>
        <v>0</v>
      </c>
      <c r="DR37" s="51">
        <f t="shared" si="233"/>
        <v>0</v>
      </c>
      <c r="DS37" s="51">
        <f t="shared" si="234"/>
        <v>0</v>
      </c>
      <c r="DT37" s="51">
        <f t="shared" si="235"/>
        <v>0</v>
      </c>
      <c r="DU37" s="51">
        <f t="shared" si="236"/>
        <v>0</v>
      </c>
      <c r="DV37" s="51">
        <f t="shared" si="237"/>
        <v>0</v>
      </c>
      <c r="DW37" s="51">
        <f t="shared" si="238"/>
        <v>0</v>
      </c>
      <c r="DX37" s="51">
        <f t="shared" si="239"/>
        <v>0</v>
      </c>
      <c r="DY37" s="51">
        <f t="shared" si="240"/>
        <v>0</v>
      </c>
      <c r="DZ37" s="51">
        <f t="shared" si="241"/>
        <v>0</v>
      </c>
      <c r="EA37" s="51">
        <f t="shared" si="242"/>
        <v>0</v>
      </c>
      <c r="EB37" s="51">
        <f t="shared" si="243"/>
        <v>0</v>
      </c>
      <c r="EC37" s="51">
        <f t="shared" si="244"/>
        <v>0</v>
      </c>
      <c r="ED37" s="51">
        <f t="shared" si="245"/>
        <v>0</v>
      </c>
      <c r="EE37" s="51">
        <f t="shared" si="246"/>
        <v>0</v>
      </c>
      <c r="EF37" s="51">
        <f t="shared" si="247"/>
        <v>0</v>
      </c>
      <c r="EG37" s="51">
        <f t="shared" si="248"/>
        <v>0</v>
      </c>
      <c r="EH37" s="51">
        <f t="shared" si="249"/>
        <v>0</v>
      </c>
      <c r="EI37" s="51">
        <f t="shared" si="250"/>
        <v>0</v>
      </c>
      <c r="EJ37" s="51">
        <f t="shared" si="251"/>
        <v>0</v>
      </c>
      <c r="EK37" s="51">
        <f t="shared" si="252"/>
        <v>0</v>
      </c>
      <c r="EL37" s="51">
        <f t="shared" si="253"/>
        <v>0</v>
      </c>
      <c r="EM37" s="51">
        <f t="shared" si="254"/>
        <v>0</v>
      </c>
      <c r="EN37" s="51">
        <f t="shared" si="255"/>
        <v>0</v>
      </c>
      <c r="EO37" s="51">
        <f t="shared" si="256"/>
        <v>0</v>
      </c>
      <c r="EP37" s="51">
        <f t="shared" si="257"/>
        <v>0</v>
      </c>
      <c r="EQ37" s="51">
        <f t="shared" si="258"/>
        <v>0</v>
      </c>
      <c r="ER37" s="51">
        <f t="shared" si="259"/>
        <v>0</v>
      </c>
      <c r="ES37" s="51">
        <f t="shared" si="260"/>
        <v>0</v>
      </c>
      <c r="ET37" s="51">
        <f t="shared" si="261"/>
        <v>0</v>
      </c>
      <c r="EU37" s="51">
        <f t="shared" si="262"/>
        <v>0</v>
      </c>
      <c r="EV37" s="51">
        <f t="shared" si="263"/>
        <v>0</v>
      </c>
      <c r="EW37" s="51">
        <f t="shared" si="264"/>
        <v>0</v>
      </c>
      <c r="EX37" s="51">
        <f t="shared" si="265"/>
        <v>0</v>
      </c>
      <c r="EY37" s="51">
        <f t="shared" si="266"/>
        <v>0</v>
      </c>
      <c r="EZ37" s="51">
        <f t="shared" si="267"/>
        <v>0</v>
      </c>
      <c r="FA37" s="51">
        <f t="shared" si="268"/>
        <v>0</v>
      </c>
      <c r="FB37" s="51">
        <f t="shared" si="269"/>
        <v>0</v>
      </c>
      <c r="FC37" s="51">
        <f t="shared" si="270"/>
        <v>0</v>
      </c>
      <c r="FD37" s="51">
        <f t="shared" si="271"/>
        <v>0</v>
      </c>
      <c r="FE37" s="51">
        <f t="shared" si="272"/>
        <v>0</v>
      </c>
      <c r="FF37" s="51">
        <f t="shared" si="273"/>
        <v>0</v>
      </c>
      <c r="FG37" s="51">
        <f t="shared" si="274"/>
        <v>0</v>
      </c>
      <c r="FH37" s="51">
        <f t="shared" si="275"/>
        <v>0</v>
      </c>
      <c r="FI37" s="51">
        <f t="shared" si="276"/>
        <v>0</v>
      </c>
      <c r="FJ37" s="51">
        <f t="shared" si="277"/>
        <v>0</v>
      </c>
      <c r="FK37" s="51">
        <f t="shared" si="278"/>
        <v>0</v>
      </c>
      <c r="FL37" s="51">
        <f t="shared" si="279"/>
        <v>0</v>
      </c>
      <c r="FM37" s="51">
        <f t="shared" si="280"/>
        <v>0</v>
      </c>
      <c r="FN37" s="51">
        <f t="shared" si="281"/>
        <v>0</v>
      </c>
      <c r="FO37" s="51">
        <f t="shared" si="282"/>
        <v>0</v>
      </c>
      <c r="FP37" s="51">
        <f t="shared" si="283"/>
        <v>0</v>
      </c>
      <c r="FQ37" s="51">
        <f t="shared" si="284"/>
        <v>0</v>
      </c>
      <c r="FR37" s="51">
        <f t="shared" si="285"/>
        <v>0</v>
      </c>
      <c r="FS37" s="51">
        <f t="shared" si="286"/>
        <v>0</v>
      </c>
      <c r="FT37" s="51">
        <f t="shared" si="287"/>
        <v>0</v>
      </c>
      <c r="FU37" s="51">
        <f t="shared" si="288"/>
        <v>0</v>
      </c>
      <c r="FV37" s="51">
        <f t="shared" si="289"/>
        <v>0</v>
      </c>
      <c r="FW37" s="51">
        <f t="shared" si="290"/>
        <v>0</v>
      </c>
      <c r="FX37" s="51">
        <f t="shared" si="291"/>
        <v>0</v>
      </c>
      <c r="FY37" s="51">
        <f t="shared" si="292"/>
        <v>0</v>
      </c>
      <c r="FZ37" s="51">
        <f t="shared" si="293"/>
        <v>0</v>
      </c>
      <c r="GA37" s="51">
        <f t="shared" si="294"/>
        <v>0</v>
      </c>
      <c r="GB37" s="51">
        <f t="shared" si="295"/>
        <v>0</v>
      </c>
      <c r="GC37" s="51">
        <f t="shared" si="296"/>
        <v>0</v>
      </c>
      <c r="GD37" s="51">
        <f t="shared" si="297"/>
        <v>0</v>
      </c>
      <c r="GE37" s="51">
        <f t="shared" si="298"/>
        <v>0</v>
      </c>
      <c r="GF37" s="51">
        <f t="shared" si="299"/>
        <v>0</v>
      </c>
      <c r="GG37" s="51">
        <f t="shared" si="300"/>
        <v>0</v>
      </c>
      <c r="GH37" s="51">
        <f t="shared" si="301"/>
        <v>0</v>
      </c>
      <c r="GI37" s="51">
        <f t="shared" si="302"/>
        <v>0</v>
      </c>
      <c r="GJ37" s="51">
        <f t="shared" si="303"/>
        <v>0</v>
      </c>
      <c r="GK37" s="51">
        <f t="shared" si="304"/>
        <v>0</v>
      </c>
      <c r="GL37" s="51">
        <f t="shared" si="305"/>
        <v>0</v>
      </c>
      <c r="GM37" s="51">
        <f t="shared" si="306"/>
        <v>0</v>
      </c>
      <c r="GN37" s="51">
        <f t="shared" si="307"/>
        <v>0</v>
      </c>
      <c r="GO37" s="51">
        <f t="shared" si="308"/>
        <v>0</v>
      </c>
      <c r="GP37" s="51">
        <f t="shared" si="309"/>
        <v>0</v>
      </c>
      <c r="GQ37" s="51">
        <f t="shared" si="310"/>
        <v>0</v>
      </c>
      <c r="GR37" s="51">
        <f t="shared" si="311"/>
        <v>0</v>
      </c>
      <c r="GS37" s="51">
        <f t="shared" si="312"/>
        <v>0</v>
      </c>
      <c r="GT37" s="51">
        <f t="shared" si="313"/>
        <v>0</v>
      </c>
      <c r="GU37" s="51">
        <f t="shared" si="314"/>
        <v>0</v>
      </c>
      <c r="GV37" s="51">
        <f t="shared" si="315"/>
        <v>0</v>
      </c>
      <c r="GW37" s="51">
        <f t="shared" si="316"/>
        <v>0</v>
      </c>
      <c r="GX37" s="51">
        <f t="shared" si="317"/>
        <v>0</v>
      </c>
      <c r="GY37" s="51">
        <f t="shared" si="318"/>
        <v>0</v>
      </c>
      <c r="GZ37" s="51">
        <f t="shared" si="319"/>
        <v>0</v>
      </c>
      <c r="HA37" s="51">
        <f t="shared" si="320"/>
        <v>0</v>
      </c>
      <c r="HB37" s="51">
        <f t="shared" si="321"/>
        <v>0</v>
      </c>
      <c r="HC37" s="51">
        <f t="shared" si="322"/>
        <v>0</v>
      </c>
      <c r="HD37" s="51">
        <f t="shared" si="323"/>
        <v>0</v>
      </c>
      <c r="HE37" s="51">
        <f t="shared" si="324"/>
        <v>0</v>
      </c>
      <c r="HF37" s="51">
        <f t="shared" si="325"/>
        <v>0</v>
      </c>
      <c r="HG37" s="51">
        <f t="shared" si="326"/>
        <v>0</v>
      </c>
      <c r="HH37" s="51">
        <f t="shared" si="327"/>
        <v>0</v>
      </c>
      <c r="HI37" s="51">
        <f t="shared" si="328"/>
        <v>0</v>
      </c>
      <c r="HJ37" s="5" t="str">
        <f>IF(structure!HJ37="M",1,IF(structure!HJ37="V","V",IF(OR(structure!HJ36="M",structure!HJ36="V"),"S","")))</f>
        <v/>
      </c>
      <c r="HK37" s="219"/>
      <c r="HL37" s="4" t="str">
        <f>IF(structure!HL37="M",1,IF(structure!HL37="V","V",IF(OR(structure!HL36="M",structure!HL36="V"),"S","")))</f>
        <v/>
      </c>
      <c r="HM37" s="51">
        <f t="shared" si="329"/>
        <v>0</v>
      </c>
      <c r="HN37" s="51">
        <f t="shared" si="330"/>
        <v>0</v>
      </c>
      <c r="HO37" s="51">
        <f t="shared" si="331"/>
        <v>0</v>
      </c>
      <c r="HP37" s="51">
        <f t="shared" si="332"/>
        <v>0</v>
      </c>
      <c r="HQ37" s="51">
        <f t="shared" si="333"/>
        <v>0</v>
      </c>
      <c r="HR37" s="51">
        <f t="shared" si="334"/>
        <v>0</v>
      </c>
      <c r="HS37" s="51">
        <f t="shared" si="335"/>
        <v>0</v>
      </c>
      <c r="HT37" s="51">
        <f t="shared" si="336"/>
        <v>0</v>
      </c>
      <c r="HU37" s="51">
        <f t="shared" si="337"/>
        <v>0</v>
      </c>
      <c r="HV37" s="51">
        <f t="shared" si="338"/>
        <v>0</v>
      </c>
      <c r="HW37" s="51">
        <f t="shared" si="339"/>
        <v>0</v>
      </c>
      <c r="HX37" s="51">
        <f t="shared" si="340"/>
        <v>0</v>
      </c>
      <c r="HY37" s="51">
        <f t="shared" si="341"/>
        <v>0</v>
      </c>
      <c r="HZ37" s="51">
        <f t="shared" si="342"/>
        <v>0</v>
      </c>
      <c r="IA37" s="51">
        <f t="shared" si="343"/>
        <v>0</v>
      </c>
      <c r="IB37" s="51">
        <f t="shared" si="344"/>
        <v>0</v>
      </c>
      <c r="IC37" s="51">
        <f t="shared" si="345"/>
        <v>0</v>
      </c>
      <c r="ID37" s="51">
        <f t="shared" si="346"/>
        <v>0</v>
      </c>
      <c r="IE37" s="51">
        <f t="shared" si="347"/>
        <v>0</v>
      </c>
      <c r="IF37" s="51">
        <f t="shared" si="348"/>
        <v>0</v>
      </c>
      <c r="IG37" s="51">
        <f t="shared" si="349"/>
        <v>0</v>
      </c>
      <c r="IH37" s="51">
        <f t="shared" si="350"/>
        <v>0</v>
      </c>
      <c r="II37" s="51">
        <f t="shared" si="351"/>
        <v>0</v>
      </c>
      <c r="IJ37" s="51">
        <f t="shared" si="352"/>
        <v>0</v>
      </c>
      <c r="IK37" s="51">
        <f t="shared" si="353"/>
        <v>0</v>
      </c>
      <c r="IL37" s="51">
        <f t="shared" si="354"/>
        <v>0</v>
      </c>
      <c r="IM37" s="51">
        <f t="shared" si="355"/>
        <v>0</v>
      </c>
      <c r="IN37" s="51">
        <f t="shared" si="356"/>
        <v>0</v>
      </c>
      <c r="IO37" s="51">
        <f t="shared" si="357"/>
        <v>0</v>
      </c>
      <c r="IP37" s="51">
        <f t="shared" si="358"/>
        <v>0</v>
      </c>
      <c r="IQ37" s="51">
        <f t="shared" si="359"/>
        <v>0</v>
      </c>
      <c r="IR37" s="51">
        <f t="shared" si="360"/>
        <v>0</v>
      </c>
      <c r="IS37" s="51">
        <f t="shared" si="361"/>
        <v>0</v>
      </c>
      <c r="IT37" s="51">
        <f t="shared" si="362"/>
        <v>0</v>
      </c>
      <c r="IU37" s="51">
        <f t="shared" si="363"/>
        <v>0</v>
      </c>
      <c r="IV37" s="51">
        <f t="shared" si="364"/>
        <v>0</v>
      </c>
      <c r="IW37" s="51">
        <f t="shared" si="365"/>
        <v>0</v>
      </c>
      <c r="IX37" s="51">
        <f t="shared" si="366"/>
        <v>0</v>
      </c>
      <c r="IY37" s="51">
        <f t="shared" si="367"/>
        <v>0</v>
      </c>
      <c r="IZ37" s="51">
        <f t="shared" si="368"/>
        <v>0</v>
      </c>
      <c r="JA37" s="51">
        <f t="shared" si="369"/>
        <v>0</v>
      </c>
      <c r="JB37" s="51">
        <f t="shared" si="370"/>
        <v>0</v>
      </c>
      <c r="JC37" s="51">
        <f t="shared" si="371"/>
        <v>0</v>
      </c>
      <c r="JD37" s="51">
        <f t="shared" si="372"/>
        <v>0</v>
      </c>
      <c r="JE37" s="51">
        <f t="shared" si="373"/>
        <v>0</v>
      </c>
      <c r="JF37" s="51">
        <f t="shared" si="374"/>
        <v>0</v>
      </c>
      <c r="JG37" s="51">
        <f t="shared" si="375"/>
        <v>0</v>
      </c>
      <c r="JH37" s="51">
        <f t="shared" si="376"/>
        <v>0</v>
      </c>
      <c r="JI37" s="51">
        <f t="shared" si="377"/>
        <v>0</v>
      </c>
      <c r="JJ37" s="51">
        <f t="shared" si="378"/>
        <v>0</v>
      </c>
      <c r="JK37" s="51">
        <f t="shared" si="379"/>
        <v>0</v>
      </c>
      <c r="JL37" s="51">
        <f t="shared" si="380"/>
        <v>0</v>
      </c>
      <c r="JM37" s="51">
        <f t="shared" si="381"/>
        <v>0</v>
      </c>
      <c r="JN37" s="51">
        <f t="shared" si="382"/>
        <v>0</v>
      </c>
      <c r="JO37" s="51">
        <f t="shared" si="383"/>
        <v>0</v>
      </c>
      <c r="JP37" s="51">
        <f t="shared" si="384"/>
        <v>0</v>
      </c>
      <c r="JQ37" s="51">
        <f t="shared" si="385"/>
        <v>0</v>
      </c>
      <c r="JR37" s="51">
        <f t="shared" si="386"/>
        <v>0</v>
      </c>
      <c r="JS37" s="51">
        <f t="shared" si="387"/>
        <v>0</v>
      </c>
      <c r="JT37" s="51">
        <f t="shared" si="388"/>
        <v>0</v>
      </c>
      <c r="JU37" s="51">
        <f t="shared" si="389"/>
        <v>0</v>
      </c>
      <c r="JV37" s="51">
        <f t="shared" si="390"/>
        <v>0</v>
      </c>
      <c r="JW37" s="51">
        <f t="shared" si="391"/>
        <v>0</v>
      </c>
      <c r="JX37" s="51">
        <f t="shared" si="392"/>
        <v>0</v>
      </c>
      <c r="JY37" s="51">
        <f t="shared" si="393"/>
        <v>0</v>
      </c>
      <c r="JZ37" s="51">
        <f t="shared" si="394"/>
        <v>0</v>
      </c>
      <c r="KA37" s="51">
        <f t="shared" si="395"/>
        <v>0</v>
      </c>
      <c r="KB37" s="51">
        <f t="shared" si="396"/>
        <v>0</v>
      </c>
      <c r="KC37" s="51">
        <f t="shared" si="397"/>
        <v>0</v>
      </c>
      <c r="KD37" s="51">
        <f t="shared" si="398"/>
        <v>0</v>
      </c>
      <c r="KE37" s="51">
        <f t="shared" si="399"/>
        <v>0</v>
      </c>
      <c r="KF37" s="51">
        <f t="shared" si="400"/>
        <v>0</v>
      </c>
      <c r="KG37" s="51">
        <f t="shared" si="401"/>
        <v>0</v>
      </c>
      <c r="KH37" s="51">
        <f t="shared" si="402"/>
        <v>0</v>
      </c>
      <c r="KI37" s="51">
        <f t="shared" si="403"/>
        <v>0</v>
      </c>
      <c r="KJ37" s="51">
        <f t="shared" si="404"/>
        <v>0</v>
      </c>
      <c r="KK37" s="51">
        <f t="shared" si="405"/>
        <v>0</v>
      </c>
      <c r="KL37" s="51">
        <f t="shared" si="406"/>
        <v>0</v>
      </c>
      <c r="KM37" s="51">
        <f t="shared" si="407"/>
        <v>0</v>
      </c>
      <c r="KN37" s="51">
        <f t="shared" si="408"/>
        <v>0</v>
      </c>
      <c r="KO37" s="51">
        <f t="shared" si="409"/>
        <v>0</v>
      </c>
      <c r="KP37" s="51">
        <f t="shared" si="410"/>
        <v>0</v>
      </c>
      <c r="KQ37" s="51">
        <f t="shared" si="411"/>
        <v>0</v>
      </c>
      <c r="KR37" s="51">
        <f t="shared" si="412"/>
        <v>0</v>
      </c>
      <c r="KS37" s="51">
        <f t="shared" si="413"/>
        <v>0</v>
      </c>
      <c r="KT37" s="51">
        <f t="shared" si="414"/>
        <v>0</v>
      </c>
      <c r="KU37" s="51">
        <f t="shared" si="415"/>
        <v>0</v>
      </c>
      <c r="KV37" s="51">
        <f t="shared" si="416"/>
        <v>0</v>
      </c>
      <c r="KW37" s="51">
        <f t="shared" si="417"/>
        <v>0</v>
      </c>
      <c r="KX37" s="51">
        <f t="shared" si="418"/>
        <v>0</v>
      </c>
      <c r="KY37" s="51">
        <f t="shared" si="419"/>
        <v>0</v>
      </c>
      <c r="KZ37" s="51">
        <f t="shared" si="420"/>
        <v>0</v>
      </c>
      <c r="LA37" s="51">
        <f t="shared" si="421"/>
        <v>0</v>
      </c>
      <c r="LB37" s="51">
        <f t="shared" si="422"/>
        <v>0</v>
      </c>
      <c r="LC37" s="51">
        <f t="shared" si="423"/>
        <v>0</v>
      </c>
      <c r="LD37" s="51">
        <f t="shared" si="424"/>
        <v>0</v>
      </c>
      <c r="LE37" s="51">
        <f t="shared" si="425"/>
        <v>0</v>
      </c>
      <c r="LF37" s="51">
        <f t="shared" si="426"/>
        <v>0</v>
      </c>
      <c r="LG37" s="51">
        <f t="shared" si="427"/>
        <v>0</v>
      </c>
      <c r="LH37" s="51">
        <f t="shared" si="428"/>
        <v>0</v>
      </c>
      <c r="LI37" s="51">
        <f t="shared" si="429"/>
        <v>0</v>
      </c>
      <c r="LJ37" s="51">
        <f t="shared" si="430"/>
        <v>0</v>
      </c>
      <c r="LK37" s="51">
        <f t="shared" si="431"/>
        <v>0</v>
      </c>
      <c r="LL37" s="51">
        <f t="shared" si="432"/>
        <v>0</v>
      </c>
      <c r="LM37" s="51">
        <f t="shared" si="433"/>
        <v>0</v>
      </c>
      <c r="LN37" s="51">
        <f t="shared" si="434"/>
        <v>0</v>
      </c>
      <c r="LO37" s="5" t="str">
        <f>IF(structure!LO37="M",1,IF(structure!LO37="V","V",IF(OR(structure!LO36="M",structure!LO36="V"),"S","")))</f>
        <v/>
      </c>
    </row>
    <row r="38" spans="2:327" ht="21" customHeight="1" x14ac:dyDescent="0.35">
      <c r="B38" s="4"/>
      <c r="C38" s="51">
        <f>IF('Création champs PV'!C43=1,IF('Création champs PV'!C42=0,1,0),0)</f>
        <v>0</v>
      </c>
      <c r="D38" s="51">
        <f>IF('Création champs PV'!D43=1,IF('Création champs PV'!D42=0,1,0),0)</f>
        <v>0</v>
      </c>
      <c r="E38" s="51">
        <f>IF('Création champs PV'!E43=1,IF('Création champs PV'!E42=0,1,0),0)</f>
        <v>0</v>
      </c>
      <c r="F38" s="51">
        <f>IF('Création champs PV'!F43=1,IF('Création champs PV'!F42=0,1,0),0)</f>
        <v>0</v>
      </c>
      <c r="G38" s="51">
        <f>IF('Création champs PV'!G43=1,IF('Création champs PV'!G42=0,1,0),0)</f>
        <v>0</v>
      </c>
      <c r="H38" s="51">
        <f>IF('Création champs PV'!H43=1,IF('Création champs PV'!H42=0,1,0),0)</f>
        <v>0</v>
      </c>
      <c r="I38" s="51">
        <f>IF('Création champs PV'!I43=1,IF('Création champs PV'!I42=0,1,0),0)</f>
        <v>0</v>
      </c>
      <c r="J38" s="51">
        <f>IF('Création champs PV'!J43=1,IF('Création champs PV'!J42=0,1,0),0)</f>
        <v>0</v>
      </c>
      <c r="K38" s="51">
        <f>IF('Création champs PV'!K43=1,IF('Création champs PV'!K42=0,1,0),0)</f>
        <v>0</v>
      </c>
      <c r="L38" s="51">
        <f>IF('Création champs PV'!L43=1,IF('Création champs PV'!L42=0,1,0),0)</f>
        <v>0</v>
      </c>
      <c r="M38" s="51">
        <f>IF('Création champs PV'!M43=1,IF('Création champs PV'!M42=0,1,0),0)</f>
        <v>0</v>
      </c>
      <c r="N38" s="51">
        <f>IF('Création champs PV'!N43=1,IF('Création champs PV'!N42=0,1,0),0)</f>
        <v>0</v>
      </c>
      <c r="O38" s="51">
        <f>IF('Création champs PV'!O43=1,IF('Création champs PV'!O42=0,1,0),0)</f>
        <v>0</v>
      </c>
      <c r="P38" s="51">
        <f>IF('Création champs PV'!P43=1,IF('Création champs PV'!P42=0,1,0),0)</f>
        <v>0</v>
      </c>
      <c r="Q38" s="51">
        <f>IF('Création champs PV'!Q43=1,IF('Création champs PV'!Q42=0,1,0),0)</f>
        <v>0</v>
      </c>
      <c r="R38" s="51">
        <f>IF('Création champs PV'!R43=1,IF('Création champs PV'!R42=0,1,0),0)</f>
        <v>0</v>
      </c>
      <c r="S38" s="51">
        <f>IF('Création champs PV'!S43=1,IF('Création champs PV'!S42=0,1,0),0)</f>
        <v>0</v>
      </c>
      <c r="T38" s="51">
        <f>IF('Création champs PV'!T43=1,IF('Création champs PV'!T42=0,1,0),0)</f>
        <v>0</v>
      </c>
      <c r="U38" s="51">
        <f>IF('Création champs PV'!U43=1,IF('Création champs PV'!U42=0,1,0),0)</f>
        <v>0</v>
      </c>
      <c r="V38" s="51">
        <f>IF('Création champs PV'!V43=1,IF('Création champs PV'!V42=0,1,0),0)</f>
        <v>0</v>
      </c>
      <c r="W38" s="51">
        <f>IF('Création champs PV'!W43=1,IF('Création champs PV'!W42=0,1,0),0)</f>
        <v>0</v>
      </c>
      <c r="X38" s="51">
        <f>IF('Création champs PV'!X43=1,IF('Création champs PV'!X42=0,1,0),0)</f>
        <v>0</v>
      </c>
      <c r="Y38" s="51">
        <f>IF('Création champs PV'!Y43=1,IF('Création champs PV'!Y42=0,1,0),0)</f>
        <v>0</v>
      </c>
      <c r="Z38" s="51">
        <f>IF('Création champs PV'!Z43=1,IF('Création champs PV'!Z42=0,1,0),0)</f>
        <v>0</v>
      </c>
      <c r="AA38" s="51">
        <f>IF('Création champs PV'!AA43=1,IF('Création champs PV'!AA42=0,1,0),0)</f>
        <v>0</v>
      </c>
      <c r="AB38" s="51">
        <f>IF('Création champs PV'!AB43=1,IF('Création champs PV'!AB42=0,1,0),0)</f>
        <v>0</v>
      </c>
      <c r="AC38" s="51">
        <f>IF('Création champs PV'!AC43=1,IF('Création champs PV'!AC42=0,1,0),0)</f>
        <v>0</v>
      </c>
      <c r="AD38" s="51">
        <f>IF('Création champs PV'!AD43=1,IF('Création champs PV'!AD42=0,1,0),0)</f>
        <v>0</v>
      </c>
      <c r="AE38" s="51">
        <f>IF('Création champs PV'!AE43=1,IF('Création champs PV'!AE42=0,1,0),0)</f>
        <v>0</v>
      </c>
      <c r="AF38" s="51">
        <f>IF('Création champs PV'!AF43=1,IF('Création champs PV'!AF42=0,1,0),0)</f>
        <v>0</v>
      </c>
      <c r="AG38" s="51">
        <f>IF('Création champs PV'!AG43=1,IF('Création champs PV'!AG42=0,1,0),0)</f>
        <v>0</v>
      </c>
      <c r="AH38" s="51">
        <f>IF('Création champs PV'!AH43=1,IF('Création champs PV'!AH42=0,1,0),0)</f>
        <v>0</v>
      </c>
      <c r="AI38" s="51">
        <f>IF('Création champs PV'!AI43=1,IF('Création champs PV'!AI42=0,1,0),0)</f>
        <v>0</v>
      </c>
      <c r="AJ38" s="51">
        <f>IF('Création champs PV'!AJ43=1,IF('Création champs PV'!AJ42=0,1,0),0)</f>
        <v>0</v>
      </c>
      <c r="AK38" s="51">
        <f>IF('Création champs PV'!AK43=1,IF('Création champs PV'!AK42=0,1,0),0)</f>
        <v>0</v>
      </c>
      <c r="AL38" s="51">
        <f>IF('Création champs PV'!AL43=1,IF('Création champs PV'!AL42=0,1,0),0)</f>
        <v>0</v>
      </c>
      <c r="AM38" s="51">
        <f>IF('Création champs PV'!AM43=1,IF('Création champs PV'!AM42=0,1,0),0)</f>
        <v>0</v>
      </c>
      <c r="AN38" s="51">
        <f>IF('Création champs PV'!AN43=1,IF('Création champs PV'!AN42=0,1,0),0)</f>
        <v>0</v>
      </c>
      <c r="AO38" s="51">
        <f>IF('Création champs PV'!AO43=1,IF('Création champs PV'!AO42=0,1,0),0)</f>
        <v>0</v>
      </c>
      <c r="AP38" s="51">
        <f>IF('Création champs PV'!AP43=1,IF('Création champs PV'!AP42=0,1,0),0)</f>
        <v>0</v>
      </c>
      <c r="AQ38" s="51">
        <f>IF('Création champs PV'!AQ43=1,IF('Création champs PV'!AQ42=0,1,0),0)</f>
        <v>0</v>
      </c>
      <c r="AR38" s="51">
        <f>IF('Création champs PV'!AR43=1,IF('Création champs PV'!AR42=0,1,0),0)</f>
        <v>0</v>
      </c>
      <c r="AS38" s="51">
        <f>IF('Création champs PV'!AS43=1,IF('Création champs PV'!AS42=0,1,0),0)</f>
        <v>0</v>
      </c>
      <c r="AT38" s="51">
        <f>IF('Création champs PV'!AT43=1,IF('Création champs PV'!AT42=0,1,0),0)</f>
        <v>0</v>
      </c>
      <c r="AU38" s="51">
        <f>IF('Création champs PV'!AU43=1,IF('Création champs PV'!AU42=0,1,0),0)</f>
        <v>0</v>
      </c>
      <c r="AV38" s="51">
        <f>IF('Création champs PV'!AV43=1,IF('Création champs PV'!AV42=0,1,0),0)</f>
        <v>0</v>
      </c>
      <c r="AW38" s="51">
        <f>IF('Création champs PV'!AW43=1,IF('Création champs PV'!AW42=0,1,0),0)</f>
        <v>0</v>
      </c>
      <c r="AX38" s="51">
        <f>IF('Création champs PV'!AX43=1,IF('Création champs PV'!AX42=0,1,0),0)</f>
        <v>0</v>
      </c>
      <c r="AY38" s="51">
        <f>IF('Création champs PV'!AY43=1,IF('Création champs PV'!AY42=0,1,0),0)</f>
        <v>0</v>
      </c>
      <c r="AZ38" s="51">
        <f>IF('Création champs PV'!AZ43=1,IF('Création champs PV'!AZ42=0,1,0),0)</f>
        <v>0</v>
      </c>
      <c r="BA38" s="51">
        <f>IF('Création champs PV'!BA43=1,IF('Création champs PV'!BA42=0,1,0),0)</f>
        <v>0</v>
      </c>
      <c r="BB38" s="51">
        <f>IF('Création champs PV'!BB43=1,IF('Création champs PV'!BB42=0,1,0),0)</f>
        <v>0</v>
      </c>
      <c r="BC38" s="51">
        <f>IF('Création champs PV'!BC43=1,IF('Création champs PV'!BC42=0,1,0),0)</f>
        <v>0</v>
      </c>
      <c r="BD38" s="51">
        <f>IF('Création champs PV'!BD43=1,IF('Création champs PV'!BD42=0,1,0),0)</f>
        <v>0</v>
      </c>
      <c r="BE38" s="51">
        <f>IF('Création champs PV'!BE43=1,IF('Création champs PV'!BE42=0,1,0),0)</f>
        <v>0</v>
      </c>
      <c r="BF38" s="51">
        <f>IF('Création champs PV'!BF43=1,IF('Création champs PV'!BF42=0,1,0),0)</f>
        <v>0</v>
      </c>
      <c r="BG38" s="51">
        <f>IF('Création champs PV'!BG43=1,IF('Création champs PV'!BG42=0,1,0),0)</f>
        <v>0</v>
      </c>
      <c r="BH38" s="51">
        <f>IF('Création champs PV'!BH43=1,IF('Création champs PV'!BH42=0,1,0),0)</f>
        <v>0</v>
      </c>
      <c r="BI38" s="51">
        <f>IF('Création champs PV'!BI43=1,IF('Création champs PV'!BI42=0,1,0),0)</f>
        <v>0</v>
      </c>
      <c r="BJ38" s="51">
        <f>IF('Création champs PV'!BJ43=1,IF('Création champs PV'!BJ42=0,1,0),0)</f>
        <v>0</v>
      </c>
      <c r="BK38" s="51">
        <f>IF('Création champs PV'!BK43=1,IF('Création champs PV'!BK42=0,1,0),0)</f>
        <v>0</v>
      </c>
      <c r="BL38" s="51">
        <f>IF('Création champs PV'!BL43=1,IF('Création champs PV'!BL42=0,1,0),0)</f>
        <v>0</v>
      </c>
      <c r="BM38" s="51">
        <f>IF('Création champs PV'!BM43=1,IF('Création champs PV'!BM42=0,1,0),0)</f>
        <v>0</v>
      </c>
      <c r="BN38" s="51">
        <f>IF('Création champs PV'!BN43=1,IF('Création champs PV'!BN42=0,1,0),0)</f>
        <v>0</v>
      </c>
      <c r="BO38" s="51">
        <f>IF('Création champs PV'!BO43=1,IF('Création champs PV'!BO42=0,1,0),0)</f>
        <v>0</v>
      </c>
      <c r="BP38" s="51">
        <f>IF('Création champs PV'!BP43=1,IF('Création champs PV'!BP42=0,1,0),0)</f>
        <v>0</v>
      </c>
      <c r="BQ38" s="51">
        <f>IF('Création champs PV'!BQ43=1,IF('Création champs PV'!BQ42=0,1,0),0)</f>
        <v>0</v>
      </c>
      <c r="BR38" s="51">
        <f>IF('Création champs PV'!BR43=1,IF('Création champs PV'!BR42=0,1,0),0)</f>
        <v>0</v>
      </c>
      <c r="BS38" s="51">
        <f>IF('Création champs PV'!BS43=1,IF('Création champs PV'!BS42=0,1,0),0)</f>
        <v>0</v>
      </c>
      <c r="BT38" s="51">
        <f>IF('Création champs PV'!BT43=1,IF('Création champs PV'!BT42=0,1,0),0)</f>
        <v>0</v>
      </c>
      <c r="BU38" s="51">
        <f>IF('Création champs PV'!BU43=1,IF('Création champs PV'!BU42=0,1,0),0)</f>
        <v>0</v>
      </c>
      <c r="BV38" s="51">
        <f>IF('Création champs PV'!BV43=1,IF('Création champs PV'!BV42=0,1,0),0)</f>
        <v>0</v>
      </c>
      <c r="BW38" s="51">
        <f>IF('Création champs PV'!BW43=1,IF('Création champs PV'!BW42=0,1,0),0)</f>
        <v>0</v>
      </c>
      <c r="BX38" s="51">
        <f>IF('Création champs PV'!BX43=1,IF('Création champs PV'!BX42=0,1,0),0)</f>
        <v>0</v>
      </c>
      <c r="BY38" s="51">
        <f>IF('Création champs PV'!BY43=1,IF('Création champs PV'!BY42=0,1,0),0)</f>
        <v>0</v>
      </c>
      <c r="BZ38" s="51">
        <f>IF('Création champs PV'!BZ43=1,IF('Création champs PV'!BZ42=0,1,0),0)</f>
        <v>0</v>
      </c>
      <c r="CA38" s="51">
        <f>IF('Création champs PV'!CA43=1,IF('Création champs PV'!CA42=0,1,0),0)</f>
        <v>0</v>
      </c>
      <c r="CB38" s="51">
        <f>IF('Création champs PV'!CB43=1,IF('Création champs PV'!CB42=0,1,0),0)</f>
        <v>0</v>
      </c>
      <c r="CC38" s="51">
        <f>IF('Création champs PV'!CC43=1,IF('Création champs PV'!CC42=0,1,0),0)</f>
        <v>0</v>
      </c>
      <c r="CD38" s="51">
        <f>IF('Création champs PV'!CD43=1,IF('Création champs PV'!CD42=0,1,0),0)</f>
        <v>0</v>
      </c>
      <c r="CE38" s="51">
        <f>IF('Création champs PV'!CE43=1,IF('Création champs PV'!CE42=0,1,0),0)</f>
        <v>0</v>
      </c>
      <c r="CF38" s="51">
        <f>IF('Création champs PV'!CF43=1,IF('Création champs PV'!CF42=0,1,0),0)</f>
        <v>0</v>
      </c>
      <c r="CG38" s="51">
        <f>IF('Création champs PV'!CG43=1,IF('Création champs PV'!CG42=0,1,0),0)</f>
        <v>0</v>
      </c>
      <c r="CH38" s="51">
        <f>IF('Création champs PV'!CH43=1,IF('Création champs PV'!CH42=0,1,0),0)</f>
        <v>0</v>
      </c>
      <c r="CI38" s="51">
        <f>IF('Création champs PV'!CI43=1,IF('Création champs PV'!CI42=0,1,0),0)</f>
        <v>0</v>
      </c>
      <c r="CJ38" s="51">
        <f>IF('Création champs PV'!CJ43=1,IF('Création champs PV'!CJ42=0,1,0),0)</f>
        <v>0</v>
      </c>
      <c r="CK38" s="51">
        <f>IF('Création champs PV'!CK43=1,IF('Création champs PV'!CK42=0,1,0),0)</f>
        <v>0</v>
      </c>
      <c r="CL38" s="51">
        <f>IF('Création champs PV'!CL43=1,IF('Création champs PV'!CL42=0,1,0),0)</f>
        <v>0</v>
      </c>
      <c r="CM38" s="51">
        <f>IF('Création champs PV'!CM43=1,IF('Création champs PV'!CM42=0,1,0),0)</f>
        <v>0</v>
      </c>
      <c r="CN38" s="51">
        <f>IF('Création champs PV'!CN43=1,IF('Création champs PV'!CN42=0,1,0),0)</f>
        <v>0</v>
      </c>
      <c r="CO38" s="51">
        <f>IF('Création champs PV'!CO43=1,IF('Création champs PV'!CO42=0,1,0),0)</f>
        <v>0</v>
      </c>
      <c r="CP38" s="51">
        <f>IF('Création champs PV'!CP43=1,IF('Création champs PV'!CP42=0,1,0),0)</f>
        <v>0</v>
      </c>
      <c r="CQ38" s="51">
        <f>IF('Création champs PV'!CQ43=1,IF('Création champs PV'!CQ42=0,1,0),0)</f>
        <v>0</v>
      </c>
      <c r="CR38" s="51">
        <f>IF('Création champs PV'!CR43=1,IF('Création champs PV'!CR42=0,1,0),0)</f>
        <v>0</v>
      </c>
      <c r="CS38" s="51">
        <f>IF('Création champs PV'!CS43=1,IF('Création champs PV'!CS42=0,1,0),0)</f>
        <v>0</v>
      </c>
      <c r="CT38" s="51">
        <f>IF('Création champs PV'!CT43=1,IF('Création champs PV'!CT42=0,1,0),0)</f>
        <v>0</v>
      </c>
      <c r="CU38" s="51">
        <f>IF('Création champs PV'!CU43=1,IF('Création champs PV'!CU42=0,1,0),0)</f>
        <v>0</v>
      </c>
      <c r="CV38" s="51">
        <f>IF('Création champs PV'!CV43=1,IF('Création champs PV'!CV42=0,1,0),0)</f>
        <v>0</v>
      </c>
      <c r="CW38" s="51">
        <f>IF('Création champs PV'!CW43=1,IF('Création champs PV'!CW42=0,1,0),0)</f>
        <v>0</v>
      </c>
      <c r="CX38" s="51">
        <f>IF('Création champs PV'!CX43=1,IF('Création champs PV'!CX42=0,1,0),0)</f>
        <v>0</v>
      </c>
      <c r="CY38" s="51">
        <f>IF('Création champs PV'!CY43=1,IF('Création champs PV'!CY42=0,1,0),0)</f>
        <v>0</v>
      </c>
      <c r="CZ38" s="51">
        <f>IF('Création champs PV'!CZ43=1,IF('Création champs PV'!CZ42=0,1,0),0)</f>
        <v>0</v>
      </c>
      <c r="DA38" s="51">
        <f>IF('Création champs PV'!DA43=1,IF('Création champs PV'!DA42=0,1,0),0)</f>
        <v>0</v>
      </c>
      <c r="DB38" s="51">
        <f>IF('Création champs PV'!DB43=1,IF('Création champs PV'!DB42=0,1,0),0)</f>
        <v>0</v>
      </c>
      <c r="DC38" s="51">
        <f>IF('Création champs PV'!DC43=1,IF('Création champs PV'!DC42=0,1,0),0)</f>
        <v>0</v>
      </c>
      <c r="DD38" s="51">
        <f>IF('Création champs PV'!DD43=1,IF('Création champs PV'!DD42=0,1,0),0)</f>
        <v>0</v>
      </c>
      <c r="DE38" s="5" t="str">
        <f>IF(structure!DE38="M",1,IF(structure!DE38="V","V",IF(OR(structure!DE37="M",structure!DE37="V"),"S","")))</f>
        <v/>
      </c>
      <c r="DF38" s="9"/>
      <c r="DG38" s="4"/>
      <c r="DH38" s="51">
        <f t="shared" si="435"/>
        <v>0</v>
      </c>
      <c r="DI38" s="51">
        <f t="shared" si="224"/>
        <v>0</v>
      </c>
      <c r="DJ38" s="51">
        <f t="shared" si="225"/>
        <v>0</v>
      </c>
      <c r="DK38" s="51">
        <f t="shared" si="226"/>
        <v>0</v>
      </c>
      <c r="DL38" s="51">
        <f t="shared" si="227"/>
        <v>0</v>
      </c>
      <c r="DM38" s="51">
        <f t="shared" si="228"/>
        <v>0</v>
      </c>
      <c r="DN38" s="51">
        <f t="shared" si="229"/>
        <v>0</v>
      </c>
      <c r="DO38" s="51">
        <f t="shared" si="230"/>
        <v>0</v>
      </c>
      <c r="DP38" s="51">
        <f t="shared" si="231"/>
        <v>0</v>
      </c>
      <c r="DQ38" s="51">
        <f t="shared" si="232"/>
        <v>0</v>
      </c>
      <c r="DR38" s="51">
        <f t="shared" si="233"/>
        <v>0</v>
      </c>
      <c r="DS38" s="51">
        <f t="shared" si="234"/>
        <v>0</v>
      </c>
      <c r="DT38" s="51">
        <f t="shared" si="235"/>
        <v>0</v>
      </c>
      <c r="DU38" s="51">
        <f t="shared" si="236"/>
        <v>0</v>
      </c>
      <c r="DV38" s="51">
        <f t="shared" si="237"/>
        <v>0</v>
      </c>
      <c r="DW38" s="51">
        <f t="shared" si="238"/>
        <v>0</v>
      </c>
      <c r="DX38" s="51">
        <f t="shared" si="239"/>
        <v>0</v>
      </c>
      <c r="DY38" s="51">
        <f t="shared" si="240"/>
        <v>0</v>
      </c>
      <c r="DZ38" s="51">
        <f t="shared" si="241"/>
        <v>0</v>
      </c>
      <c r="EA38" s="51">
        <f t="shared" si="242"/>
        <v>0</v>
      </c>
      <c r="EB38" s="51">
        <f t="shared" si="243"/>
        <v>0</v>
      </c>
      <c r="EC38" s="51">
        <f t="shared" si="244"/>
        <v>0</v>
      </c>
      <c r="ED38" s="51">
        <f t="shared" si="245"/>
        <v>0</v>
      </c>
      <c r="EE38" s="51">
        <f t="shared" si="246"/>
        <v>0</v>
      </c>
      <c r="EF38" s="51">
        <f t="shared" si="247"/>
        <v>0</v>
      </c>
      <c r="EG38" s="51">
        <f t="shared" si="248"/>
        <v>0</v>
      </c>
      <c r="EH38" s="51">
        <f t="shared" si="249"/>
        <v>0</v>
      </c>
      <c r="EI38" s="51">
        <f t="shared" si="250"/>
        <v>0</v>
      </c>
      <c r="EJ38" s="51">
        <f t="shared" si="251"/>
        <v>0</v>
      </c>
      <c r="EK38" s="51">
        <f t="shared" si="252"/>
        <v>0</v>
      </c>
      <c r="EL38" s="51">
        <f t="shared" si="253"/>
        <v>0</v>
      </c>
      <c r="EM38" s="51">
        <f t="shared" si="254"/>
        <v>0</v>
      </c>
      <c r="EN38" s="51">
        <f t="shared" si="255"/>
        <v>0</v>
      </c>
      <c r="EO38" s="51">
        <f t="shared" si="256"/>
        <v>0</v>
      </c>
      <c r="EP38" s="51">
        <f t="shared" si="257"/>
        <v>0</v>
      </c>
      <c r="EQ38" s="51">
        <f t="shared" si="258"/>
        <v>0</v>
      </c>
      <c r="ER38" s="51">
        <f t="shared" si="259"/>
        <v>0</v>
      </c>
      <c r="ES38" s="51">
        <f t="shared" si="260"/>
        <v>0</v>
      </c>
      <c r="ET38" s="51">
        <f t="shared" si="261"/>
        <v>0</v>
      </c>
      <c r="EU38" s="51">
        <f t="shared" si="262"/>
        <v>0</v>
      </c>
      <c r="EV38" s="51">
        <f t="shared" si="263"/>
        <v>0</v>
      </c>
      <c r="EW38" s="51">
        <f t="shared" si="264"/>
        <v>0</v>
      </c>
      <c r="EX38" s="51">
        <f t="shared" si="265"/>
        <v>0</v>
      </c>
      <c r="EY38" s="51">
        <f t="shared" si="266"/>
        <v>0</v>
      </c>
      <c r="EZ38" s="51">
        <f t="shared" si="267"/>
        <v>0</v>
      </c>
      <c r="FA38" s="51">
        <f t="shared" si="268"/>
        <v>0</v>
      </c>
      <c r="FB38" s="51">
        <f t="shared" si="269"/>
        <v>0</v>
      </c>
      <c r="FC38" s="51">
        <f t="shared" si="270"/>
        <v>0</v>
      </c>
      <c r="FD38" s="51">
        <f t="shared" si="271"/>
        <v>0</v>
      </c>
      <c r="FE38" s="51">
        <f t="shared" si="272"/>
        <v>0</v>
      </c>
      <c r="FF38" s="51">
        <f t="shared" si="273"/>
        <v>0</v>
      </c>
      <c r="FG38" s="51">
        <f t="shared" si="274"/>
        <v>0</v>
      </c>
      <c r="FH38" s="51">
        <f t="shared" si="275"/>
        <v>0</v>
      </c>
      <c r="FI38" s="51">
        <f t="shared" si="276"/>
        <v>0</v>
      </c>
      <c r="FJ38" s="51">
        <f t="shared" si="277"/>
        <v>0</v>
      </c>
      <c r="FK38" s="51">
        <f t="shared" si="278"/>
        <v>0</v>
      </c>
      <c r="FL38" s="51">
        <f t="shared" si="279"/>
        <v>0</v>
      </c>
      <c r="FM38" s="51">
        <f t="shared" si="280"/>
        <v>0</v>
      </c>
      <c r="FN38" s="51">
        <f t="shared" si="281"/>
        <v>0</v>
      </c>
      <c r="FO38" s="51">
        <f t="shared" si="282"/>
        <v>0</v>
      </c>
      <c r="FP38" s="51">
        <f t="shared" si="283"/>
        <v>0</v>
      </c>
      <c r="FQ38" s="51">
        <f t="shared" si="284"/>
        <v>0</v>
      </c>
      <c r="FR38" s="51">
        <f t="shared" si="285"/>
        <v>0</v>
      </c>
      <c r="FS38" s="51">
        <f t="shared" si="286"/>
        <v>0</v>
      </c>
      <c r="FT38" s="51">
        <f t="shared" si="287"/>
        <v>0</v>
      </c>
      <c r="FU38" s="51">
        <f t="shared" si="288"/>
        <v>0</v>
      </c>
      <c r="FV38" s="51">
        <f t="shared" si="289"/>
        <v>0</v>
      </c>
      <c r="FW38" s="51">
        <f t="shared" si="290"/>
        <v>0</v>
      </c>
      <c r="FX38" s="51">
        <f t="shared" si="291"/>
        <v>0</v>
      </c>
      <c r="FY38" s="51">
        <f t="shared" si="292"/>
        <v>0</v>
      </c>
      <c r="FZ38" s="51">
        <f t="shared" si="293"/>
        <v>0</v>
      </c>
      <c r="GA38" s="51">
        <f t="shared" si="294"/>
        <v>0</v>
      </c>
      <c r="GB38" s="51">
        <f t="shared" si="295"/>
        <v>0</v>
      </c>
      <c r="GC38" s="51">
        <f t="shared" si="296"/>
        <v>0</v>
      </c>
      <c r="GD38" s="51">
        <f t="shared" si="297"/>
        <v>0</v>
      </c>
      <c r="GE38" s="51">
        <f t="shared" si="298"/>
        <v>0</v>
      </c>
      <c r="GF38" s="51">
        <f t="shared" si="299"/>
        <v>0</v>
      </c>
      <c r="GG38" s="51">
        <f t="shared" si="300"/>
        <v>0</v>
      </c>
      <c r="GH38" s="51">
        <f t="shared" si="301"/>
        <v>0</v>
      </c>
      <c r="GI38" s="51">
        <f t="shared" si="302"/>
        <v>0</v>
      </c>
      <c r="GJ38" s="51">
        <f t="shared" si="303"/>
        <v>0</v>
      </c>
      <c r="GK38" s="51">
        <f t="shared" si="304"/>
        <v>0</v>
      </c>
      <c r="GL38" s="51">
        <f t="shared" si="305"/>
        <v>0</v>
      </c>
      <c r="GM38" s="51">
        <f t="shared" si="306"/>
        <v>0</v>
      </c>
      <c r="GN38" s="51">
        <f t="shared" si="307"/>
        <v>0</v>
      </c>
      <c r="GO38" s="51">
        <f t="shared" si="308"/>
        <v>0</v>
      </c>
      <c r="GP38" s="51">
        <f t="shared" si="309"/>
        <v>0</v>
      </c>
      <c r="GQ38" s="51">
        <f t="shared" si="310"/>
        <v>0</v>
      </c>
      <c r="GR38" s="51">
        <f t="shared" si="311"/>
        <v>0</v>
      </c>
      <c r="GS38" s="51">
        <f t="shared" si="312"/>
        <v>0</v>
      </c>
      <c r="GT38" s="51">
        <f t="shared" si="313"/>
        <v>0</v>
      </c>
      <c r="GU38" s="51">
        <f t="shared" si="314"/>
        <v>0</v>
      </c>
      <c r="GV38" s="51">
        <f t="shared" si="315"/>
        <v>0</v>
      </c>
      <c r="GW38" s="51">
        <f t="shared" si="316"/>
        <v>0</v>
      </c>
      <c r="GX38" s="51">
        <f t="shared" si="317"/>
        <v>0</v>
      </c>
      <c r="GY38" s="51">
        <f t="shared" si="318"/>
        <v>0</v>
      </c>
      <c r="GZ38" s="51">
        <f t="shared" si="319"/>
        <v>0</v>
      </c>
      <c r="HA38" s="51">
        <f t="shared" si="320"/>
        <v>0</v>
      </c>
      <c r="HB38" s="51">
        <f t="shared" si="321"/>
        <v>0</v>
      </c>
      <c r="HC38" s="51">
        <f t="shared" si="322"/>
        <v>0</v>
      </c>
      <c r="HD38" s="51">
        <f t="shared" si="323"/>
        <v>0</v>
      </c>
      <c r="HE38" s="51">
        <f t="shared" si="324"/>
        <v>0</v>
      </c>
      <c r="HF38" s="51">
        <f t="shared" si="325"/>
        <v>0</v>
      </c>
      <c r="HG38" s="51">
        <f t="shared" si="326"/>
        <v>0</v>
      </c>
      <c r="HH38" s="51">
        <f t="shared" si="327"/>
        <v>0</v>
      </c>
      <c r="HI38" s="51">
        <f t="shared" si="328"/>
        <v>0</v>
      </c>
      <c r="HJ38" s="5" t="str">
        <f>IF(structure!HJ38="M",1,IF(structure!HJ38="V","V",IF(OR(structure!HJ37="M",structure!HJ37="V"),"S","")))</f>
        <v/>
      </c>
      <c r="HK38" s="219"/>
      <c r="HL38" s="4" t="str">
        <f>IF(structure!HL38="M",1,IF(structure!HL38="V","V",IF(OR(structure!HL37="M",structure!HL37="V"),"S","")))</f>
        <v/>
      </c>
      <c r="HM38" s="51">
        <f t="shared" si="329"/>
        <v>0</v>
      </c>
      <c r="HN38" s="51">
        <f t="shared" si="330"/>
        <v>0</v>
      </c>
      <c r="HO38" s="51">
        <f t="shared" si="331"/>
        <v>0</v>
      </c>
      <c r="HP38" s="51">
        <f t="shared" si="332"/>
        <v>0</v>
      </c>
      <c r="HQ38" s="51">
        <f t="shared" si="333"/>
        <v>0</v>
      </c>
      <c r="HR38" s="51">
        <f t="shared" si="334"/>
        <v>0</v>
      </c>
      <c r="HS38" s="51">
        <f t="shared" si="335"/>
        <v>0</v>
      </c>
      <c r="HT38" s="51">
        <f t="shared" si="336"/>
        <v>0</v>
      </c>
      <c r="HU38" s="51">
        <f t="shared" si="337"/>
        <v>0</v>
      </c>
      <c r="HV38" s="51">
        <f t="shared" si="338"/>
        <v>0</v>
      </c>
      <c r="HW38" s="51">
        <f t="shared" si="339"/>
        <v>0</v>
      </c>
      <c r="HX38" s="51">
        <f t="shared" si="340"/>
        <v>0</v>
      </c>
      <c r="HY38" s="51">
        <f t="shared" si="341"/>
        <v>0</v>
      </c>
      <c r="HZ38" s="51">
        <f t="shared" si="342"/>
        <v>0</v>
      </c>
      <c r="IA38" s="51">
        <f t="shared" si="343"/>
        <v>0</v>
      </c>
      <c r="IB38" s="51">
        <f t="shared" si="344"/>
        <v>0</v>
      </c>
      <c r="IC38" s="51">
        <f t="shared" si="345"/>
        <v>0</v>
      </c>
      <c r="ID38" s="51">
        <f t="shared" si="346"/>
        <v>0</v>
      </c>
      <c r="IE38" s="51">
        <f t="shared" si="347"/>
        <v>0</v>
      </c>
      <c r="IF38" s="51">
        <f t="shared" si="348"/>
        <v>0</v>
      </c>
      <c r="IG38" s="51">
        <f t="shared" si="349"/>
        <v>0</v>
      </c>
      <c r="IH38" s="51">
        <f t="shared" si="350"/>
        <v>0</v>
      </c>
      <c r="II38" s="51">
        <f t="shared" si="351"/>
        <v>0</v>
      </c>
      <c r="IJ38" s="51">
        <f t="shared" si="352"/>
        <v>0</v>
      </c>
      <c r="IK38" s="51">
        <f t="shared" si="353"/>
        <v>0</v>
      </c>
      <c r="IL38" s="51">
        <f t="shared" si="354"/>
        <v>0</v>
      </c>
      <c r="IM38" s="51">
        <f t="shared" si="355"/>
        <v>0</v>
      </c>
      <c r="IN38" s="51">
        <f t="shared" si="356"/>
        <v>0</v>
      </c>
      <c r="IO38" s="51">
        <f t="shared" si="357"/>
        <v>0</v>
      </c>
      <c r="IP38" s="51">
        <f t="shared" si="358"/>
        <v>0</v>
      </c>
      <c r="IQ38" s="51">
        <f t="shared" si="359"/>
        <v>0</v>
      </c>
      <c r="IR38" s="51">
        <f t="shared" si="360"/>
        <v>0</v>
      </c>
      <c r="IS38" s="51">
        <f t="shared" si="361"/>
        <v>0</v>
      </c>
      <c r="IT38" s="51">
        <f t="shared" si="362"/>
        <v>0</v>
      </c>
      <c r="IU38" s="51">
        <f t="shared" si="363"/>
        <v>0</v>
      </c>
      <c r="IV38" s="51">
        <f t="shared" si="364"/>
        <v>0</v>
      </c>
      <c r="IW38" s="51">
        <f t="shared" si="365"/>
        <v>0</v>
      </c>
      <c r="IX38" s="51">
        <f t="shared" si="366"/>
        <v>0</v>
      </c>
      <c r="IY38" s="51">
        <f t="shared" si="367"/>
        <v>0</v>
      </c>
      <c r="IZ38" s="51">
        <f t="shared" si="368"/>
        <v>0</v>
      </c>
      <c r="JA38" s="51">
        <f t="shared" si="369"/>
        <v>0</v>
      </c>
      <c r="JB38" s="51">
        <f t="shared" si="370"/>
        <v>0</v>
      </c>
      <c r="JC38" s="51">
        <f t="shared" si="371"/>
        <v>0</v>
      </c>
      <c r="JD38" s="51">
        <f t="shared" si="372"/>
        <v>0</v>
      </c>
      <c r="JE38" s="51">
        <f t="shared" si="373"/>
        <v>0</v>
      </c>
      <c r="JF38" s="51">
        <f t="shared" si="374"/>
        <v>0</v>
      </c>
      <c r="JG38" s="51">
        <f t="shared" si="375"/>
        <v>0</v>
      </c>
      <c r="JH38" s="51">
        <f t="shared" si="376"/>
        <v>0</v>
      </c>
      <c r="JI38" s="51">
        <f t="shared" si="377"/>
        <v>0</v>
      </c>
      <c r="JJ38" s="51">
        <f t="shared" si="378"/>
        <v>0</v>
      </c>
      <c r="JK38" s="51">
        <f t="shared" si="379"/>
        <v>0</v>
      </c>
      <c r="JL38" s="51">
        <f t="shared" si="380"/>
        <v>0</v>
      </c>
      <c r="JM38" s="51">
        <f t="shared" si="381"/>
        <v>0</v>
      </c>
      <c r="JN38" s="51">
        <f t="shared" si="382"/>
        <v>0</v>
      </c>
      <c r="JO38" s="51">
        <f t="shared" si="383"/>
        <v>0</v>
      </c>
      <c r="JP38" s="51">
        <f t="shared" si="384"/>
        <v>0</v>
      </c>
      <c r="JQ38" s="51">
        <f t="shared" si="385"/>
        <v>0</v>
      </c>
      <c r="JR38" s="51">
        <f t="shared" si="386"/>
        <v>0</v>
      </c>
      <c r="JS38" s="51">
        <f t="shared" si="387"/>
        <v>0</v>
      </c>
      <c r="JT38" s="51">
        <f t="shared" si="388"/>
        <v>0</v>
      </c>
      <c r="JU38" s="51">
        <f t="shared" si="389"/>
        <v>0</v>
      </c>
      <c r="JV38" s="51">
        <f t="shared" si="390"/>
        <v>0</v>
      </c>
      <c r="JW38" s="51">
        <f t="shared" si="391"/>
        <v>0</v>
      </c>
      <c r="JX38" s="51">
        <f t="shared" si="392"/>
        <v>0</v>
      </c>
      <c r="JY38" s="51">
        <f t="shared" si="393"/>
        <v>0</v>
      </c>
      <c r="JZ38" s="51">
        <f t="shared" si="394"/>
        <v>0</v>
      </c>
      <c r="KA38" s="51">
        <f t="shared" si="395"/>
        <v>0</v>
      </c>
      <c r="KB38" s="51">
        <f t="shared" si="396"/>
        <v>0</v>
      </c>
      <c r="KC38" s="51">
        <f t="shared" si="397"/>
        <v>0</v>
      </c>
      <c r="KD38" s="51">
        <f t="shared" si="398"/>
        <v>0</v>
      </c>
      <c r="KE38" s="51">
        <f t="shared" si="399"/>
        <v>0</v>
      </c>
      <c r="KF38" s="51">
        <f t="shared" si="400"/>
        <v>0</v>
      </c>
      <c r="KG38" s="51">
        <f t="shared" si="401"/>
        <v>0</v>
      </c>
      <c r="KH38" s="51">
        <f t="shared" si="402"/>
        <v>0</v>
      </c>
      <c r="KI38" s="51">
        <f t="shared" si="403"/>
        <v>0</v>
      </c>
      <c r="KJ38" s="51">
        <f t="shared" si="404"/>
        <v>0</v>
      </c>
      <c r="KK38" s="51">
        <f t="shared" si="405"/>
        <v>0</v>
      </c>
      <c r="KL38" s="51">
        <f t="shared" si="406"/>
        <v>0</v>
      </c>
      <c r="KM38" s="51">
        <f t="shared" si="407"/>
        <v>0</v>
      </c>
      <c r="KN38" s="51">
        <f t="shared" si="408"/>
        <v>0</v>
      </c>
      <c r="KO38" s="51">
        <f t="shared" si="409"/>
        <v>0</v>
      </c>
      <c r="KP38" s="51">
        <f t="shared" si="410"/>
        <v>0</v>
      </c>
      <c r="KQ38" s="51">
        <f t="shared" si="411"/>
        <v>0</v>
      </c>
      <c r="KR38" s="51">
        <f t="shared" si="412"/>
        <v>0</v>
      </c>
      <c r="KS38" s="51">
        <f t="shared" si="413"/>
        <v>0</v>
      </c>
      <c r="KT38" s="51">
        <f t="shared" si="414"/>
        <v>0</v>
      </c>
      <c r="KU38" s="51">
        <f t="shared" si="415"/>
        <v>0</v>
      </c>
      <c r="KV38" s="51">
        <f t="shared" si="416"/>
        <v>0</v>
      </c>
      <c r="KW38" s="51">
        <f t="shared" si="417"/>
        <v>0</v>
      </c>
      <c r="KX38" s="51">
        <f t="shared" si="418"/>
        <v>0</v>
      </c>
      <c r="KY38" s="51">
        <f t="shared" si="419"/>
        <v>0</v>
      </c>
      <c r="KZ38" s="51">
        <f t="shared" si="420"/>
        <v>0</v>
      </c>
      <c r="LA38" s="51">
        <f t="shared" si="421"/>
        <v>0</v>
      </c>
      <c r="LB38" s="51">
        <f t="shared" si="422"/>
        <v>0</v>
      </c>
      <c r="LC38" s="51">
        <f t="shared" si="423"/>
        <v>0</v>
      </c>
      <c r="LD38" s="51">
        <f t="shared" si="424"/>
        <v>0</v>
      </c>
      <c r="LE38" s="51">
        <f t="shared" si="425"/>
        <v>0</v>
      </c>
      <c r="LF38" s="51">
        <f t="shared" si="426"/>
        <v>0</v>
      </c>
      <c r="LG38" s="51">
        <f t="shared" si="427"/>
        <v>0</v>
      </c>
      <c r="LH38" s="51">
        <f t="shared" si="428"/>
        <v>0</v>
      </c>
      <c r="LI38" s="51">
        <f t="shared" si="429"/>
        <v>0</v>
      </c>
      <c r="LJ38" s="51">
        <f t="shared" si="430"/>
        <v>0</v>
      </c>
      <c r="LK38" s="51">
        <f t="shared" si="431"/>
        <v>0</v>
      </c>
      <c r="LL38" s="51">
        <f t="shared" si="432"/>
        <v>0</v>
      </c>
      <c r="LM38" s="51">
        <f t="shared" si="433"/>
        <v>0</v>
      </c>
      <c r="LN38" s="51">
        <f t="shared" si="434"/>
        <v>0</v>
      </c>
      <c r="LO38" s="5" t="str">
        <f>IF(structure!LO38="M",1,IF(structure!LO38="V","V",IF(OR(structure!LO37="M",structure!LO37="V"),"S","")))</f>
        <v/>
      </c>
    </row>
    <row r="39" spans="2:327" ht="21" customHeight="1" x14ac:dyDescent="0.35">
      <c r="B39" s="4"/>
      <c r="C39" s="51">
        <f>IF('Création champs PV'!C44=1,IF('Création champs PV'!C43=0,1,0),0)</f>
        <v>0</v>
      </c>
      <c r="D39" s="51">
        <f>IF('Création champs PV'!D44=1,IF('Création champs PV'!D43=0,1,0),0)</f>
        <v>0</v>
      </c>
      <c r="E39" s="51">
        <f>IF('Création champs PV'!E44=1,IF('Création champs PV'!E43=0,1,0),0)</f>
        <v>0</v>
      </c>
      <c r="F39" s="51">
        <f>IF('Création champs PV'!F44=1,IF('Création champs PV'!F43=0,1,0),0)</f>
        <v>0</v>
      </c>
      <c r="G39" s="51">
        <f>IF('Création champs PV'!G44=1,IF('Création champs PV'!G43=0,1,0),0)</f>
        <v>0</v>
      </c>
      <c r="H39" s="51">
        <f>IF('Création champs PV'!H44=1,IF('Création champs PV'!H43=0,1,0),0)</f>
        <v>0</v>
      </c>
      <c r="I39" s="51">
        <f>IF('Création champs PV'!I44=1,IF('Création champs PV'!I43=0,1,0),0)</f>
        <v>0</v>
      </c>
      <c r="J39" s="51">
        <f>IF('Création champs PV'!J44=1,IF('Création champs PV'!J43=0,1,0),0)</f>
        <v>0</v>
      </c>
      <c r="K39" s="51">
        <f>IF('Création champs PV'!K44=1,IF('Création champs PV'!K43=0,1,0),0)</f>
        <v>0</v>
      </c>
      <c r="L39" s="51">
        <f>IF('Création champs PV'!L44=1,IF('Création champs PV'!L43=0,1,0),0)</f>
        <v>0</v>
      </c>
      <c r="M39" s="51">
        <f>IF('Création champs PV'!M44=1,IF('Création champs PV'!M43=0,1,0),0)</f>
        <v>0</v>
      </c>
      <c r="N39" s="51">
        <f>IF('Création champs PV'!N44=1,IF('Création champs PV'!N43=0,1,0),0)</f>
        <v>0</v>
      </c>
      <c r="O39" s="51">
        <f>IF('Création champs PV'!O44=1,IF('Création champs PV'!O43=0,1,0),0)</f>
        <v>0</v>
      </c>
      <c r="P39" s="51">
        <f>IF('Création champs PV'!P44=1,IF('Création champs PV'!P43=0,1,0),0)</f>
        <v>0</v>
      </c>
      <c r="Q39" s="51">
        <f>IF('Création champs PV'!Q44=1,IF('Création champs PV'!Q43=0,1,0),0)</f>
        <v>0</v>
      </c>
      <c r="R39" s="51">
        <f>IF('Création champs PV'!R44=1,IF('Création champs PV'!R43=0,1,0),0)</f>
        <v>0</v>
      </c>
      <c r="S39" s="51">
        <f>IF('Création champs PV'!S44=1,IF('Création champs PV'!S43=0,1,0),0)</f>
        <v>0</v>
      </c>
      <c r="T39" s="51">
        <f>IF('Création champs PV'!T44=1,IF('Création champs PV'!T43=0,1,0),0)</f>
        <v>0</v>
      </c>
      <c r="U39" s="51">
        <f>IF('Création champs PV'!U44=1,IF('Création champs PV'!U43=0,1,0),0)</f>
        <v>0</v>
      </c>
      <c r="V39" s="51">
        <f>IF('Création champs PV'!V44=1,IF('Création champs PV'!V43=0,1,0),0)</f>
        <v>0</v>
      </c>
      <c r="W39" s="51">
        <f>IF('Création champs PV'!W44=1,IF('Création champs PV'!W43=0,1,0),0)</f>
        <v>0</v>
      </c>
      <c r="X39" s="51">
        <f>IF('Création champs PV'!X44=1,IF('Création champs PV'!X43=0,1,0),0)</f>
        <v>0</v>
      </c>
      <c r="Y39" s="51">
        <f>IF('Création champs PV'!Y44=1,IF('Création champs PV'!Y43=0,1,0),0)</f>
        <v>0</v>
      </c>
      <c r="Z39" s="51">
        <f>IF('Création champs PV'!Z44=1,IF('Création champs PV'!Z43=0,1,0),0)</f>
        <v>0</v>
      </c>
      <c r="AA39" s="51">
        <f>IF('Création champs PV'!AA44=1,IF('Création champs PV'!AA43=0,1,0),0)</f>
        <v>0</v>
      </c>
      <c r="AB39" s="51">
        <f>IF('Création champs PV'!AB44=1,IF('Création champs PV'!AB43=0,1,0),0)</f>
        <v>0</v>
      </c>
      <c r="AC39" s="51">
        <f>IF('Création champs PV'!AC44=1,IF('Création champs PV'!AC43=0,1,0),0)</f>
        <v>0</v>
      </c>
      <c r="AD39" s="51">
        <f>IF('Création champs PV'!AD44=1,IF('Création champs PV'!AD43=0,1,0),0)</f>
        <v>0</v>
      </c>
      <c r="AE39" s="51">
        <f>IF('Création champs PV'!AE44=1,IF('Création champs PV'!AE43=0,1,0),0)</f>
        <v>0</v>
      </c>
      <c r="AF39" s="51">
        <f>IF('Création champs PV'!AF44=1,IF('Création champs PV'!AF43=0,1,0),0)</f>
        <v>0</v>
      </c>
      <c r="AG39" s="51">
        <f>IF('Création champs PV'!AG44=1,IF('Création champs PV'!AG43=0,1,0),0)</f>
        <v>0</v>
      </c>
      <c r="AH39" s="51">
        <f>IF('Création champs PV'!AH44=1,IF('Création champs PV'!AH43=0,1,0),0)</f>
        <v>0</v>
      </c>
      <c r="AI39" s="51">
        <f>IF('Création champs PV'!AI44=1,IF('Création champs PV'!AI43=0,1,0),0)</f>
        <v>0</v>
      </c>
      <c r="AJ39" s="51">
        <f>IF('Création champs PV'!AJ44=1,IF('Création champs PV'!AJ43=0,1,0),0)</f>
        <v>0</v>
      </c>
      <c r="AK39" s="51">
        <f>IF('Création champs PV'!AK44=1,IF('Création champs PV'!AK43=0,1,0),0)</f>
        <v>0</v>
      </c>
      <c r="AL39" s="51">
        <f>IF('Création champs PV'!AL44=1,IF('Création champs PV'!AL43=0,1,0),0)</f>
        <v>0</v>
      </c>
      <c r="AM39" s="51">
        <f>IF('Création champs PV'!AM44=1,IF('Création champs PV'!AM43=0,1,0),0)</f>
        <v>0</v>
      </c>
      <c r="AN39" s="51">
        <f>IF('Création champs PV'!AN44=1,IF('Création champs PV'!AN43=0,1,0),0)</f>
        <v>0</v>
      </c>
      <c r="AO39" s="51">
        <f>IF('Création champs PV'!AO44=1,IF('Création champs PV'!AO43=0,1,0),0)</f>
        <v>0</v>
      </c>
      <c r="AP39" s="51">
        <f>IF('Création champs PV'!AP44=1,IF('Création champs PV'!AP43=0,1,0),0)</f>
        <v>0</v>
      </c>
      <c r="AQ39" s="51">
        <f>IF('Création champs PV'!AQ44=1,IF('Création champs PV'!AQ43=0,1,0),0)</f>
        <v>0</v>
      </c>
      <c r="AR39" s="51">
        <f>IF('Création champs PV'!AR44=1,IF('Création champs PV'!AR43=0,1,0),0)</f>
        <v>0</v>
      </c>
      <c r="AS39" s="51">
        <f>IF('Création champs PV'!AS44=1,IF('Création champs PV'!AS43=0,1,0),0)</f>
        <v>0</v>
      </c>
      <c r="AT39" s="51">
        <f>IF('Création champs PV'!AT44=1,IF('Création champs PV'!AT43=0,1,0),0)</f>
        <v>0</v>
      </c>
      <c r="AU39" s="51">
        <f>IF('Création champs PV'!AU44=1,IF('Création champs PV'!AU43=0,1,0),0)</f>
        <v>0</v>
      </c>
      <c r="AV39" s="51">
        <f>IF('Création champs PV'!AV44=1,IF('Création champs PV'!AV43=0,1,0),0)</f>
        <v>0</v>
      </c>
      <c r="AW39" s="51">
        <f>IF('Création champs PV'!AW44=1,IF('Création champs PV'!AW43=0,1,0),0)</f>
        <v>0</v>
      </c>
      <c r="AX39" s="51">
        <f>IF('Création champs PV'!AX44=1,IF('Création champs PV'!AX43=0,1,0),0)</f>
        <v>0</v>
      </c>
      <c r="AY39" s="51">
        <f>IF('Création champs PV'!AY44=1,IF('Création champs PV'!AY43=0,1,0),0)</f>
        <v>0</v>
      </c>
      <c r="AZ39" s="51">
        <f>IF('Création champs PV'!AZ44=1,IF('Création champs PV'!AZ43=0,1,0),0)</f>
        <v>0</v>
      </c>
      <c r="BA39" s="51">
        <f>IF('Création champs PV'!BA44=1,IF('Création champs PV'!BA43=0,1,0),0)</f>
        <v>0</v>
      </c>
      <c r="BB39" s="51">
        <f>IF('Création champs PV'!BB44=1,IF('Création champs PV'!BB43=0,1,0),0)</f>
        <v>0</v>
      </c>
      <c r="BC39" s="51">
        <f>IF('Création champs PV'!BC44=1,IF('Création champs PV'!BC43=0,1,0),0)</f>
        <v>0</v>
      </c>
      <c r="BD39" s="51">
        <f>IF('Création champs PV'!BD44=1,IF('Création champs PV'!BD43=0,1,0),0)</f>
        <v>0</v>
      </c>
      <c r="BE39" s="51">
        <f>IF('Création champs PV'!BE44=1,IF('Création champs PV'!BE43=0,1,0),0)</f>
        <v>0</v>
      </c>
      <c r="BF39" s="51">
        <f>IF('Création champs PV'!BF44=1,IF('Création champs PV'!BF43=0,1,0),0)</f>
        <v>0</v>
      </c>
      <c r="BG39" s="51">
        <f>IF('Création champs PV'!BG44=1,IF('Création champs PV'!BG43=0,1,0),0)</f>
        <v>0</v>
      </c>
      <c r="BH39" s="51">
        <f>IF('Création champs PV'!BH44=1,IF('Création champs PV'!BH43=0,1,0),0)</f>
        <v>0</v>
      </c>
      <c r="BI39" s="51">
        <f>IF('Création champs PV'!BI44=1,IF('Création champs PV'!BI43=0,1,0),0)</f>
        <v>0</v>
      </c>
      <c r="BJ39" s="51">
        <f>IF('Création champs PV'!BJ44=1,IF('Création champs PV'!BJ43=0,1,0),0)</f>
        <v>0</v>
      </c>
      <c r="BK39" s="51">
        <f>IF('Création champs PV'!BK44=1,IF('Création champs PV'!BK43=0,1,0),0)</f>
        <v>0</v>
      </c>
      <c r="BL39" s="51">
        <f>IF('Création champs PV'!BL44=1,IF('Création champs PV'!BL43=0,1,0),0)</f>
        <v>0</v>
      </c>
      <c r="BM39" s="51">
        <f>IF('Création champs PV'!BM44=1,IF('Création champs PV'!BM43=0,1,0),0)</f>
        <v>0</v>
      </c>
      <c r="BN39" s="51">
        <f>IF('Création champs PV'!BN44=1,IF('Création champs PV'!BN43=0,1,0),0)</f>
        <v>0</v>
      </c>
      <c r="BO39" s="51">
        <f>IF('Création champs PV'!BO44=1,IF('Création champs PV'!BO43=0,1,0),0)</f>
        <v>0</v>
      </c>
      <c r="BP39" s="51">
        <f>IF('Création champs PV'!BP44=1,IF('Création champs PV'!BP43=0,1,0),0)</f>
        <v>0</v>
      </c>
      <c r="BQ39" s="51">
        <f>IF('Création champs PV'!BQ44=1,IF('Création champs PV'!BQ43=0,1,0),0)</f>
        <v>0</v>
      </c>
      <c r="BR39" s="51">
        <f>IF('Création champs PV'!BR44=1,IF('Création champs PV'!BR43=0,1,0),0)</f>
        <v>0</v>
      </c>
      <c r="BS39" s="51">
        <f>IF('Création champs PV'!BS44=1,IF('Création champs PV'!BS43=0,1,0),0)</f>
        <v>0</v>
      </c>
      <c r="BT39" s="51">
        <f>IF('Création champs PV'!BT44=1,IF('Création champs PV'!BT43=0,1,0),0)</f>
        <v>0</v>
      </c>
      <c r="BU39" s="51">
        <f>IF('Création champs PV'!BU44=1,IF('Création champs PV'!BU43=0,1,0),0)</f>
        <v>0</v>
      </c>
      <c r="BV39" s="51">
        <f>IF('Création champs PV'!BV44=1,IF('Création champs PV'!BV43=0,1,0),0)</f>
        <v>0</v>
      </c>
      <c r="BW39" s="51">
        <f>IF('Création champs PV'!BW44=1,IF('Création champs PV'!BW43=0,1,0),0)</f>
        <v>0</v>
      </c>
      <c r="BX39" s="51">
        <f>IF('Création champs PV'!BX44=1,IF('Création champs PV'!BX43=0,1,0),0)</f>
        <v>0</v>
      </c>
      <c r="BY39" s="51">
        <f>IF('Création champs PV'!BY44=1,IF('Création champs PV'!BY43=0,1,0),0)</f>
        <v>0</v>
      </c>
      <c r="BZ39" s="51">
        <f>IF('Création champs PV'!BZ44=1,IF('Création champs PV'!BZ43=0,1,0),0)</f>
        <v>0</v>
      </c>
      <c r="CA39" s="51">
        <f>IF('Création champs PV'!CA44=1,IF('Création champs PV'!CA43=0,1,0),0)</f>
        <v>0</v>
      </c>
      <c r="CB39" s="51">
        <f>IF('Création champs PV'!CB44=1,IF('Création champs PV'!CB43=0,1,0),0)</f>
        <v>0</v>
      </c>
      <c r="CC39" s="51">
        <f>IF('Création champs PV'!CC44=1,IF('Création champs PV'!CC43=0,1,0),0)</f>
        <v>0</v>
      </c>
      <c r="CD39" s="51">
        <f>IF('Création champs PV'!CD44=1,IF('Création champs PV'!CD43=0,1,0),0)</f>
        <v>0</v>
      </c>
      <c r="CE39" s="51">
        <f>IF('Création champs PV'!CE44=1,IF('Création champs PV'!CE43=0,1,0),0)</f>
        <v>0</v>
      </c>
      <c r="CF39" s="51">
        <f>IF('Création champs PV'!CF44=1,IF('Création champs PV'!CF43=0,1,0),0)</f>
        <v>0</v>
      </c>
      <c r="CG39" s="51">
        <f>IF('Création champs PV'!CG44=1,IF('Création champs PV'!CG43=0,1,0),0)</f>
        <v>0</v>
      </c>
      <c r="CH39" s="51">
        <f>IF('Création champs PV'!CH44=1,IF('Création champs PV'!CH43=0,1,0),0)</f>
        <v>0</v>
      </c>
      <c r="CI39" s="51">
        <f>IF('Création champs PV'!CI44=1,IF('Création champs PV'!CI43=0,1,0),0)</f>
        <v>0</v>
      </c>
      <c r="CJ39" s="51">
        <f>IF('Création champs PV'!CJ44=1,IF('Création champs PV'!CJ43=0,1,0),0)</f>
        <v>0</v>
      </c>
      <c r="CK39" s="51">
        <f>IF('Création champs PV'!CK44=1,IF('Création champs PV'!CK43=0,1,0),0)</f>
        <v>0</v>
      </c>
      <c r="CL39" s="51">
        <f>IF('Création champs PV'!CL44=1,IF('Création champs PV'!CL43=0,1,0),0)</f>
        <v>0</v>
      </c>
      <c r="CM39" s="51">
        <f>IF('Création champs PV'!CM44=1,IF('Création champs PV'!CM43=0,1,0),0)</f>
        <v>0</v>
      </c>
      <c r="CN39" s="51">
        <f>IF('Création champs PV'!CN44=1,IF('Création champs PV'!CN43=0,1,0),0)</f>
        <v>0</v>
      </c>
      <c r="CO39" s="51">
        <f>IF('Création champs PV'!CO44=1,IF('Création champs PV'!CO43=0,1,0),0)</f>
        <v>0</v>
      </c>
      <c r="CP39" s="51">
        <f>IF('Création champs PV'!CP44=1,IF('Création champs PV'!CP43=0,1,0),0)</f>
        <v>0</v>
      </c>
      <c r="CQ39" s="51">
        <f>IF('Création champs PV'!CQ44=1,IF('Création champs PV'!CQ43=0,1,0),0)</f>
        <v>0</v>
      </c>
      <c r="CR39" s="51">
        <f>IF('Création champs PV'!CR44=1,IF('Création champs PV'!CR43=0,1,0),0)</f>
        <v>0</v>
      </c>
      <c r="CS39" s="51">
        <f>IF('Création champs PV'!CS44=1,IF('Création champs PV'!CS43=0,1,0),0)</f>
        <v>0</v>
      </c>
      <c r="CT39" s="51">
        <f>IF('Création champs PV'!CT44=1,IF('Création champs PV'!CT43=0,1,0),0)</f>
        <v>0</v>
      </c>
      <c r="CU39" s="51">
        <f>IF('Création champs PV'!CU44=1,IF('Création champs PV'!CU43=0,1,0),0)</f>
        <v>0</v>
      </c>
      <c r="CV39" s="51">
        <f>IF('Création champs PV'!CV44=1,IF('Création champs PV'!CV43=0,1,0),0)</f>
        <v>0</v>
      </c>
      <c r="CW39" s="51">
        <f>IF('Création champs PV'!CW44=1,IF('Création champs PV'!CW43=0,1,0),0)</f>
        <v>0</v>
      </c>
      <c r="CX39" s="51">
        <f>IF('Création champs PV'!CX44=1,IF('Création champs PV'!CX43=0,1,0),0)</f>
        <v>0</v>
      </c>
      <c r="CY39" s="51">
        <f>IF('Création champs PV'!CY44=1,IF('Création champs PV'!CY43=0,1,0),0)</f>
        <v>0</v>
      </c>
      <c r="CZ39" s="51">
        <f>IF('Création champs PV'!CZ44=1,IF('Création champs PV'!CZ43=0,1,0),0)</f>
        <v>0</v>
      </c>
      <c r="DA39" s="51">
        <f>IF('Création champs PV'!DA44=1,IF('Création champs PV'!DA43=0,1,0),0)</f>
        <v>0</v>
      </c>
      <c r="DB39" s="51">
        <f>IF('Création champs PV'!DB44=1,IF('Création champs PV'!DB43=0,1,0),0)</f>
        <v>0</v>
      </c>
      <c r="DC39" s="51">
        <f>IF('Création champs PV'!DC44=1,IF('Création champs PV'!DC43=0,1,0),0)</f>
        <v>0</v>
      </c>
      <c r="DD39" s="51">
        <f>IF('Création champs PV'!DD44=1,IF('Création champs PV'!DD43=0,1,0),0)</f>
        <v>0</v>
      </c>
      <c r="DE39" s="5" t="str">
        <f>IF(structure!DE39="M",1,IF(structure!DE39="V","V",IF(OR(structure!DE38="M",structure!DE38="V"),"S","")))</f>
        <v/>
      </c>
      <c r="DF39" s="9"/>
      <c r="DG39" s="4"/>
      <c r="DH39" s="51">
        <f t="shared" si="435"/>
        <v>0</v>
      </c>
      <c r="DI39" s="51">
        <f t="shared" si="224"/>
        <v>0</v>
      </c>
      <c r="DJ39" s="51">
        <f t="shared" si="225"/>
        <v>0</v>
      </c>
      <c r="DK39" s="51">
        <f t="shared" si="226"/>
        <v>0</v>
      </c>
      <c r="DL39" s="51">
        <f t="shared" si="227"/>
        <v>0</v>
      </c>
      <c r="DM39" s="51">
        <f t="shared" si="228"/>
        <v>0</v>
      </c>
      <c r="DN39" s="51">
        <f t="shared" si="229"/>
        <v>0</v>
      </c>
      <c r="DO39" s="51">
        <f t="shared" si="230"/>
        <v>0</v>
      </c>
      <c r="DP39" s="51">
        <f t="shared" si="231"/>
        <v>0</v>
      </c>
      <c r="DQ39" s="51">
        <f t="shared" si="232"/>
        <v>0</v>
      </c>
      <c r="DR39" s="51">
        <f t="shared" si="233"/>
        <v>0</v>
      </c>
      <c r="DS39" s="51">
        <f t="shared" si="234"/>
        <v>0</v>
      </c>
      <c r="DT39" s="51">
        <f t="shared" si="235"/>
        <v>0</v>
      </c>
      <c r="DU39" s="51">
        <f t="shared" si="236"/>
        <v>0</v>
      </c>
      <c r="DV39" s="51">
        <f t="shared" si="237"/>
        <v>0</v>
      </c>
      <c r="DW39" s="51">
        <f t="shared" si="238"/>
        <v>0</v>
      </c>
      <c r="DX39" s="51">
        <f t="shared" si="239"/>
        <v>0</v>
      </c>
      <c r="DY39" s="51">
        <f t="shared" si="240"/>
        <v>0</v>
      </c>
      <c r="DZ39" s="51">
        <f t="shared" si="241"/>
        <v>0</v>
      </c>
      <c r="EA39" s="51">
        <f t="shared" si="242"/>
        <v>0</v>
      </c>
      <c r="EB39" s="51">
        <f t="shared" si="243"/>
        <v>0</v>
      </c>
      <c r="EC39" s="51">
        <f t="shared" si="244"/>
        <v>0</v>
      </c>
      <c r="ED39" s="51">
        <f t="shared" si="245"/>
        <v>0</v>
      </c>
      <c r="EE39" s="51">
        <f t="shared" si="246"/>
        <v>0</v>
      </c>
      <c r="EF39" s="51">
        <f t="shared" si="247"/>
        <v>0</v>
      </c>
      <c r="EG39" s="51">
        <f t="shared" si="248"/>
        <v>0</v>
      </c>
      <c r="EH39" s="51">
        <f t="shared" si="249"/>
        <v>0</v>
      </c>
      <c r="EI39" s="51">
        <f t="shared" si="250"/>
        <v>0</v>
      </c>
      <c r="EJ39" s="51">
        <f t="shared" si="251"/>
        <v>0</v>
      </c>
      <c r="EK39" s="51">
        <f t="shared" si="252"/>
        <v>0</v>
      </c>
      <c r="EL39" s="51">
        <f t="shared" si="253"/>
        <v>0</v>
      </c>
      <c r="EM39" s="51">
        <f t="shared" si="254"/>
        <v>0</v>
      </c>
      <c r="EN39" s="51">
        <f t="shared" si="255"/>
        <v>0</v>
      </c>
      <c r="EO39" s="51">
        <f t="shared" si="256"/>
        <v>0</v>
      </c>
      <c r="EP39" s="51">
        <f t="shared" si="257"/>
        <v>0</v>
      </c>
      <c r="EQ39" s="51">
        <f t="shared" si="258"/>
        <v>0</v>
      </c>
      <c r="ER39" s="51">
        <f t="shared" si="259"/>
        <v>0</v>
      </c>
      <c r="ES39" s="51">
        <f t="shared" si="260"/>
        <v>0</v>
      </c>
      <c r="ET39" s="51">
        <f t="shared" si="261"/>
        <v>0</v>
      </c>
      <c r="EU39" s="51">
        <f t="shared" si="262"/>
        <v>0</v>
      </c>
      <c r="EV39" s="51">
        <f t="shared" si="263"/>
        <v>0</v>
      </c>
      <c r="EW39" s="51">
        <f t="shared" si="264"/>
        <v>0</v>
      </c>
      <c r="EX39" s="51">
        <f t="shared" si="265"/>
        <v>0</v>
      </c>
      <c r="EY39" s="51">
        <f t="shared" si="266"/>
        <v>0</v>
      </c>
      <c r="EZ39" s="51">
        <f t="shared" si="267"/>
        <v>0</v>
      </c>
      <c r="FA39" s="51">
        <f t="shared" si="268"/>
        <v>0</v>
      </c>
      <c r="FB39" s="51">
        <f t="shared" si="269"/>
        <v>0</v>
      </c>
      <c r="FC39" s="51">
        <f t="shared" si="270"/>
        <v>0</v>
      </c>
      <c r="FD39" s="51">
        <f t="shared" si="271"/>
        <v>0</v>
      </c>
      <c r="FE39" s="51">
        <f t="shared" si="272"/>
        <v>0</v>
      </c>
      <c r="FF39" s="51">
        <f t="shared" si="273"/>
        <v>0</v>
      </c>
      <c r="FG39" s="51">
        <f t="shared" si="274"/>
        <v>0</v>
      </c>
      <c r="FH39" s="51">
        <f t="shared" si="275"/>
        <v>0</v>
      </c>
      <c r="FI39" s="51">
        <f t="shared" si="276"/>
        <v>0</v>
      </c>
      <c r="FJ39" s="51">
        <f t="shared" si="277"/>
        <v>0</v>
      </c>
      <c r="FK39" s="51">
        <f t="shared" si="278"/>
        <v>0</v>
      </c>
      <c r="FL39" s="51">
        <f t="shared" si="279"/>
        <v>0</v>
      </c>
      <c r="FM39" s="51">
        <f t="shared" si="280"/>
        <v>0</v>
      </c>
      <c r="FN39" s="51">
        <f t="shared" si="281"/>
        <v>0</v>
      </c>
      <c r="FO39" s="51">
        <f t="shared" si="282"/>
        <v>0</v>
      </c>
      <c r="FP39" s="51">
        <f t="shared" si="283"/>
        <v>0</v>
      </c>
      <c r="FQ39" s="51">
        <f t="shared" si="284"/>
        <v>0</v>
      </c>
      <c r="FR39" s="51">
        <f t="shared" si="285"/>
        <v>0</v>
      </c>
      <c r="FS39" s="51">
        <f t="shared" si="286"/>
        <v>0</v>
      </c>
      <c r="FT39" s="51">
        <f t="shared" si="287"/>
        <v>0</v>
      </c>
      <c r="FU39" s="51">
        <f t="shared" si="288"/>
        <v>0</v>
      </c>
      <c r="FV39" s="51">
        <f t="shared" si="289"/>
        <v>0</v>
      </c>
      <c r="FW39" s="51">
        <f t="shared" si="290"/>
        <v>0</v>
      </c>
      <c r="FX39" s="51">
        <f t="shared" si="291"/>
        <v>0</v>
      </c>
      <c r="FY39" s="51">
        <f t="shared" si="292"/>
        <v>0</v>
      </c>
      <c r="FZ39" s="51">
        <f t="shared" si="293"/>
        <v>0</v>
      </c>
      <c r="GA39" s="51">
        <f t="shared" si="294"/>
        <v>0</v>
      </c>
      <c r="GB39" s="51">
        <f t="shared" si="295"/>
        <v>0</v>
      </c>
      <c r="GC39" s="51">
        <f t="shared" si="296"/>
        <v>0</v>
      </c>
      <c r="GD39" s="51">
        <f t="shared" si="297"/>
        <v>0</v>
      </c>
      <c r="GE39" s="51">
        <f t="shared" si="298"/>
        <v>0</v>
      </c>
      <c r="GF39" s="51">
        <f t="shared" si="299"/>
        <v>0</v>
      </c>
      <c r="GG39" s="51">
        <f t="shared" si="300"/>
        <v>0</v>
      </c>
      <c r="GH39" s="51">
        <f t="shared" si="301"/>
        <v>0</v>
      </c>
      <c r="GI39" s="51">
        <f t="shared" si="302"/>
        <v>0</v>
      </c>
      <c r="GJ39" s="51">
        <f t="shared" si="303"/>
        <v>0</v>
      </c>
      <c r="GK39" s="51">
        <f t="shared" si="304"/>
        <v>0</v>
      </c>
      <c r="GL39" s="51">
        <f t="shared" si="305"/>
        <v>0</v>
      </c>
      <c r="GM39" s="51">
        <f t="shared" si="306"/>
        <v>0</v>
      </c>
      <c r="GN39" s="51">
        <f t="shared" si="307"/>
        <v>0</v>
      </c>
      <c r="GO39" s="51">
        <f t="shared" si="308"/>
        <v>0</v>
      </c>
      <c r="GP39" s="51">
        <f t="shared" si="309"/>
        <v>0</v>
      </c>
      <c r="GQ39" s="51">
        <f t="shared" si="310"/>
        <v>0</v>
      </c>
      <c r="GR39" s="51">
        <f t="shared" si="311"/>
        <v>0</v>
      </c>
      <c r="GS39" s="51">
        <f t="shared" si="312"/>
        <v>0</v>
      </c>
      <c r="GT39" s="51">
        <f t="shared" si="313"/>
        <v>0</v>
      </c>
      <c r="GU39" s="51">
        <f t="shared" si="314"/>
        <v>0</v>
      </c>
      <c r="GV39" s="51">
        <f t="shared" si="315"/>
        <v>0</v>
      </c>
      <c r="GW39" s="51">
        <f t="shared" si="316"/>
        <v>0</v>
      </c>
      <c r="GX39" s="51">
        <f t="shared" si="317"/>
        <v>0</v>
      </c>
      <c r="GY39" s="51">
        <f t="shared" si="318"/>
        <v>0</v>
      </c>
      <c r="GZ39" s="51">
        <f t="shared" si="319"/>
        <v>0</v>
      </c>
      <c r="HA39" s="51">
        <f t="shared" si="320"/>
        <v>0</v>
      </c>
      <c r="HB39" s="51">
        <f t="shared" si="321"/>
        <v>0</v>
      </c>
      <c r="HC39" s="51">
        <f t="shared" si="322"/>
        <v>0</v>
      </c>
      <c r="HD39" s="51">
        <f t="shared" si="323"/>
        <v>0</v>
      </c>
      <c r="HE39" s="51">
        <f t="shared" si="324"/>
        <v>0</v>
      </c>
      <c r="HF39" s="51">
        <f t="shared" si="325"/>
        <v>0</v>
      </c>
      <c r="HG39" s="51">
        <f t="shared" si="326"/>
        <v>0</v>
      </c>
      <c r="HH39" s="51">
        <f t="shared" si="327"/>
        <v>0</v>
      </c>
      <c r="HI39" s="51">
        <f t="shared" si="328"/>
        <v>0</v>
      </c>
      <c r="HJ39" s="5" t="str">
        <f>IF(structure!HJ39="M",1,IF(structure!HJ39="V","V",IF(OR(structure!HJ38="M",structure!HJ38="V"),"S","")))</f>
        <v/>
      </c>
      <c r="HK39" s="219"/>
      <c r="HL39" s="4" t="str">
        <f>IF(structure!HL39="M",1,IF(structure!HL39="V","V",IF(OR(structure!HL38="M",structure!HL38="V"),"S","")))</f>
        <v/>
      </c>
      <c r="HM39" s="51">
        <f t="shared" si="329"/>
        <v>0</v>
      </c>
      <c r="HN39" s="51">
        <f t="shared" si="330"/>
        <v>0</v>
      </c>
      <c r="HO39" s="51">
        <f t="shared" si="331"/>
        <v>0</v>
      </c>
      <c r="HP39" s="51">
        <f t="shared" si="332"/>
        <v>0</v>
      </c>
      <c r="HQ39" s="51">
        <f t="shared" si="333"/>
        <v>0</v>
      </c>
      <c r="HR39" s="51">
        <f t="shared" si="334"/>
        <v>0</v>
      </c>
      <c r="HS39" s="51">
        <f t="shared" si="335"/>
        <v>0</v>
      </c>
      <c r="HT39" s="51">
        <f t="shared" si="336"/>
        <v>0</v>
      </c>
      <c r="HU39" s="51">
        <f t="shared" si="337"/>
        <v>0</v>
      </c>
      <c r="HV39" s="51">
        <f t="shared" si="338"/>
        <v>0</v>
      </c>
      <c r="HW39" s="51">
        <f t="shared" si="339"/>
        <v>0</v>
      </c>
      <c r="HX39" s="51">
        <f t="shared" si="340"/>
        <v>0</v>
      </c>
      <c r="HY39" s="51">
        <f t="shared" si="341"/>
        <v>0</v>
      </c>
      <c r="HZ39" s="51">
        <f t="shared" si="342"/>
        <v>0</v>
      </c>
      <c r="IA39" s="51">
        <f t="shared" si="343"/>
        <v>0</v>
      </c>
      <c r="IB39" s="51">
        <f t="shared" si="344"/>
        <v>0</v>
      </c>
      <c r="IC39" s="51">
        <f t="shared" si="345"/>
        <v>0</v>
      </c>
      <c r="ID39" s="51">
        <f t="shared" si="346"/>
        <v>0</v>
      </c>
      <c r="IE39" s="51">
        <f t="shared" si="347"/>
        <v>0</v>
      </c>
      <c r="IF39" s="51">
        <f t="shared" si="348"/>
        <v>0</v>
      </c>
      <c r="IG39" s="51">
        <f t="shared" si="349"/>
        <v>0</v>
      </c>
      <c r="IH39" s="51">
        <f t="shared" si="350"/>
        <v>0</v>
      </c>
      <c r="II39" s="51">
        <f t="shared" si="351"/>
        <v>0</v>
      </c>
      <c r="IJ39" s="51">
        <f t="shared" si="352"/>
        <v>0</v>
      </c>
      <c r="IK39" s="51">
        <f t="shared" si="353"/>
        <v>0</v>
      </c>
      <c r="IL39" s="51">
        <f t="shared" si="354"/>
        <v>0</v>
      </c>
      <c r="IM39" s="51">
        <f t="shared" si="355"/>
        <v>0</v>
      </c>
      <c r="IN39" s="51">
        <f t="shared" si="356"/>
        <v>0</v>
      </c>
      <c r="IO39" s="51">
        <f t="shared" si="357"/>
        <v>0</v>
      </c>
      <c r="IP39" s="51">
        <f t="shared" si="358"/>
        <v>0</v>
      </c>
      <c r="IQ39" s="51">
        <f t="shared" si="359"/>
        <v>0</v>
      </c>
      <c r="IR39" s="51">
        <f t="shared" si="360"/>
        <v>0</v>
      </c>
      <c r="IS39" s="51">
        <f t="shared" si="361"/>
        <v>0</v>
      </c>
      <c r="IT39" s="51">
        <f t="shared" si="362"/>
        <v>0</v>
      </c>
      <c r="IU39" s="51">
        <f t="shared" si="363"/>
        <v>0</v>
      </c>
      <c r="IV39" s="51">
        <f t="shared" si="364"/>
        <v>0</v>
      </c>
      <c r="IW39" s="51">
        <f t="shared" si="365"/>
        <v>0</v>
      </c>
      <c r="IX39" s="51">
        <f t="shared" si="366"/>
        <v>0</v>
      </c>
      <c r="IY39" s="51">
        <f t="shared" si="367"/>
        <v>0</v>
      </c>
      <c r="IZ39" s="51">
        <f t="shared" si="368"/>
        <v>0</v>
      </c>
      <c r="JA39" s="51">
        <f t="shared" si="369"/>
        <v>0</v>
      </c>
      <c r="JB39" s="51">
        <f t="shared" si="370"/>
        <v>0</v>
      </c>
      <c r="JC39" s="51">
        <f t="shared" si="371"/>
        <v>0</v>
      </c>
      <c r="JD39" s="51">
        <f t="shared" si="372"/>
        <v>0</v>
      </c>
      <c r="JE39" s="51">
        <f t="shared" si="373"/>
        <v>0</v>
      </c>
      <c r="JF39" s="51">
        <f t="shared" si="374"/>
        <v>0</v>
      </c>
      <c r="JG39" s="51">
        <f t="shared" si="375"/>
        <v>0</v>
      </c>
      <c r="JH39" s="51">
        <f t="shared" si="376"/>
        <v>0</v>
      </c>
      <c r="JI39" s="51">
        <f t="shared" si="377"/>
        <v>0</v>
      </c>
      <c r="JJ39" s="51">
        <f t="shared" si="378"/>
        <v>0</v>
      </c>
      <c r="JK39" s="51">
        <f t="shared" si="379"/>
        <v>0</v>
      </c>
      <c r="JL39" s="51">
        <f t="shared" si="380"/>
        <v>0</v>
      </c>
      <c r="JM39" s="51">
        <f t="shared" si="381"/>
        <v>0</v>
      </c>
      <c r="JN39" s="51">
        <f t="shared" si="382"/>
        <v>0</v>
      </c>
      <c r="JO39" s="51">
        <f t="shared" si="383"/>
        <v>0</v>
      </c>
      <c r="JP39" s="51">
        <f t="shared" si="384"/>
        <v>0</v>
      </c>
      <c r="JQ39" s="51">
        <f t="shared" si="385"/>
        <v>0</v>
      </c>
      <c r="JR39" s="51">
        <f t="shared" si="386"/>
        <v>0</v>
      </c>
      <c r="JS39" s="51">
        <f t="shared" si="387"/>
        <v>0</v>
      </c>
      <c r="JT39" s="51">
        <f t="shared" si="388"/>
        <v>0</v>
      </c>
      <c r="JU39" s="51">
        <f t="shared" si="389"/>
        <v>0</v>
      </c>
      <c r="JV39" s="51">
        <f t="shared" si="390"/>
        <v>0</v>
      </c>
      <c r="JW39" s="51">
        <f t="shared" si="391"/>
        <v>0</v>
      </c>
      <c r="JX39" s="51">
        <f t="shared" si="392"/>
        <v>0</v>
      </c>
      <c r="JY39" s="51">
        <f t="shared" si="393"/>
        <v>0</v>
      </c>
      <c r="JZ39" s="51">
        <f t="shared" si="394"/>
        <v>0</v>
      </c>
      <c r="KA39" s="51">
        <f t="shared" si="395"/>
        <v>0</v>
      </c>
      <c r="KB39" s="51">
        <f t="shared" si="396"/>
        <v>0</v>
      </c>
      <c r="KC39" s="51">
        <f t="shared" si="397"/>
        <v>0</v>
      </c>
      <c r="KD39" s="51">
        <f t="shared" si="398"/>
        <v>0</v>
      </c>
      <c r="KE39" s="51">
        <f t="shared" si="399"/>
        <v>0</v>
      </c>
      <c r="KF39" s="51">
        <f t="shared" si="400"/>
        <v>0</v>
      </c>
      <c r="KG39" s="51">
        <f t="shared" si="401"/>
        <v>0</v>
      </c>
      <c r="KH39" s="51">
        <f t="shared" si="402"/>
        <v>0</v>
      </c>
      <c r="KI39" s="51">
        <f t="shared" si="403"/>
        <v>0</v>
      </c>
      <c r="KJ39" s="51">
        <f t="shared" si="404"/>
        <v>0</v>
      </c>
      <c r="KK39" s="51">
        <f t="shared" si="405"/>
        <v>0</v>
      </c>
      <c r="KL39" s="51">
        <f t="shared" si="406"/>
        <v>0</v>
      </c>
      <c r="KM39" s="51">
        <f t="shared" si="407"/>
        <v>0</v>
      </c>
      <c r="KN39" s="51">
        <f t="shared" si="408"/>
        <v>0</v>
      </c>
      <c r="KO39" s="51">
        <f t="shared" si="409"/>
        <v>0</v>
      </c>
      <c r="KP39" s="51">
        <f t="shared" si="410"/>
        <v>0</v>
      </c>
      <c r="KQ39" s="51">
        <f t="shared" si="411"/>
        <v>0</v>
      </c>
      <c r="KR39" s="51">
        <f t="shared" si="412"/>
        <v>0</v>
      </c>
      <c r="KS39" s="51">
        <f t="shared" si="413"/>
        <v>0</v>
      </c>
      <c r="KT39" s="51">
        <f t="shared" si="414"/>
        <v>0</v>
      </c>
      <c r="KU39" s="51">
        <f t="shared" si="415"/>
        <v>0</v>
      </c>
      <c r="KV39" s="51">
        <f t="shared" si="416"/>
        <v>0</v>
      </c>
      <c r="KW39" s="51">
        <f t="shared" si="417"/>
        <v>0</v>
      </c>
      <c r="KX39" s="51">
        <f t="shared" si="418"/>
        <v>0</v>
      </c>
      <c r="KY39" s="51">
        <f t="shared" si="419"/>
        <v>0</v>
      </c>
      <c r="KZ39" s="51">
        <f t="shared" si="420"/>
        <v>0</v>
      </c>
      <c r="LA39" s="51">
        <f t="shared" si="421"/>
        <v>0</v>
      </c>
      <c r="LB39" s="51">
        <f t="shared" si="422"/>
        <v>0</v>
      </c>
      <c r="LC39" s="51">
        <f t="shared" si="423"/>
        <v>0</v>
      </c>
      <c r="LD39" s="51">
        <f t="shared" si="424"/>
        <v>0</v>
      </c>
      <c r="LE39" s="51">
        <f t="shared" si="425"/>
        <v>0</v>
      </c>
      <c r="LF39" s="51">
        <f t="shared" si="426"/>
        <v>0</v>
      </c>
      <c r="LG39" s="51">
        <f t="shared" si="427"/>
        <v>0</v>
      </c>
      <c r="LH39" s="51">
        <f t="shared" si="428"/>
        <v>0</v>
      </c>
      <c r="LI39" s="51">
        <f t="shared" si="429"/>
        <v>0</v>
      </c>
      <c r="LJ39" s="51">
        <f t="shared" si="430"/>
        <v>0</v>
      </c>
      <c r="LK39" s="51">
        <f t="shared" si="431"/>
        <v>0</v>
      </c>
      <c r="LL39" s="51">
        <f t="shared" si="432"/>
        <v>0</v>
      </c>
      <c r="LM39" s="51">
        <f t="shared" si="433"/>
        <v>0</v>
      </c>
      <c r="LN39" s="51">
        <f t="shared" si="434"/>
        <v>0</v>
      </c>
      <c r="LO39" s="5" t="str">
        <f>IF(structure!LO39="M",1,IF(structure!LO39="V","V",IF(OR(structure!LO38="M",structure!LO38="V"),"S","")))</f>
        <v/>
      </c>
    </row>
    <row r="40" spans="2:327" ht="21" customHeight="1" x14ac:dyDescent="0.35">
      <c r="B40" s="4"/>
      <c r="C40" s="51">
        <f>IF('Création champs PV'!C45=1,IF('Création champs PV'!C44=0,1,0),0)</f>
        <v>0</v>
      </c>
      <c r="D40" s="51">
        <f>IF('Création champs PV'!D45=1,IF('Création champs PV'!D44=0,1,0),0)</f>
        <v>0</v>
      </c>
      <c r="E40" s="51">
        <f>IF('Création champs PV'!E45=1,IF('Création champs PV'!E44=0,1,0),0)</f>
        <v>0</v>
      </c>
      <c r="F40" s="51">
        <f>IF('Création champs PV'!F45=1,IF('Création champs PV'!F44=0,1,0),0)</f>
        <v>0</v>
      </c>
      <c r="G40" s="51">
        <f>IF('Création champs PV'!G45=1,IF('Création champs PV'!G44=0,1,0),0)</f>
        <v>0</v>
      </c>
      <c r="H40" s="51">
        <f>IF('Création champs PV'!H45=1,IF('Création champs PV'!H44=0,1,0),0)</f>
        <v>0</v>
      </c>
      <c r="I40" s="51">
        <f>IF('Création champs PV'!I45=1,IF('Création champs PV'!I44=0,1,0),0)</f>
        <v>0</v>
      </c>
      <c r="J40" s="51">
        <f>IF('Création champs PV'!J45=1,IF('Création champs PV'!J44=0,1,0),0)</f>
        <v>0</v>
      </c>
      <c r="K40" s="51">
        <f>IF('Création champs PV'!K45=1,IF('Création champs PV'!K44=0,1,0),0)</f>
        <v>0</v>
      </c>
      <c r="L40" s="51">
        <f>IF('Création champs PV'!L45=1,IF('Création champs PV'!L44=0,1,0),0)</f>
        <v>0</v>
      </c>
      <c r="M40" s="51">
        <f>IF('Création champs PV'!M45=1,IF('Création champs PV'!M44=0,1,0),0)</f>
        <v>0</v>
      </c>
      <c r="N40" s="51">
        <f>IF('Création champs PV'!N45=1,IF('Création champs PV'!N44=0,1,0),0)</f>
        <v>0</v>
      </c>
      <c r="O40" s="51">
        <f>IF('Création champs PV'!O45=1,IF('Création champs PV'!O44=0,1,0),0)</f>
        <v>0</v>
      </c>
      <c r="P40" s="51">
        <f>IF('Création champs PV'!P45=1,IF('Création champs PV'!P44=0,1,0),0)</f>
        <v>0</v>
      </c>
      <c r="Q40" s="51">
        <f>IF('Création champs PV'!Q45=1,IF('Création champs PV'!Q44=0,1,0),0)</f>
        <v>0</v>
      </c>
      <c r="R40" s="51">
        <f>IF('Création champs PV'!R45=1,IF('Création champs PV'!R44=0,1,0),0)</f>
        <v>0</v>
      </c>
      <c r="S40" s="51">
        <f>IF('Création champs PV'!S45=1,IF('Création champs PV'!S44=0,1,0),0)</f>
        <v>0</v>
      </c>
      <c r="T40" s="51">
        <f>IF('Création champs PV'!T45=1,IF('Création champs PV'!T44=0,1,0),0)</f>
        <v>0</v>
      </c>
      <c r="U40" s="51">
        <f>IF('Création champs PV'!U45=1,IF('Création champs PV'!U44=0,1,0),0)</f>
        <v>0</v>
      </c>
      <c r="V40" s="51">
        <f>IF('Création champs PV'!V45=1,IF('Création champs PV'!V44=0,1,0),0)</f>
        <v>0</v>
      </c>
      <c r="W40" s="51">
        <f>IF('Création champs PV'!W45=1,IF('Création champs PV'!W44=0,1,0),0)</f>
        <v>0</v>
      </c>
      <c r="X40" s="51">
        <f>IF('Création champs PV'!X45=1,IF('Création champs PV'!X44=0,1,0),0)</f>
        <v>0</v>
      </c>
      <c r="Y40" s="51">
        <f>IF('Création champs PV'!Y45=1,IF('Création champs PV'!Y44=0,1,0),0)</f>
        <v>0</v>
      </c>
      <c r="Z40" s="51">
        <f>IF('Création champs PV'!Z45=1,IF('Création champs PV'!Z44=0,1,0),0)</f>
        <v>0</v>
      </c>
      <c r="AA40" s="51">
        <f>IF('Création champs PV'!AA45=1,IF('Création champs PV'!AA44=0,1,0),0)</f>
        <v>0</v>
      </c>
      <c r="AB40" s="51">
        <f>IF('Création champs PV'!AB45=1,IF('Création champs PV'!AB44=0,1,0),0)</f>
        <v>0</v>
      </c>
      <c r="AC40" s="51">
        <f>IF('Création champs PV'!AC45=1,IF('Création champs PV'!AC44=0,1,0),0)</f>
        <v>0</v>
      </c>
      <c r="AD40" s="51">
        <f>IF('Création champs PV'!AD45=1,IF('Création champs PV'!AD44=0,1,0),0)</f>
        <v>0</v>
      </c>
      <c r="AE40" s="51">
        <f>IF('Création champs PV'!AE45=1,IF('Création champs PV'!AE44=0,1,0),0)</f>
        <v>0</v>
      </c>
      <c r="AF40" s="51">
        <f>IF('Création champs PV'!AF45=1,IF('Création champs PV'!AF44=0,1,0),0)</f>
        <v>0</v>
      </c>
      <c r="AG40" s="51">
        <f>IF('Création champs PV'!AG45=1,IF('Création champs PV'!AG44=0,1,0),0)</f>
        <v>0</v>
      </c>
      <c r="AH40" s="51">
        <f>IF('Création champs PV'!AH45=1,IF('Création champs PV'!AH44=0,1,0),0)</f>
        <v>0</v>
      </c>
      <c r="AI40" s="51">
        <f>IF('Création champs PV'!AI45=1,IF('Création champs PV'!AI44=0,1,0),0)</f>
        <v>0</v>
      </c>
      <c r="AJ40" s="51">
        <f>IF('Création champs PV'!AJ45=1,IF('Création champs PV'!AJ44=0,1,0),0)</f>
        <v>0</v>
      </c>
      <c r="AK40" s="51">
        <f>IF('Création champs PV'!AK45=1,IF('Création champs PV'!AK44=0,1,0),0)</f>
        <v>0</v>
      </c>
      <c r="AL40" s="51">
        <f>IF('Création champs PV'!AL45=1,IF('Création champs PV'!AL44=0,1,0),0)</f>
        <v>0</v>
      </c>
      <c r="AM40" s="51">
        <f>IF('Création champs PV'!AM45=1,IF('Création champs PV'!AM44=0,1,0),0)</f>
        <v>0</v>
      </c>
      <c r="AN40" s="51">
        <f>IF('Création champs PV'!AN45=1,IF('Création champs PV'!AN44=0,1,0),0)</f>
        <v>0</v>
      </c>
      <c r="AO40" s="51">
        <f>IF('Création champs PV'!AO45=1,IF('Création champs PV'!AO44=0,1,0),0)</f>
        <v>0</v>
      </c>
      <c r="AP40" s="51">
        <f>IF('Création champs PV'!AP45=1,IF('Création champs PV'!AP44=0,1,0),0)</f>
        <v>0</v>
      </c>
      <c r="AQ40" s="51">
        <f>IF('Création champs PV'!AQ45=1,IF('Création champs PV'!AQ44=0,1,0),0)</f>
        <v>0</v>
      </c>
      <c r="AR40" s="51">
        <f>IF('Création champs PV'!AR45=1,IF('Création champs PV'!AR44=0,1,0),0)</f>
        <v>0</v>
      </c>
      <c r="AS40" s="51">
        <f>IF('Création champs PV'!AS45=1,IF('Création champs PV'!AS44=0,1,0),0)</f>
        <v>0</v>
      </c>
      <c r="AT40" s="51">
        <f>IF('Création champs PV'!AT45=1,IF('Création champs PV'!AT44=0,1,0),0)</f>
        <v>0</v>
      </c>
      <c r="AU40" s="51">
        <f>IF('Création champs PV'!AU45=1,IF('Création champs PV'!AU44=0,1,0),0)</f>
        <v>0</v>
      </c>
      <c r="AV40" s="51">
        <f>IF('Création champs PV'!AV45=1,IF('Création champs PV'!AV44=0,1,0),0)</f>
        <v>0</v>
      </c>
      <c r="AW40" s="51">
        <f>IF('Création champs PV'!AW45=1,IF('Création champs PV'!AW44=0,1,0),0)</f>
        <v>0</v>
      </c>
      <c r="AX40" s="51">
        <f>IF('Création champs PV'!AX45=1,IF('Création champs PV'!AX44=0,1,0),0)</f>
        <v>0</v>
      </c>
      <c r="AY40" s="51">
        <f>IF('Création champs PV'!AY45=1,IF('Création champs PV'!AY44=0,1,0),0)</f>
        <v>0</v>
      </c>
      <c r="AZ40" s="51">
        <f>IF('Création champs PV'!AZ45=1,IF('Création champs PV'!AZ44=0,1,0),0)</f>
        <v>0</v>
      </c>
      <c r="BA40" s="51">
        <f>IF('Création champs PV'!BA45=1,IF('Création champs PV'!BA44=0,1,0),0)</f>
        <v>0</v>
      </c>
      <c r="BB40" s="51">
        <f>IF('Création champs PV'!BB45=1,IF('Création champs PV'!BB44=0,1,0),0)</f>
        <v>0</v>
      </c>
      <c r="BC40" s="51">
        <f>IF('Création champs PV'!BC45=1,IF('Création champs PV'!BC44=0,1,0),0)</f>
        <v>0</v>
      </c>
      <c r="BD40" s="51">
        <f>IF('Création champs PV'!BD45=1,IF('Création champs PV'!BD44=0,1,0),0)</f>
        <v>0</v>
      </c>
      <c r="BE40" s="51">
        <f>IF('Création champs PV'!BE45=1,IF('Création champs PV'!BE44=0,1,0),0)</f>
        <v>0</v>
      </c>
      <c r="BF40" s="51">
        <f>IF('Création champs PV'!BF45=1,IF('Création champs PV'!BF44=0,1,0),0)</f>
        <v>0</v>
      </c>
      <c r="BG40" s="51">
        <f>IF('Création champs PV'!BG45=1,IF('Création champs PV'!BG44=0,1,0),0)</f>
        <v>0</v>
      </c>
      <c r="BH40" s="51">
        <f>IF('Création champs PV'!BH45=1,IF('Création champs PV'!BH44=0,1,0),0)</f>
        <v>0</v>
      </c>
      <c r="BI40" s="51">
        <f>IF('Création champs PV'!BI45=1,IF('Création champs PV'!BI44=0,1,0),0)</f>
        <v>0</v>
      </c>
      <c r="BJ40" s="51">
        <f>IF('Création champs PV'!BJ45=1,IF('Création champs PV'!BJ44=0,1,0),0)</f>
        <v>0</v>
      </c>
      <c r="BK40" s="51">
        <f>IF('Création champs PV'!BK45=1,IF('Création champs PV'!BK44=0,1,0),0)</f>
        <v>0</v>
      </c>
      <c r="BL40" s="51">
        <f>IF('Création champs PV'!BL45=1,IF('Création champs PV'!BL44=0,1,0),0)</f>
        <v>0</v>
      </c>
      <c r="BM40" s="51">
        <f>IF('Création champs PV'!BM45=1,IF('Création champs PV'!BM44=0,1,0),0)</f>
        <v>0</v>
      </c>
      <c r="BN40" s="51">
        <f>IF('Création champs PV'!BN45=1,IF('Création champs PV'!BN44=0,1,0),0)</f>
        <v>0</v>
      </c>
      <c r="BO40" s="51">
        <f>IF('Création champs PV'!BO45=1,IF('Création champs PV'!BO44=0,1,0),0)</f>
        <v>0</v>
      </c>
      <c r="BP40" s="51">
        <f>IF('Création champs PV'!BP45=1,IF('Création champs PV'!BP44=0,1,0),0)</f>
        <v>0</v>
      </c>
      <c r="BQ40" s="51">
        <f>IF('Création champs PV'!BQ45=1,IF('Création champs PV'!BQ44=0,1,0),0)</f>
        <v>0</v>
      </c>
      <c r="BR40" s="51">
        <f>IF('Création champs PV'!BR45=1,IF('Création champs PV'!BR44=0,1,0),0)</f>
        <v>0</v>
      </c>
      <c r="BS40" s="51">
        <f>IF('Création champs PV'!BS45=1,IF('Création champs PV'!BS44=0,1,0),0)</f>
        <v>0</v>
      </c>
      <c r="BT40" s="51">
        <f>IF('Création champs PV'!BT45=1,IF('Création champs PV'!BT44=0,1,0),0)</f>
        <v>0</v>
      </c>
      <c r="BU40" s="51">
        <f>IF('Création champs PV'!BU45=1,IF('Création champs PV'!BU44=0,1,0),0)</f>
        <v>0</v>
      </c>
      <c r="BV40" s="51">
        <f>IF('Création champs PV'!BV45=1,IF('Création champs PV'!BV44=0,1,0),0)</f>
        <v>0</v>
      </c>
      <c r="BW40" s="51">
        <f>IF('Création champs PV'!BW45=1,IF('Création champs PV'!BW44=0,1,0),0)</f>
        <v>0</v>
      </c>
      <c r="BX40" s="51">
        <f>IF('Création champs PV'!BX45=1,IF('Création champs PV'!BX44=0,1,0),0)</f>
        <v>0</v>
      </c>
      <c r="BY40" s="51">
        <f>IF('Création champs PV'!BY45=1,IF('Création champs PV'!BY44=0,1,0),0)</f>
        <v>0</v>
      </c>
      <c r="BZ40" s="51">
        <f>IF('Création champs PV'!BZ45=1,IF('Création champs PV'!BZ44=0,1,0),0)</f>
        <v>0</v>
      </c>
      <c r="CA40" s="51">
        <f>IF('Création champs PV'!CA45=1,IF('Création champs PV'!CA44=0,1,0),0)</f>
        <v>0</v>
      </c>
      <c r="CB40" s="51">
        <f>IF('Création champs PV'!CB45=1,IF('Création champs PV'!CB44=0,1,0),0)</f>
        <v>0</v>
      </c>
      <c r="CC40" s="51">
        <f>IF('Création champs PV'!CC45=1,IF('Création champs PV'!CC44=0,1,0),0)</f>
        <v>0</v>
      </c>
      <c r="CD40" s="51">
        <f>IF('Création champs PV'!CD45=1,IF('Création champs PV'!CD44=0,1,0),0)</f>
        <v>0</v>
      </c>
      <c r="CE40" s="51">
        <f>IF('Création champs PV'!CE45=1,IF('Création champs PV'!CE44=0,1,0),0)</f>
        <v>0</v>
      </c>
      <c r="CF40" s="51">
        <f>IF('Création champs PV'!CF45=1,IF('Création champs PV'!CF44=0,1,0),0)</f>
        <v>0</v>
      </c>
      <c r="CG40" s="51">
        <f>IF('Création champs PV'!CG45=1,IF('Création champs PV'!CG44=0,1,0),0)</f>
        <v>0</v>
      </c>
      <c r="CH40" s="51">
        <f>IF('Création champs PV'!CH45=1,IF('Création champs PV'!CH44=0,1,0),0)</f>
        <v>0</v>
      </c>
      <c r="CI40" s="51">
        <f>IF('Création champs PV'!CI45=1,IF('Création champs PV'!CI44=0,1,0),0)</f>
        <v>0</v>
      </c>
      <c r="CJ40" s="51">
        <f>IF('Création champs PV'!CJ45=1,IF('Création champs PV'!CJ44=0,1,0),0)</f>
        <v>0</v>
      </c>
      <c r="CK40" s="51">
        <f>IF('Création champs PV'!CK45=1,IF('Création champs PV'!CK44=0,1,0),0)</f>
        <v>0</v>
      </c>
      <c r="CL40" s="51">
        <f>IF('Création champs PV'!CL45=1,IF('Création champs PV'!CL44=0,1,0),0)</f>
        <v>0</v>
      </c>
      <c r="CM40" s="51">
        <f>IF('Création champs PV'!CM45=1,IF('Création champs PV'!CM44=0,1,0),0)</f>
        <v>0</v>
      </c>
      <c r="CN40" s="51">
        <f>IF('Création champs PV'!CN45=1,IF('Création champs PV'!CN44=0,1,0),0)</f>
        <v>0</v>
      </c>
      <c r="CO40" s="51">
        <f>IF('Création champs PV'!CO45=1,IF('Création champs PV'!CO44=0,1,0),0)</f>
        <v>0</v>
      </c>
      <c r="CP40" s="51">
        <f>IF('Création champs PV'!CP45=1,IF('Création champs PV'!CP44=0,1,0),0)</f>
        <v>0</v>
      </c>
      <c r="CQ40" s="51">
        <f>IF('Création champs PV'!CQ45=1,IF('Création champs PV'!CQ44=0,1,0),0)</f>
        <v>0</v>
      </c>
      <c r="CR40" s="51">
        <f>IF('Création champs PV'!CR45=1,IF('Création champs PV'!CR44=0,1,0),0)</f>
        <v>0</v>
      </c>
      <c r="CS40" s="51">
        <f>IF('Création champs PV'!CS45=1,IF('Création champs PV'!CS44=0,1,0),0)</f>
        <v>0</v>
      </c>
      <c r="CT40" s="51">
        <f>IF('Création champs PV'!CT45=1,IF('Création champs PV'!CT44=0,1,0),0)</f>
        <v>0</v>
      </c>
      <c r="CU40" s="51">
        <f>IF('Création champs PV'!CU45=1,IF('Création champs PV'!CU44=0,1,0),0)</f>
        <v>0</v>
      </c>
      <c r="CV40" s="51">
        <f>IF('Création champs PV'!CV45=1,IF('Création champs PV'!CV44=0,1,0),0)</f>
        <v>0</v>
      </c>
      <c r="CW40" s="51">
        <f>IF('Création champs PV'!CW45=1,IF('Création champs PV'!CW44=0,1,0),0)</f>
        <v>0</v>
      </c>
      <c r="CX40" s="51">
        <f>IF('Création champs PV'!CX45=1,IF('Création champs PV'!CX44=0,1,0),0)</f>
        <v>0</v>
      </c>
      <c r="CY40" s="51">
        <f>IF('Création champs PV'!CY45=1,IF('Création champs PV'!CY44=0,1,0),0)</f>
        <v>0</v>
      </c>
      <c r="CZ40" s="51">
        <f>IF('Création champs PV'!CZ45=1,IF('Création champs PV'!CZ44=0,1,0),0)</f>
        <v>0</v>
      </c>
      <c r="DA40" s="51">
        <f>IF('Création champs PV'!DA45=1,IF('Création champs PV'!DA44=0,1,0),0)</f>
        <v>0</v>
      </c>
      <c r="DB40" s="51">
        <f>IF('Création champs PV'!DB45=1,IF('Création champs PV'!DB44=0,1,0),0)</f>
        <v>0</v>
      </c>
      <c r="DC40" s="51">
        <f>IF('Création champs PV'!DC45=1,IF('Création champs PV'!DC44=0,1,0),0)</f>
        <v>0</v>
      </c>
      <c r="DD40" s="51">
        <f>IF('Création champs PV'!DD45=1,IF('Création champs PV'!DD44=0,1,0),0)</f>
        <v>0</v>
      </c>
      <c r="DE40" s="5" t="str">
        <f>IF(structure!DE40="M",1,IF(structure!DE40="V","V",IF(OR(structure!DE39="M",structure!DE39="V"),"S","")))</f>
        <v/>
      </c>
      <c r="DF40" s="9"/>
      <c r="DG40" s="4"/>
      <c r="DH40" s="51">
        <f t="shared" si="435"/>
        <v>0</v>
      </c>
      <c r="DI40" s="51">
        <f t="shared" si="224"/>
        <v>0</v>
      </c>
      <c r="DJ40" s="51">
        <f t="shared" si="225"/>
        <v>0</v>
      </c>
      <c r="DK40" s="51">
        <f t="shared" si="226"/>
        <v>0</v>
      </c>
      <c r="DL40" s="51">
        <f t="shared" si="227"/>
        <v>0</v>
      </c>
      <c r="DM40" s="51">
        <f t="shared" si="228"/>
        <v>0</v>
      </c>
      <c r="DN40" s="51">
        <f t="shared" si="229"/>
        <v>0</v>
      </c>
      <c r="DO40" s="51">
        <f t="shared" si="230"/>
        <v>0</v>
      </c>
      <c r="DP40" s="51">
        <f t="shared" si="231"/>
        <v>0</v>
      </c>
      <c r="DQ40" s="51">
        <f t="shared" si="232"/>
        <v>0</v>
      </c>
      <c r="DR40" s="51">
        <f t="shared" si="233"/>
        <v>0</v>
      </c>
      <c r="DS40" s="51">
        <f t="shared" si="234"/>
        <v>0</v>
      </c>
      <c r="DT40" s="51">
        <f t="shared" si="235"/>
        <v>0</v>
      </c>
      <c r="DU40" s="51">
        <f t="shared" si="236"/>
        <v>0</v>
      </c>
      <c r="DV40" s="51">
        <f t="shared" si="237"/>
        <v>0</v>
      </c>
      <c r="DW40" s="51">
        <f t="shared" si="238"/>
        <v>0</v>
      </c>
      <c r="DX40" s="51">
        <f t="shared" si="239"/>
        <v>0</v>
      </c>
      <c r="DY40" s="51">
        <f t="shared" si="240"/>
        <v>0</v>
      </c>
      <c r="DZ40" s="51">
        <f t="shared" si="241"/>
        <v>0</v>
      </c>
      <c r="EA40" s="51">
        <f t="shared" si="242"/>
        <v>0</v>
      </c>
      <c r="EB40" s="51">
        <f t="shared" si="243"/>
        <v>0</v>
      </c>
      <c r="EC40" s="51">
        <f t="shared" si="244"/>
        <v>0</v>
      </c>
      <c r="ED40" s="51">
        <f t="shared" si="245"/>
        <v>0</v>
      </c>
      <c r="EE40" s="51">
        <f t="shared" si="246"/>
        <v>0</v>
      </c>
      <c r="EF40" s="51">
        <f t="shared" si="247"/>
        <v>0</v>
      </c>
      <c r="EG40" s="51">
        <f t="shared" si="248"/>
        <v>0</v>
      </c>
      <c r="EH40" s="51">
        <f t="shared" si="249"/>
        <v>0</v>
      </c>
      <c r="EI40" s="51">
        <f t="shared" si="250"/>
        <v>0</v>
      </c>
      <c r="EJ40" s="51">
        <f t="shared" si="251"/>
        <v>0</v>
      </c>
      <c r="EK40" s="51">
        <f t="shared" si="252"/>
        <v>0</v>
      </c>
      <c r="EL40" s="51">
        <f t="shared" si="253"/>
        <v>0</v>
      </c>
      <c r="EM40" s="51">
        <f t="shared" si="254"/>
        <v>0</v>
      </c>
      <c r="EN40" s="51">
        <f t="shared" si="255"/>
        <v>0</v>
      </c>
      <c r="EO40" s="51">
        <f t="shared" si="256"/>
        <v>0</v>
      </c>
      <c r="EP40" s="51">
        <f t="shared" si="257"/>
        <v>0</v>
      </c>
      <c r="EQ40" s="51">
        <f t="shared" si="258"/>
        <v>0</v>
      </c>
      <c r="ER40" s="51">
        <f t="shared" si="259"/>
        <v>0</v>
      </c>
      <c r="ES40" s="51">
        <f t="shared" si="260"/>
        <v>0</v>
      </c>
      <c r="ET40" s="51">
        <f t="shared" si="261"/>
        <v>0</v>
      </c>
      <c r="EU40" s="51">
        <f t="shared" si="262"/>
        <v>0</v>
      </c>
      <c r="EV40" s="51">
        <f t="shared" si="263"/>
        <v>0</v>
      </c>
      <c r="EW40" s="51">
        <f t="shared" si="264"/>
        <v>0</v>
      </c>
      <c r="EX40" s="51">
        <f t="shared" si="265"/>
        <v>0</v>
      </c>
      <c r="EY40" s="51">
        <f t="shared" si="266"/>
        <v>0</v>
      </c>
      <c r="EZ40" s="51">
        <f t="shared" si="267"/>
        <v>0</v>
      </c>
      <c r="FA40" s="51">
        <f t="shared" si="268"/>
        <v>0</v>
      </c>
      <c r="FB40" s="51">
        <f t="shared" si="269"/>
        <v>0</v>
      </c>
      <c r="FC40" s="51">
        <f t="shared" si="270"/>
        <v>0</v>
      </c>
      <c r="FD40" s="51">
        <f t="shared" si="271"/>
        <v>0</v>
      </c>
      <c r="FE40" s="51">
        <f t="shared" si="272"/>
        <v>0</v>
      </c>
      <c r="FF40" s="51">
        <f t="shared" si="273"/>
        <v>0</v>
      </c>
      <c r="FG40" s="51">
        <f t="shared" si="274"/>
        <v>0</v>
      </c>
      <c r="FH40" s="51">
        <f t="shared" si="275"/>
        <v>0</v>
      </c>
      <c r="FI40" s="51">
        <f t="shared" si="276"/>
        <v>0</v>
      </c>
      <c r="FJ40" s="51">
        <f t="shared" si="277"/>
        <v>0</v>
      </c>
      <c r="FK40" s="51">
        <f t="shared" si="278"/>
        <v>0</v>
      </c>
      <c r="FL40" s="51">
        <f t="shared" si="279"/>
        <v>0</v>
      </c>
      <c r="FM40" s="51">
        <f t="shared" si="280"/>
        <v>0</v>
      </c>
      <c r="FN40" s="51">
        <f t="shared" si="281"/>
        <v>0</v>
      </c>
      <c r="FO40" s="51">
        <f t="shared" si="282"/>
        <v>0</v>
      </c>
      <c r="FP40" s="51">
        <f t="shared" si="283"/>
        <v>0</v>
      </c>
      <c r="FQ40" s="51">
        <f t="shared" si="284"/>
        <v>0</v>
      </c>
      <c r="FR40" s="51">
        <f t="shared" si="285"/>
        <v>0</v>
      </c>
      <c r="FS40" s="51">
        <f t="shared" si="286"/>
        <v>0</v>
      </c>
      <c r="FT40" s="51">
        <f t="shared" si="287"/>
        <v>0</v>
      </c>
      <c r="FU40" s="51">
        <f t="shared" si="288"/>
        <v>0</v>
      </c>
      <c r="FV40" s="51">
        <f t="shared" si="289"/>
        <v>0</v>
      </c>
      <c r="FW40" s="51">
        <f t="shared" si="290"/>
        <v>0</v>
      </c>
      <c r="FX40" s="51">
        <f t="shared" si="291"/>
        <v>0</v>
      </c>
      <c r="FY40" s="51">
        <f t="shared" si="292"/>
        <v>0</v>
      </c>
      <c r="FZ40" s="51">
        <f t="shared" si="293"/>
        <v>0</v>
      </c>
      <c r="GA40" s="51">
        <f t="shared" si="294"/>
        <v>0</v>
      </c>
      <c r="GB40" s="51">
        <f t="shared" si="295"/>
        <v>0</v>
      </c>
      <c r="GC40" s="51">
        <f t="shared" si="296"/>
        <v>0</v>
      </c>
      <c r="GD40" s="51">
        <f t="shared" si="297"/>
        <v>0</v>
      </c>
      <c r="GE40" s="51">
        <f t="shared" si="298"/>
        <v>0</v>
      </c>
      <c r="GF40" s="51">
        <f t="shared" si="299"/>
        <v>0</v>
      </c>
      <c r="GG40" s="51">
        <f t="shared" si="300"/>
        <v>0</v>
      </c>
      <c r="GH40" s="51">
        <f t="shared" si="301"/>
        <v>0</v>
      </c>
      <c r="GI40" s="51">
        <f t="shared" si="302"/>
        <v>0</v>
      </c>
      <c r="GJ40" s="51">
        <f t="shared" si="303"/>
        <v>0</v>
      </c>
      <c r="GK40" s="51">
        <f t="shared" si="304"/>
        <v>0</v>
      </c>
      <c r="GL40" s="51">
        <f t="shared" si="305"/>
        <v>0</v>
      </c>
      <c r="GM40" s="51">
        <f t="shared" si="306"/>
        <v>0</v>
      </c>
      <c r="GN40" s="51">
        <f t="shared" si="307"/>
        <v>0</v>
      </c>
      <c r="GO40" s="51">
        <f t="shared" si="308"/>
        <v>0</v>
      </c>
      <c r="GP40" s="51">
        <f t="shared" si="309"/>
        <v>0</v>
      </c>
      <c r="GQ40" s="51">
        <f t="shared" si="310"/>
        <v>0</v>
      </c>
      <c r="GR40" s="51">
        <f t="shared" si="311"/>
        <v>0</v>
      </c>
      <c r="GS40" s="51">
        <f t="shared" si="312"/>
        <v>0</v>
      </c>
      <c r="GT40" s="51">
        <f t="shared" si="313"/>
        <v>0</v>
      </c>
      <c r="GU40" s="51">
        <f t="shared" si="314"/>
        <v>0</v>
      </c>
      <c r="GV40" s="51">
        <f t="shared" si="315"/>
        <v>0</v>
      </c>
      <c r="GW40" s="51">
        <f t="shared" si="316"/>
        <v>0</v>
      </c>
      <c r="GX40" s="51">
        <f t="shared" si="317"/>
        <v>0</v>
      </c>
      <c r="GY40" s="51">
        <f t="shared" si="318"/>
        <v>0</v>
      </c>
      <c r="GZ40" s="51">
        <f t="shared" si="319"/>
        <v>0</v>
      </c>
      <c r="HA40" s="51">
        <f t="shared" si="320"/>
        <v>0</v>
      </c>
      <c r="HB40" s="51">
        <f t="shared" si="321"/>
        <v>0</v>
      </c>
      <c r="HC40" s="51">
        <f t="shared" si="322"/>
        <v>0</v>
      </c>
      <c r="HD40" s="51">
        <f t="shared" si="323"/>
        <v>0</v>
      </c>
      <c r="HE40" s="51">
        <f t="shared" si="324"/>
        <v>0</v>
      </c>
      <c r="HF40" s="51">
        <f t="shared" si="325"/>
        <v>0</v>
      </c>
      <c r="HG40" s="51">
        <f t="shared" si="326"/>
        <v>0</v>
      </c>
      <c r="HH40" s="51">
        <f t="shared" si="327"/>
        <v>0</v>
      </c>
      <c r="HI40" s="51">
        <f t="shared" si="328"/>
        <v>0</v>
      </c>
      <c r="HJ40" s="5" t="str">
        <f>IF(structure!HJ40="M",1,IF(structure!HJ40="V","V",IF(OR(structure!HJ39="M",structure!HJ39="V"),"S","")))</f>
        <v/>
      </c>
      <c r="HK40" s="219"/>
      <c r="HL40" s="4" t="str">
        <f>IF(structure!HL40="M",1,IF(structure!HL40="V","V",IF(OR(structure!HL39="M",structure!HL39="V"),"S","")))</f>
        <v/>
      </c>
      <c r="HM40" s="51">
        <f t="shared" si="329"/>
        <v>0</v>
      </c>
      <c r="HN40" s="51">
        <f t="shared" si="330"/>
        <v>0</v>
      </c>
      <c r="HO40" s="51">
        <f t="shared" si="331"/>
        <v>0</v>
      </c>
      <c r="HP40" s="51">
        <f t="shared" si="332"/>
        <v>0</v>
      </c>
      <c r="HQ40" s="51">
        <f t="shared" si="333"/>
        <v>0</v>
      </c>
      <c r="HR40" s="51">
        <f t="shared" si="334"/>
        <v>0</v>
      </c>
      <c r="HS40" s="51">
        <f t="shared" si="335"/>
        <v>0</v>
      </c>
      <c r="HT40" s="51">
        <f t="shared" si="336"/>
        <v>0</v>
      </c>
      <c r="HU40" s="51">
        <f t="shared" si="337"/>
        <v>0</v>
      </c>
      <c r="HV40" s="51">
        <f t="shared" si="338"/>
        <v>0</v>
      </c>
      <c r="HW40" s="51">
        <f t="shared" si="339"/>
        <v>0</v>
      </c>
      <c r="HX40" s="51">
        <f t="shared" si="340"/>
        <v>0</v>
      </c>
      <c r="HY40" s="51">
        <f t="shared" si="341"/>
        <v>0</v>
      </c>
      <c r="HZ40" s="51">
        <f t="shared" si="342"/>
        <v>0</v>
      </c>
      <c r="IA40" s="51">
        <f t="shared" si="343"/>
        <v>0</v>
      </c>
      <c r="IB40" s="51">
        <f t="shared" si="344"/>
        <v>0</v>
      </c>
      <c r="IC40" s="51">
        <f t="shared" si="345"/>
        <v>0</v>
      </c>
      <c r="ID40" s="51">
        <f t="shared" si="346"/>
        <v>0</v>
      </c>
      <c r="IE40" s="51">
        <f t="shared" si="347"/>
        <v>0</v>
      </c>
      <c r="IF40" s="51">
        <f t="shared" si="348"/>
        <v>0</v>
      </c>
      <c r="IG40" s="51">
        <f t="shared" si="349"/>
        <v>0</v>
      </c>
      <c r="IH40" s="51">
        <f t="shared" si="350"/>
        <v>0</v>
      </c>
      <c r="II40" s="51">
        <f t="shared" si="351"/>
        <v>0</v>
      </c>
      <c r="IJ40" s="51">
        <f t="shared" si="352"/>
        <v>0</v>
      </c>
      <c r="IK40" s="51">
        <f t="shared" si="353"/>
        <v>0</v>
      </c>
      <c r="IL40" s="51">
        <f t="shared" si="354"/>
        <v>0</v>
      </c>
      <c r="IM40" s="51">
        <f t="shared" si="355"/>
        <v>0</v>
      </c>
      <c r="IN40" s="51">
        <f t="shared" si="356"/>
        <v>0</v>
      </c>
      <c r="IO40" s="51">
        <f t="shared" si="357"/>
        <v>0</v>
      </c>
      <c r="IP40" s="51">
        <f t="shared" si="358"/>
        <v>0</v>
      </c>
      <c r="IQ40" s="51">
        <f t="shared" si="359"/>
        <v>0</v>
      </c>
      <c r="IR40" s="51">
        <f t="shared" si="360"/>
        <v>0</v>
      </c>
      <c r="IS40" s="51">
        <f t="shared" si="361"/>
        <v>0</v>
      </c>
      <c r="IT40" s="51">
        <f t="shared" si="362"/>
        <v>0</v>
      </c>
      <c r="IU40" s="51">
        <f t="shared" si="363"/>
        <v>0</v>
      </c>
      <c r="IV40" s="51">
        <f t="shared" si="364"/>
        <v>0</v>
      </c>
      <c r="IW40" s="51">
        <f t="shared" si="365"/>
        <v>0</v>
      </c>
      <c r="IX40" s="51">
        <f t="shared" si="366"/>
        <v>0</v>
      </c>
      <c r="IY40" s="51">
        <f t="shared" si="367"/>
        <v>0</v>
      </c>
      <c r="IZ40" s="51">
        <f t="shared" si="368"/>
        <v>0</v>
      </c>
      <c r="JA40" s="51">
        <f t="shared" si="369"/>
        <v>0</v>
      </c>
      <c r="JB40" s="51">
        <f t="shared" si="370"/>
        <v>0</v>
      </c>
      <c r="JC40" s="51">
        <f t="shared" si="371"/>
        <v>0</v>
      </c>
      <c r="JD40" s="51">
        <f t="shared" si="372"/>
        <v>0</v>
      </c>
      <c r="JE40" s="51">
        <f t="shared" si="373"/>
        <v>0</v>
      </c>
      <c r="JF40" s="51">
        <f t="shared" si="374"/>
        <v>0</v>
      </c>
      <c r="JG40" s="51">
        <f t="shared" si="375"/>
        <v>0</v>
      </c>
      <c r="JH40" s="51">
        <f t="shared" si="376"/>
        <v>0</v>
      </c>
      <c r="JI40" s="51">
        <f t="shared" si="377"/>
        <v>0</v>
      </c>
      <c r="JJ40" s="51">
        <f t="shared" si="378"/>
        <v>0</v>
      </c>
      <c r="JK40" s="51">
        <f t="shared" si="379"/>
        <v>0</v>
      </c>
      <c r="JL40" s="51">
        <f t="shared" si="380"/>
        <v>0</v>
      </c>
      <c r="JM40" s="51">
        <f t="shared" si="381"/>
        <v>0</v>
      </c>
      <c r="JN40" s="51">
        <f t="shared" si="382"/>
        <v>0</v>
      </c>
      <c r="JO40" s="51">
        <f t="shared" si="383"/>
        <v>0</v>
      </c>
      <c r="JP40" s="51">
        <f t="shared" si="384"/>
        <v>0</v>
      </c>
      <c r="JQ40" s="51">
        <f t="shared" si="385"/>
        <v>0</v>
      </c>
      <c r="JR40" s="51">
        <f t="shared" si="386"/>
        <v>0</v>
      </c>
      <c r="JS40" s="51">
        <f t="shared" si="387"/>
        <v>0</v>
      </c>
      <c r="JT40" s="51">
        <f t="shared" si="388"/>
        <v>0</v>
      </c>
      <c r="JU40" s="51">
        <f t="shared" si="389"/>
        <v>0</v>
      </c>
      <c r="JV40" s="51">
        <f t="shared" si="390"/>
        <v>0</v>
      </c>
      <c r="JW40" s="51">
        <f t="shared" si="391"/>
        <v>0</v>
      </c>
      <c r="JX40" s="51">
        <f t="shared" si="392"/>
        <v>0</v>
      </c>
      <c r="JY40" s="51">
        <f t="shared" si="393"/>
        <v>0</v>
      </c>
      <c r="JZ40" s="51">
        <f t="shared" si="394"/>
        <v>0</v>
      </c>
      <c r="KA40" s="51">
        <f t="shared" si="395"/>
        <v>0</v>
      </c>
      <c r="KB40" s="51">
        <f t="shared" si="396"/>
        <v>0</v>
      </c>
      <c r="KC40" s="51">
        <f t="shared" si="397"/>
        <v>0</v>
      </c>
      <c r="KD40" s="51">
        <f t="shared" si="398"/>
        <v>0</v>
      </c>
      <c r="KE40" s="51">
        <f t="shared" si="399"/>
        <v>0</v>
      </c>
      <c r="KF40" s="51">
        <f t="shared" si="400"/>
        <v>0</v>
      </c>
      <c r="KG40" s="51">
        <f t="shared" si="401"/>
        <v>0</v>
      </c>
      <c r="KH40" s="51">
        <f t="shared" si="402"/>
        <v>0</v>
      </c>
      <c r="KI40" s="51">
        <f t="shared" si="403"/>
        <v>0</v>
      </c>
      <c r="KJ40" s="51">
        <f t="shared" si="404"/>
        <v>0</v>
      </c>
      <c r="KK40" s="51">
        <f t="shared" si="405"/>
        <v>0</v>
      </c>
      <c r="KL40" s="51">
        <f t="shared" si="406"/>
        <v>0</v>
      </c>
      <c r="KM40" s="51">
        <f t="shared" si="407"/>
        <v>0</v>
      </c>
      <c r="KN40" s="51">
        <f t="shared" si="408"/>
        <v>0</v>
      </c>
      <c r="KO40" s="51">
        <f t="shared" si="409"/>
        <v>0</v>
      </c>
      <c r="KP40" s="51">
        <f t="shared" si="410"/>
        <v>0</v>
      </c>
      <c r="KQ40" s="51">
        <f t="shared" si="411"/>
        <v>0</v>
      </c>
      <c r="KR40" s="51">
        <f t="shared" si="412"/>
        <v>0</v>
      </c>
      <c r="KS40" s="51">
        <f t="shared" si="413"/>
        <v>0</v>
      </c>
      <c r="KT40" s="51">
        <f t="shared" si="414"/>
        <v>0</v>
      </c>
      <c r="KU40" s="51">
        <f t="shared" si="415"/>
        <v>0</v>
      </c>
      <c r="KV40" s="51">
        <f t="shared" si="416"/>
        <v>0</v>
      </c>
      <c r="KW40" s="51">
        <f t="shared" si="417"/>
        <v>0</v>
      </c>
      <c r="KX40" s="51">
        <f t="shared" si="418"/>
        <v>0</v>
      </c>
      <c r="KY40" s="51">
        <f t="shared" si="419"/>
        <v>0</v>
      </c>
      <c r="KZ40" s="51">
        <f t="shared" si="420"/>
        <v>0</v>
      </c>
      <c r="LA40" s="51">
        <f t="shared" si="421"/>
        <v>0</v>
      </c>
      <c r="LB40" s="51">
        <f t="shared" si="422"/>
        <v>0</v>
      </c>
      <c r="LC40" s="51">
        <f t="shared" si="423"/>
        <v>0</v>
      </c>
      <c r="LD40" s="51">
        <f t="shared" si="424"/>
        <v>0</v>
      </c>
      <c r="LE40" s="51">
        <f t="shared" si="425"/>
        <v>0</v>
      </c>
      <c r="LF40" s="51">
        <f t="shared" si="426"/>
        <v>0</v>
      </c>
      <c r="LG40" s="51">
        <f t="shared" si="427"/>
        <v>0</v>
      </c>
      <c r="LH40" s="51">
        <f t="shared" si="428"/>
        <v>0</v>
      </c>
      <c r="LI40" s="51">
        <f t="shared" si="429"/>
        <v>0</v>
      </c>
      <c r="LJ40" s="51">
        <f t="shared" si="430"/>
        <v>0</v>
      </c>
      <c r="LK40" s="51">
        <f t="shared" si="431"/>
        <v>0</v>
      </c>
      <c r="LL40" s="51">
        <f t="shared" si="432"/>
        <v>0</v>
      </c>
      <c r="LM40" s="51">
        <f t="shared" si="433"/>
        <v>0</v>
      </c>
      <c r="LN40" s="51">
        <f t="shared" si="434"/>
        <v>0</v>
      </c>
      <c r="LO40" s="5" t="str">
        <f>IF(structure!LO40="M",1,IF(structure!LO40="V","V",IF(OR(structure!LO39="M",structure!LO39="V"),"S","")))</f>
        <v/>
      </c>
    </row>
    <row r="41" spans="2:327" ht="21" customHeight="1" x14ac:dyDescent="0.35">
      <c r="B41" s="4"/>
      <c r="C41" s="51">
        <f>IF('Création champs PV'!C46=1,IF('Création champs PV'!C45=0,1,0),0)</f>
        <v>0</v>
      </c>
      <c r="D41" s="51">
        <f>IF('Création champs PV'!D46=1,IF('Création champs PV'!D45=0,1,0),0)</f>
        <v>0</v>
      </c>
      <c r="E41" s="51">
        <f>IF('Création champs PV'!E46=1,IF('Création champs PV'!E45=0,1,0),0)</f>
        <v>0</v>
      </c>
      <c r="F41" s="51">
        <f>IF('Création champs PV'!F46=1,IF('Création champs PV'!F45=0,1,0),0)</f>
        <v>0</v>
      </c>
      <c r="G41" s="51">
        <f>IF('Création champs PV'!G46=1,IF('Création champs PV'!G45=0,1,0),0)</f>
        <v>0</v>
      </c>
      <c r="H41" s="51">
        <f>IF('Création champs PV'!H46=1,IF('Création champs PV'!H45=0,1,0),0)</f>
        <v>0</v>
      </c>
      <c r="I41" s="51">
        <f>IF('Création champs PV'!I46=1,IF('Création champs PV'!I45=0,1,0),0)</f>
        <v>0</v>
      </c>
      <c r="J41" s="51">
        <f>IF('Création champs PV'!J46=1,IF('Création champs PV'!J45=0,1,0),0)</f>
        <v>0</v>
      </c>
      <c r="K41" s="51">
        <f>IF('Création champs PV'!K46=1,IF('Création champs PV'!K45=0,1,0),0)</f>
        <v>0</v>
      </c>
      <c r="L41" s="51">
        <f>IF('Création champs PV'!L46=1,IF('Création champs PV'!L45=0,1,0),0)</f>
        <v>0</v>
      </c>
      <c r="M41" s="51">
        <f>IF('Création champs PV'!M46=1,IF('Création champs PV'!M45=0,1,0),0)</f>
        <v>0</v>
      </c>
      <c r="N41" s="51">
        <f>IF('Création champs PV'!N46=1,IF('Création champs PV'!N45=0,1,0),0)</f>
        <v>0</v>
      </c>
      <c r="O41" s="51">
        <f>IF('Création champs PV'!O46=1,IF('Création champs PV'!O45=0,1,0),0)</f>
        <v>0</v>
      </c>
      <c r="P41" s="51">
        <f>IF('Création champs PV'!P46=1,IF('Création champs PV'!P45=0,1,0),0)</f>
        <v>0</v>
      </c>
      <c r="Q41" s="51">
        <f>IF('Création champs PV'!Q46=1,IF('Création champs PV'!Q45=0,1,0),0)</f>
        <v>0</v>
      </c>
      <c r="R41" s="51">
        <f>IF('Création champs PV'!R46=1,IF('Création champs PV'!R45=0,1,0),0)</f>
        <v>0</v>
      </c>
      <c r="S41" s="51">
        <f>IF('Création champs PV'!S46=1,IF('Création champs PV'!S45=0,1,0),0)</f>
        <v>0</v>
      </c>
      <c r="T41" s="51">
        <f>IF('Création champs PV'!T46=1,IF('Création champs PV'!T45=0,1,0),0)</f>
        <v>0</v>
      </c>
      <c r="U41" s="51">
        <f>IF('Création champs PV'!U46=1,IF('Création champs PV'!U45=0,1,0),0)</f>
        <v>0</v>
      </c>
      <c r="V41" s="51">
        <f>IF('Création champs PV'!V46=1,IF('Création champs PV'!V45=0,1,0),0)</f>
        <v>0</v>
      </c>
      <c r="W41" s="51">
        <f>IF('Création champs PV'!W46=1,IF('Création champs PV'!W45=0,1,0),0)</f>
        <v>0</v>
      </c>
      <c r="X41" s="51">
        <f>IF('Création champs PV'!X46=1,IF('Création champs PV'!X45=0,1,0),0)</f>
        <v>0</v>
      </c>
      <c r="Y41" s="51">
        <f>IF('Création champs PV'!Y46=1,IF('Création champs PV'!Y45=0,1,0),0)</f>
        <v>0</v>
      </c>
      <c r="Z41" s="51">
        <f>IF('Création champs PV'!Z46=1,IF('Création champs PV'!Z45=0,1,0),0)</f>
        <v>0</v>
      </c>
      <c r="AA41" s="51">
        <f>IF('Création champs PV'!AA46=1,IF('Création champs PV'!AA45=0,1,0),0)</f>
        <v>0</v>
      </c>
      <c r="AB41" s="51">
        <f>IF('Création champs PV'!AB46=1,IF('Création champs PV'!AB45=0,1,0),0)</f>
        <v>0</v>
      </c>
      <c r="AC41" s="51">
        <f>IF('Création champs PV'!AC46=1,IF('Création champs PV'!AC45=0,1,0),0)</f>
        <v>0</v>
      </c>
      <c r="AD41" s="51">
        <f>IF('Création champs PV'!AD46=1,IF('Création champs PV'!AD45=0,1,0),0)</f>
        <v>0</v>
      </c>
      <c r="AE41" s="51">
        <f>IF('Création champs PV'!AE46=1,IF('Création champs PV'!AE45=0,1,0),0)</f>
        <v>0</v>
      </c>
      <c r="AF41" s="51">
        <f>IF('Création champs PV'!AF46=1,IF('Création champs PV'!AF45=0,1,0),0)</f>
        <v>0</v>
      </c>
      <c r="AG41" s="51">
        <f>IF('Création champs PV'!AG46=1,IF('Création champs PV'!AG45=0,1,0),0)</f>
        <v>0</v>
      </c>
      <c r="AH41" s="51">
        <f>IF('Création champs PV'!AH46=1,IF('Création champs PV'!AH45=0,1,0),0)</f>
        <v>0</v>
      </c>
      <c r="AI41" s="51">
        <f>IF('Création champs PV'!AI46=1,IF('Création champs PV'!AI45=0,1,0),0)</f>
        <v>0</v>
      </c>
      <c r="AJ41" s="51">
        <f>IF('Création champs PV'!AJ46=1,IF('Création champs PV'!AJ45=0,1,0),0)</f>
        <v>0</v>
      </c>
      <c r="AK41" s="51">
        <f>IF('Création champs PV'!AK46=1,IF('Création champs PV'!AK45=0,1,0),0)</f>
        <v>0</v>
      </c>
      <c r="AL41" s="51">
        <f>IF('Création champs PV'!AL46=1,IF('Création champs PV'!AL45=0,1,0),0)</f>
        <v>0</v>
      </c>
      <c r="AM41" s="51">
        <f>IF('Création champs PV'!AM46=1,IF('Création champs PV'!AM45=0,1,0),0)</f>
        <v>0</v>
      </c>
      <c r="AN41" s="51">
        <f>IF('Création champs PV'!AN46=1,IF('Création champs PV'!AN45=0,1,0),0)</f>
        <v>0</v>
      </c>
      <c r="AO41" s="51">
        <f>IF('Création champs PV'!AO46=1,IF('Création champs PV'!AO45=0,1,0),0)</f>
        <v>0</v>
      </c>
      <c r="AP41" s="51">
        <f>IF('Création champs PV'!AP46=1,IF('Création champs PV'!AP45=0,1,0),0)</f>
        <v>0</v>
      </c>
      <c r="AQ41" s="51">
        <f>IF('Création champs PV'!AQ46=1,IF('Création champs PV'!AQ45=0,1,0),0)</f>
        <v>0</v>
      </c>
      <c r="AR41" s="51">
        <f>IF('Création champs PV'!AR46=1,IF('Création champs PV'!AR45=0,1,0),0)</f>
        <v>0</v>
      </c>
      <c r="AS41" s="51">
        <f>IF('Création champs PV'!AS46=1,IF('Création champs PV'!AS45=0,1,0),0)</f>
        <v>0</v>
      </c>
      <c r="AT41" s="51">
        <f>IF('Création champs PV'!AT46=1,IF('Création champs PV'!AT45=0,1,0),0)</f>
        <v>0</v>
      </c>
      <c r="AU41" s="51">
        <f>IF('Création champs PV'!AU46=1,IF('Création champs PV'!AU45=0,1,0),0)</f>
        <v>0</v>
      </c>
      <c r="AV41" s="51">
        <f>IF('Création champs PV'!AV46=1,IF('Création champs PV'!AV45=0,1,0),0)</f>
        <v>0</v>
      </c>
      <c r="AW41" s="51">
        <f>IF('Création champs PV'!AW46=1,IF('Création champs PV'!AW45=0,1,0),0)</f>
        <v>0</v>
      </c>
      <c r="AX41" s="51">
        <f>IF('Création champs PV'!AX46=1,IF('Création champs PV'!AX45=0,1,0),0)</f>
        <v>0</v>
      </c>
      <c r="AY41" s="51">
        <f>IF('Création champs PV'!AY46=1,IF('Création champs PV'!AY45=0,1,0),0)</f>
        <v>0</v>
      </c>
      <c r="AZ41" s="51">
        <f>IF('Création champs PV'!AZ46=1,IF('Création champs PV'!AZ45=0,1,0),0)</f>
        <v>0</v>
      </c>
      <c r="BA41" s="51">
        <f>IF('Création champs PV'!BA46=1,IF('Création champs PV'!BA45=0,1,0),0)</f>
        <v>0</v>
      </c>
      <c r="BB41" s="51">
        <f>IF('Création champs PV'!BB46=1,IF('Création champs PV'!BB45=0,1,0),0)</f>
        <v>0</v>
      </c>
      <c r="BC41" s="51">
        <f>IF('Création champs PV'!BC46=1,IF('Création champs PV'!BC45=0,1,0),0)</f>
        <v>0</v>
      </c>
      <c r="BD41" s="51">
        <f>IF('Création champs PV'!BD46=1,IF('Création champs PV'!BD45=0,1,0),0)</f>
        <v>0</v>
      </c>
      <c r="BE41" s="51">
        <f>IF('Création champs PV'!BE46=1,IF('Création champs PV'!BE45=0,1,0),0)</f>
        <v>0</v>
      </c>
      <c r="BF41" s="51">
        <f>IF('Création champs PV'!BF46=1,IF('Création champs PV'!BF45=0,1,0),0)</f>
        <v>0</v>
      </c>
      <c r="BG41" s="51">
        <f>IF('Création champs PV'!BG46=1,IF('Création champs PV'!BG45=0,1,0),0)</f>
        <v>0</v>
      </c>
      <c r="BH41" s="51">
        <f>IF('Création champs PV'!BH46=1,IF('Création champs PV'!BH45=0,1,0),0)</f>
        <v>0</v>
      </c>
      <c r="BI41" s="51">
        <f>IF('Création champs PV'!BI46=1,IF('Création champs PV'!BI45=0,1,0),0)</f>
        <v>0</v>
      </c>
      <c r="BJ41" s="51">
        <f>IF('Création champs PV'!BJ46=1,IF('Création champs PV'!BJ45=0,1,0),0)</f>
        <v>0</v>
      </c>
      <c r="BK41" s="51">
        <f>IF('Création champs PV'!BK46=1,IF('Création champs PV'!BK45=0,1,0),0)</f>
        <v>0</v>
      </c>
      <c r="BL41" s="51">
        <f>IF('Création champs PV'!BL46=1,IF('Création champs PV'!BL45=0,1,0),0)</f>
        <v>0</v>
      </c>
      <c r="BM41" s="51">
        <f>IF('Création champs PV'!BM46=1,IF('Création champs PV'!BM45=0,1,0),0)</f>
        <v>0</v>
      </c>
      <c r="BN41" s="51">
        <f>IF('Création champs PV'!BN46=1,IF('Création champs PV'!BN45=0,1,0),0)</f>
        <v>0</v>
      </c>
      <c r="BO41" s="51">
        <f>IF('Création champs PV'!BO46=1,IF('Création champs PV'!BO45=0,1,0),0)</f>
        <v>0</v>
      </c>
      <c r="BP41" s="51">
        <f>IF('Création champs PV'!BP46=1,IF('Création champs PV'!BP45=0,1,0),0)</f>
        <v>0</v>
      </c>
      <c r="BQ41" s="51">
        <f>IF('Création champs PV'!BQ46=1,IF('Création champs PV'!BQ45=0,1,0),0)</f>
        <v>0</v>
      </c>
      <c r="BR41" s="51">
        <f>IF('Création champs PV'!BR46=1,IF('Création champs PV'!BR45=0,1,0),0)</f>
        <v>0</v>
      </c>
      <c r="BS41" s="51">
        <f>IF('Création champs PV'!BS46=1,IF('Création champs PV'!BS45=0,1,0),0)</f>
        <v>0</v>
      </c>
      <c r="BT41" s="51">
        <f>IF('Création champs PV'!BT46=1,IF('Création champs PV'!BT45=0,1,0),0)</f>
        <v>0</v>
      </c>
      <c r="BU41" s="51">
        <f>IF('Création champs PV'!BU46=1,IF('Création champs PV'!BU45=0,1,0),0)</f>
        <v>0</v>
      </c>
      <c r="BV41" s="51">
        <f>IF('Création champs PV'!BV46=1,IF('Création champs PV'!BV45=0,1,0),0)</f>
        <v>0</v>
      </c>
      <c r="BW41" s="51">
        <f>IF('Création champs PV'!BW46=1,IF('Création champs PV'!BW45=0,1,0),0)</f>
        <v>0</v>
      </c>
      <c r="BX41" s="51">
        <f>IF('Création champs PV'!BX46=1,IF('Création champs PV'!BX45=0,1,0),0)</f>
        <v>0</v>
      </c>
      <c r="BY41" s="51">
        <f>IF('Création champs PV'!BY46=1,IF('Création champs PV'!BY45=0,1,0),0)</f>
        <v>0</v>
      </c>
      <c r="BZ41" s="51">
        <f>IF('Création champs PV'!BZ46=1,IF('Création champs PV'!BZ45=0,1,0),0)</f>
        <v>0</v>
      </c>
      <c r="CA41" s="51">
        <f>IF('Création champs PV'!CA46=1,IF('Création champs PV'!CA45=0,1,0),0)</f>
        <v>0</v>
      </c>
      <c r="CB41" s="51">
        <f>IF('Création champs PV'!CB46=1,IF('Création champs PV'!CB45=0,1,0),0)</f>
        <v>0</v>
      </c>
      <c r="CC41" s="51">
        <f>IF('Création champs PV'!CC46=1,IF('Création champs PV'!CC45=0,1,0),0)</f>
        <v>0</v>
      </c>
      <c r="CD41" s="51">
        <f>IF('Création champs PV'!CD46=1,IF('Création champs PV'!CD45=0,1,0),0)</f>
        <v>0</v>
      </c>
      <c r="CE41" s="51">
        <f>IF('Création champs PV'!CE46=1,IF('Création champs PV'!CE45=0,1,0),0)</f>
        <v>0</v>
      </c>
      <c r="CF41" s="51">
        <f>IF('Création champs PV'!CF46=1,IF('Création champs PV'!CF45=0,1,0),0)</f>
        <v>0</v>
      </c>
      <c r="CG41" s="51">
        <f>IF('Création champs PV'!CG46=1,IF('Création champs PV'!CG45=0,1,0),0)</f>
        <v>0</v>
      </c>
      <c r="CH41" s="51">
        <f>IF('Création champs PV'!CH46=1,IF('Création champs PV'!CH45=0,1,0),0)</f>
        <v>0</v>
      </c>
      <c r="CI41" s="51">
        <f>IF('Création champs PV'!CI46=1,IF('Création champs PV'!CI45=0,1,0),0)</f>
        <v>0</v>
      </c>
      <c r="CJ41" s="51">
        <f>IF('Création champs PV'!CJ46=1,IF('Création champs PV'!CJ45=0,1,0),0)</f>
        <v>0</v>
      </c>
      <c r="CK41" s="51">
        <f>IF('Création champs PV'!CK46=1,IF('Création champs PV'!CK45=0,1,0),0)</f>
        <v>0</v>
      </c>
      <c r="CL41" s="51">
        <f>IF('Création champs PV'!CL46=1,IF('Création champs PV'!CL45=0,1,0),0)</f>
        <v>0</v>
      </c>
      <c r="CM41" s="51">
        <f>IF('Création champs PV'!CM46=1,IF('Création champs PV'!CM45=0,1,0),0)</f>
        <v>0</v>
      </c>
      <c r="CN41" s="51">
        <f>IF('Création champs PV'!CN46=1,IF('Création champs PV'!CN45=0,1,0),0)</f>
        <v>0</v>
      </c>
      <c r="CO41" s="51">
        <f>IF('Création champs PV'!CO46=1,IF('Création champs PV'!CO45=0,1,0),0)</f>
        <v>0</v>
      </c>
      <c r="CP41" s="51">
        <f>IF('Création champs PV'!CP46=1,IF('Création champs PV'!CP45=0,1,0),0)</f>
        <v>0</v>
      </c>
      <c r="CQ41" s="51">
        <f>IF('Création champs PV'!CQ46=1,IF('Création champs PV'!CQ45=0,1,0),0)</f>
        <v>0</v>
      </c>
      <c r="CR41" s="51">
        <f>IF('Création champs PV'!CR46=1,IF('Création champs PV'!CR45=0,1,0),0)</f>
        <v>0</v>
      </c>
      <c r="CS41" s="51">
        <f>IF('Création champs PV'!CS46=1,IF('Création champs PV'!CS45=0,1,0),0)</f>
        <v>0</v>
      </c>
      <c r="CT41" s="51">
        <f>IF('Création champs PV'!CT46=1,IF('Création champs PV'!CT45=0,1,0),0)</f>
        <v>0</v>
      </c>
      <c r="CU41" s="51">
        <f>IF('Création champs PV'!CU46=1,IF('Création champs PV'!CU45=0,1,0),0)</f>
        <v>0</v>
      </c>
      <c r="CV41" s="51">
        <f>IF('Création champs PV'!CV46=1,IF('Création champs PV'!CV45=0,1,0),0)</f>
        <v>0</v>
      </c>
      <c r="CW41" s="51">
        <f>IF('Création champs PV'!CW46=1,IF('Création champs PV'!CW45=0,1,0),0)</f>
        <v>0</v>
      </c>
      <c r="CX41" s="51">
        <f>IF('Création champs PV'!CX46=1,IF('Création champs PV'!CX45=0,1,0),0)</f>
        <v>0</v>
      </c>
      <c r="CY41" s="51">
        <f>IF('Création champs PV'!CY46=1,IF('Création champs PV'!CY45=0,1,0),0)</f>
        <v>0</v>
      </c>
      <c r="CZ41" s="51">
        <f>IF('Création champs PV'!CZ46=1,IF('Création champs PV'!CZ45=0,1,0),0)</f>
        <v>0</v>
      </c>
      <c r="DA41" s="51">
        <f>IF('Création champs PV'!DA46=1,IF('Création champs PV'!DA45=0,1,0),0)</f>
        <v>0</v>
      </c>
      <c r="DB41" s="51">
        <f>IF('Création champs PV'!DB46=1,IF('Création champs PV'!DB45=0,1,0),0)</f>
        <v>0</v>
      </c>
      <c r="DC41" s="51">
        <f>IF('Création champs PV'!DC46=1,IF('Création champs PV'!DC45=0,1,0),0)</f>
        <v>0</v>
      </c>
      <c r="DD41" s="51">
        <f>IF('Création champs PV'!DD46=1,IF('Création champs PV'!DD45=0,1,0),0)</f>
        <v>0</v>
      </c>
      <c r="DE41" s="5" t="str">
        <f>IF(structure!DE41="M",1,IF(structure!DE41="V","V",IF(OR(structure!DE40="M",structure!DE40="V"),"S","")))</f>
        <v/>
      </c>
      <c r="DF41" s="9"/>
      <c r="DG41" s="4"/>
      <c r="DH41" s="51">
        <f t="shared" si="435"/>
        <v>0</v>
      </c>
      <c r="DI41" s="51">
        <f t="shared" si="224"/>
        <v>0</v>
      </c>
      <c r="DJ41" s="51">
        <f t="shared" si="225"/>
        <v>0</v>
      </c>
      <c r="DK41" s="51">
        <f t="shared" si="226"/>
        <v>0</v>
      </c>
      <c r="DL41" s="51">
        <f t="shared" si="227"/>
        <v>0</v>
      </c>
      <c r="DM41" s="51">
        <f t="shared" si="228"/>
        <v>0</v>
      </c>
      <c r="DN41" s="51">
        <f t="shared" si="229"/>
        <v>0</v>
      </c>
      <c r="DO41" s="51">
        <f t="shared" si="230"/>
        <v>0</v>
      </c>
      <c r="DP41" s="51">
        <f t="shared" si="231"/>
        <v>0</v>
      </c>
      <c r="DQ41" s="51">
        <f t="shared" si="232"/>
        <v>0</v>
      </c>
      <c r="DR41" s="51">
        <f t="shared" si="233"/>
        <v>0</v>
      </c>
      <c r="DS41" s="51">
        <f t="shared" si="234"/>
        <v>0</v>
      </c>
      <c r="DT41" s="51">
        <f t="shared" si="235"/>
        <v>0</v>
      </c>
      <c r="DU41" s="51">
        <f t="shared" si="236"/>
        <v>0</v>
      </c>
      <c r="DV41" s="51">
        <f t="shared" si="237"/>
        <v>0</v>
      </c>
      <c r="DW41" s="51">
        <f t="shared" si="238"/>
        <v>0</v>
      </c>
      <c r="DX41" s="51">
        <f t="shared" si="239"/>
        <v>0</v>
      </c>
      <c r="DY41" s="51">
        <f t="shared" si="240"/>
        <v>0</v>
      </c>
      <c r="DZ41" s="51">
        <f t="shared" si="241"/>
        <v>0</v>
      </c>
      <c r="EA41" s="51">
        <f t="shared" si="242"/>
        <v>0</v>
      </c>
      <c r="EB41" s="51">
        <f t="shared" si="243"/>
        <v>0</v>
      </c>
      <c r="EC41" s="51">
        <f t="shared" si="244"/>
        <v>0</v>
      </c>
      <c r="ED41" s="51">
        <f t="shared" si="245"/>
        <v>0</v>
      </c>
      <c r="EE41" s="51">
        <f t="shared" si="246"/>
        <v>0</v>
      </c>
      <c r="EF41" s="51">
        <f t="shared" si="247"/>
        <v>0</v>
      </c>
      <c r="EG41" s="51">
        <f t="shared" si="248"/>
        <v>0</v>
      </c>
      <c r="EH41" s="51">
        <f t="shared" si="249"/>
        <v>0</v>
      </c>
      <c r="EI41" s="51">
        <f t="shared" si="250"/>
        <v>0</v>
      </c>
      <c r="EJ41" s="51">
        <f t="shared" si="251"/>
        <v>0</v>
      </c>
      <c r="EK41" s="51">
        <f t="shared" si="252"/>
        <v>0</v>
      </c>
      <c r="EL41" s="51">
        <f t="shared" si="253"/>
        <v>0</v>
      </c>
      <c r="EM41" s="51">
        <f t="shared" si="254"/>
        <v>0</v>
      </c>
      <c r="EN41" s="51">
        <f t="shared" si="255"/>
        <v>0</v>
      </c>
      <c r="EO41" s="51">
        <f t="shared" si="256"/>
        <v>0</v>
      </c>
      <c r="EP41" s="51">
        <f t="shared" si="257"/>
        <v>0</v>
      </c>
      <c r="EQ41" s="51">
        <f t="shared" si="258"/>
        <v>0</v>
      </c>
      <c r="ER41" s="51">
        <f t="shared" si="259"/>
        <v>0</v>
      </c>
      <c r="ES41" s="51">
        <f t="shared" si="260"/>
        <v>0</v>
      </c>
      <c r="ET41" s="51">
        <f t="shared" si="261"/>
        <v>0</v>
      </c>
      <c r="EU41" s="51">
        <f t="shared" si="262"/>
        <v>0</v>
      </c>
      <c r="EV41" s="51">
        <f t="shared" si="263"/>
        <v>0</v>
      </c>
      <c r="EW41" s="51">
        <f t="shared" si="264"/>
        <v>0</v>
      </c>
      <c r="EX41" s="51">
        <f t="shared" si="265"/>
        <v>0</v>
      </c>
      <c r="EY41" s="51">
        <f t="shared" si="266"/>
        <v>0</v>
      </c>
      <c r="EZ41" s="51">
        <f t="shared" si="267"/>
        <v>0</v>
      </c>
      <c r="FA41" s="51">
        <f t="shared" si="268"/>
        <v>0</v>
      </c>
      <c r="FB41" s="51">
        <f t="shared" si="269"/>
        <v>0</v>
      </c>
      <c r="FC41" s="51">
        <f t="shared" si="270"/>
        <v>0</v>
      </c>
      <c r="FD41" s="51">
        <f t="shared" si="271"/>
        <v>0</v>
      </c>
      <c r="FE41" s="51">
        <f t="shared" si="272"/>
        <v>0</v>
      </c>
      <c r="FF41" s="51">
        <f t="shared" si="273"/>
        <v>0</v>
      </c>
      <c r="FG41" s="51">
        <f t="shared" si="274"/>
        <v>0</v>
      </c>
      <c r="FH41" s="51">
        <f t="shared" si="275"/>
        <v>0</v>
      </c>
      <c r="FI41" s="51">
        <f t="shared" si="276"/>
        <v>0</v>
      </c>
      <c r="FJ41" s="51">
        <f t="shared" si="277"/>
        <v>0</v>
      </c>
      <c r="FK41" s="51">
        <f t="shared" si="278"/>
        <v>0</v>
      </c>
      <c r="FL41" s="51">
        <f t="shared" si="279"/>
        <v>0</v>
      </c>
      <c r="FM41" s="51">
        <f t="shared" si="280"/>
        <v>0</v>
      </c>
      <c r="FN41" s="51">
        <f t="shared" si="281"/>
        <v>0</v>
      </c>
      <c r="FO41" s="51">
        <f t="shared" si="282"/>
        <v>0</v>
      </c>
      <c r="FP41" s="51">
        <f t="shared" si="283"/>
        <v>0</v>
      </c>
      <c r="FQ41" s="51">
        <f t="shared" si="284"/>
        <v>0</v>
      </c>
      <c r="FR41" s="51">
        <f t="shared" si="285"/>
        <v>0</v>
      </c>
      <c r="FS41" s="51">
        <f t="shared" si="286"/>
        <v>0</v>
      </c>
      <c r="FT41" s="51">
        <f t="shared" si="287"/>
        <v>0</v>
      </c>
      <c r="FU41" s="51">
        <f t="shared" si="288"/>
        <v>0</v>
      </c>
      <c r="FV41" s="51">
        <f t="shared" si="289"/>
        <v>0</v>
      </c>
      <c r="FW41" s="51">
        <f t="shared" si="290"/>
        <v>0</v>
      </c>
      <c r="FX41" s="51">
        <f t="shared" si="291"/>
        <v>0</v>
      </c>
      <c r="FY41" s="51">
        <f t="shared" si="292"/>
        <v>0</v>
      </c>
      <c r="FZ41" s="51">
        <f t="shared" si="293"/>
        <v>0</v>
      </c>
      <c r="GA41" s="51">
        <f t="shared" si="294"/>
        <v>0</v>
      </c>
      <c r="GB41" s="51">
        <f t="shared" si="295"/>
        <v>0</v>
      </c>
      <c r="GC41" s="51">
        <f t="shared" si="296"/>
        <v>0</v>
      </c>
      <c r="GD41" s="51">
        <f t="shared" si="297"/>
        <v>0</v>
      </c>
      <c r="GE41" s="51">
        <f t="shared" si="298"/>
        <v>0</v>
      </c>
      <c r="GF41" s="51">
        <f t="shared" si="299"/>
        <v>0</v>
      </c>
      <c r="GG41" s="51">
        <f t="shared" si="300"/>
        <v>0</v>
      </c>
      <c r="GH41" s="51">
        <f t="shared" si="301"/>
        <v>0</v>
      </c>
      <c r="GI41" s="51">
        <f t="shared" si="302"/>
        <v>0</v>
      </c>
      <c r="GJ41" s="51">
        <f t="shared" si="303"/>
        <v>0</v>
      </c>
      <c r="GK41" s="51">
        <f t="shared" si="304"/>
        <v>0</v>
      </c>
      <c r="GL41" s="51">
        <f t="shared" si="305"/>
        <v>0</v>
      </c>
      <c r="GM41" s="51">
        <f t="shared" si="306"/>
        <v>0</v>
      </c>
      <c r="GN41" s="51">
        <f t="shared" si="307"/>
        <v>0</v>
      </c>
      <c r="GO41" s="51">
        <f t="shared" si="308"/>
        <v>0</v>
      </c>
      <c r="GP41" s="51">
        <f t="shared" si="309"/>
        <v>0</v>
      </c>
      <c r="GQ41" s="51">
        <f t="shared" si="310"/>
        <v>0</v>
      </c>
      <c r="GR41" s="51">
        <f t="shared" si="311"/>
        <v>0</v>
      </c>
      <c r="GS41" s="51">
        <f t="shared" si="312"/>
        <v>0</v>
      </c>
      <c r="GT41" s="51">
        <f t="shared" si="313"/>
        <v>0</v>
      </c>
      <c r="GU41" s="51">
        <f t="shared" si="314"/>
        <v>0</v>
      </c>
      <c r="GV41" s="51">
        <f t="shared" si="315"/>
        <v>0</v>
      </c>
      <c r="GW41" s="51">
        <f t="shared" si="316"/>
        <v>0</v>
      </c>
      <c r="GX41" s="51">
        <f t="shared" si="317"/>
        <v>0</v>
      </c>
      <c r="GY41" s="51">
        <f t="shared" si="318"/>
        <v>0</v>
      </c>
      <c r="GZ41" s="51">
        <f t="shared" si="319"/>
        <v>0</v>
      </c>
      <c r="HA41" s="51">
        <f t="shared" si="320"/>
        <v>0</v>
      </c>
      <c r="HB41" s="51">
        <f t="shared" si="321"/>
        <v>0</v>
      </c>
      <c r="HC41" s="51">
        <f t="shared" si="322"/>
        <v>0</v>
      </c>
      <c r="HD41" s="51">
        <f t="shared" si="323"/>
        <v>0</v>
      </c>
      <c r="HE41" s="51">
        <f t="shared" si="324"/>
        <v>0</v>
      </c>
      <c r="HF41" s="51">
        <f t="shared" si="325"/>
        <v>0</v>
      </c>
      <c r="HG41" s="51">
        <f t="shared" si="326"/>
        <v>0</v>
      </c>
      <c r="HH41" s="51">
        <f t="shared" si="327"/>
        <v>0</v>
      </c>
      <c r="HI41" s="51">
        <f t="shared" si="328"/>
        <v>0</v>
      </c>
      <c r="HJ41" s="5" t="str">
        <f>IF(structure!HJ41="M",1,IF(structure!HJ41="V","V",IF(OR(structure!HJ40="M",structure!HJ40="V"),"S","")))</f>
        <v/>
      </c>
      <c r="HK41" s="219"/>
      <c r="HL41" s="4" t="str">
        <f>IF(structure!HL41="M",1,IF(structure!HL41="V","V",IF(OR(structure!HL40="M",structure!HL40="V"),"S","")))</f>
        <v/>
      </c>
      <c r="HM41" s="51">
        <f t="shared" si="329"/>
        <v>0</v>
      </c>
      <c r="HN41" s="51">
        <f t="shared" si="330"/>
        <v>0</v>
      </c>
      <c r="HO41" s="51">
        <f t="shared" si="331"/>
        <v>0</v>
      </c>
      <c r="HP41" s="51">
        <f t="shared" si="332"/>
        <v>0</v>
      </c>
      <c r="HQ41" s="51">
        <f t="shared" si="333"/>
        <v>0</v>
      </c>
      <c r="HR41" s="51">
        <f t="shared" si="334"/>
        <v>0</v>
      </c>
      <c r="HS41" s="51">
        <f t="shared" si="335"/>
        <v>0</v>
      </c>
      <c r="HT41" s="51">
        <f t="shared" si="336"/>
        <v>0</v>
      </c>
      <c r="HU41" s="51">
        <f t="shared" si="337"/>
        <v>0</v>
      </c>
      <c r="HV41" s="51">
        <f t="shared" si="338"/>
        <v>0</v>
      </c>
      <c r="HW41" s="51">
        <f t="shared" si="339"/>
        <v>0</v>
      </c>
      <c r="HX41" s="51">
        <f t="shared" si="340"/>
        <v>0</v>
      </c>
      <c r="HY41" s="51">
        <f t="shared" si="341"/>
        <v>0</v>
      </c>
      <c r="HZ41" s="51">
        <f t="shared" si="342"/>
        <v>0</v>
      </c>
      <c r="IA41" s="51">
        <f t="shared" si="343"/>
        <v>0</v>
      </c>
      <c r="IB41" s="51">
        <f t="shared" si="344"/>
        <v>0</v>
      </c>
      <c r="IC41" s="51">
        <f t="shared" si="345"/>
        <v>0</v>
      </c>
      <c r="ID41" s="51">
        <f t="shared" si="346"/>
        <v>0</v>
      </c>
      <c r="IE41" s="51">
        <f t="shared" si="347"/>
        <v>0</v>
      </c>
      <c r="IF41" s="51">
        <f t="shared" si="348"/>
        <v>0</v>
      </c>
      <c r="IG41" s="51">
        <f t="shared" si="349"/>
        <v>0</v>
      </c>
      <c r="IH41" s="51">
        <f t="shared" si="350"/>
        <v>0</v>
      </c>
      <c r="II41" s="51">
        <f t="shared" si="351"/>
        <v>0</v>
      </c>
      <c r="IJ41" s="51">
        <f t="shared" si="352"/>
        <v>0</v>
      </c>
      <c r="IK41" s="51">
        <f t="shared" si="353"/>
        <v>0</v>
      </c>
      <c r="IL41" s="51">
        <f t="shared" si="354"/>
        <v>0</v>
      </c>
      <c r="IM41" s="51">
        <f t="shared" si="355"/>
        <v>0</v>
      </c>
      <c r="IN41" s="51">
        <f t="shared" si="356"/>
        <v>0</v>
      </c>
      <c r="IO41" s="51">
        <f t="shared" si="357"/>
        <v>0</v>
      </c>
      <c r="IP41" s="51">
        <f t="shared" si="358"/>
        <v>0</v>
      </c>
      <c r="IQ41" s="51">
        <f t="shared" si="359"/>
        <v>0</v>
      </c>
      <c r="IR41" s="51">
        <f t="shared" si="360"/>
        <v>0</v>
      </c>
      <c r="IS41" s="51">
        <f t="shared" si="361"/>
        <v>0</v>
      </c>
      <c r="IT41" s="51">
        <f t="shared" si="362"/>
        <v>0</v>
      </c>
      <c r="IU41" s="51">
        <f t="shared" si="363"/>
        <v>0</v>
      </c>
      <c r="IV41" s="51">
        <f t="shared" si="364"/>
        <v>0</v>
      </c>
      <c r="IW41" s="51">
        <f t="shared" si="365"/>
        <v>0</v>
      </c>
      <c r="IX41" s="51">
        <f t="shared" si="366"/>
        <v>0</v>
      </c>
      <c r="IY41" s="51">
        <f t="shared" si="367"/>
        <v>0</v>
      </c>
      <c r="IZ41" s="51">
        <f t="shared" si="368"/>
        <v>0</v>
      </c>
      <c r="JA41" s="51">
        <f t="shared" si="369"/>
        <v>0</v>
      </c>
      <c r="JB41" s="51">
        <f t="shared" si="370"/>
        <v>0</v>
      </c>
      <c r="JC41" s="51">
        <f t="shared" si="371"/>
        <v>0</v>
      </c>
      <c r="JD41" s="51">
        <f t="shared" si="372"/>
        <v>0</v>
      </c>
      <c r="JE41" s="51">
        <f t="shared" si="373"/>
        <v>0</v>
      </c>
      <c r="JF41" s="51">
        <f t="shared" si="374"/>
        <v>0</v>
      </c>
      <c r="JG41" s="51">
        <f t="shared" si="375"/>
        <v>0</v>
      </c>
      <c r="JH41" s="51">
        <f t="shared" si="376"/>
        <v>0</v>
      </c>
      <c r="JI41" s="51">
        <f t="shared" si="377"/>
        <v>0</v>
      </c>
      <c r="JJ41" s="51">
        <f t="shared" si="378"/>
        <v>0</v>
      </c>
      <c r="JK41" s="51">
        <f t="shared" si="379"/>
        <v>0</v>
      </c>
      <c r="JL41" s="51">
        <f t="shared" si="380"/>
        <v>0</v>
      </c>
      <c r="JM41" s="51">
        <f t="shared" si="381"/>
        <v>0</v>
      </c>
      <c r="JN41" s="51">
        <f t="shared" si="382"/>
        <v>0</v>
      </c>
      <c r="JO41" s="51">
        <f t="shared" si="383"/>
        <v>0</v>
      </c>
      <c r="JP41" s="51">
        <f t="shared" si="384"/>
        <v>0</v>
      </c>
      <c r="JQ41" s="51">
        <f t="shared" si="385"/>
        <v>0</v>
      </c>
      <c r="JR41" s="51">
        <f t="shared" si="386"/>
        <v>0</v>
      </c>
      <c r="JS41" s="51">
        <f t="shared" si="387"/>
        <v>0</v>
      </c>
      <c r="JT41" s="51">
        <f t="shared" si="388"/>
        <v>0</v>
      </c>
      <c r="JU41" s="51">
        <f t="shared" si="389"/>
        <v>0</v>
      </c>
      <c r="JV41" s="51">
        <f t="shared" si="390"/>
        <v>0</v>
      </c>
      <c r="JW41" s="51">
        <f t="shared" si="391"/>
        <v>0</v>
      </c>
      <c r="JX41" s="51">
        <f t="shared" si="392"/>
        <v>0</v>
      </c>
      <c r="JY41" s="51">
        <f t="shared" si="393"/>
        <v>0</v>
      </c>
      <c r="JZ41" s="51">
        <f t="shared" si="394"/>
        <v>0</v>
      </c>
      <c r="KA41" s="51">
        <f t="shared" si="395"/>
        <v>0</v>
      </c>
      <c r="KB41" s="51">
        <f t="shared" si="396"/>
        <v>0</v>
      </c>
      <c r="KC41" s="51">
        <f t="shared" si="397"/>
        <v>0</v>
      </c>
      <c r="KD41" s="51">
        <f t="shared" si="398"/>
        <v>0</v>
      </c>
      <c r="KE41" s="51">
        <f t="shared" si="399"/>
        <v>0</v>
      </c>
      <c r="KF41" s="51">
        <f t="shared" si="400"/>
        <v>0</v>
      </c>
      <c r="KG41" s="51">
        <f t="shared" si="401"/>
        <v>0</v>
      </c>
      <c r="KH41" s="51">
        <f t="shared" si="402"/>
        <v>0</v>
      </c>
      <c r="KI41" s="51">
        <f t="shared" si="403"/>
        <v>0</v>
      </c>
      <c r="KJ41" s="51">
        <f t="shared" si="404"/>
        <v>0</v>
      </c>
      <c r="KK41" s="51">
        <f t="shared" si="405"/>
        <v>0</v>
      </c>
      <c r="KL41" s="51">
        <f t="shared" si="406"/>
        <v>0</v>
      </c>
      <c r="KM41" s="51">
        <f t="shared" si="407"/>
        <v>0</v>
      </c>
      <c r="KN41" s="51">
        <f t="shared" si="408"/>
        <v>0</v>
      </c>
      <c r="KO41" s="51">
        <f t="shared" si="409"/>
        <v>0</v>
      </c>
      <c r="KP41" s="51">
        <f t="shared" si="410"/>
        <v>0</v>
      </c>
      <c r="KQ41" s="51">
        <f t="shared" si="411"/>
        <v>0</v>
      </c>
      <c r="KR41" s="51">
        <f t="shared" si="412"/>
        <v>0</v>
      </c>
      <c r="KS41" s="51">
        <f t="shared" si="413"/>
        <v>0</v>
      </c>
      <c r="KT41" s="51">
        <f t="shared" si="414"/>
        <v>0</v>
      </c>
      <c r="KU41" s="51">
        <f t="shared" si="415"/>
        <v>0</v>
      </c>
      <c r="KV41" s="51">
        <f t="shared" si="416"/>
        <v>0</v>
      </c>
      <c r="KW41" s="51">
        <f t="shared" si="417"/>
        <v>0</v>
      </c>
      <c r="KX41" s="51">
        <f t="shared" si="418"/>
        <v>0</v>
      </c>
      <c r="KY41" s="51">
        <f t="shared" si="419"/>
        <v>0</v>
      </c>
      <c r="KZ41" s="51">
        <f t="shared" si="420"/>
        <v>0</v>
      </c>
      <c r="LA41" s="51">
        <f t="shared" si="421"/>
        <v>0</v>
      </c>
      <c r="LB41" s="51">
        <f t="shared" si="422"/>
        <v>0</v>
      </c>
      <c r="LC41" s="51">
        <f t="shared" si="423"/>
        <v>0</v>
      </c>
      <c r="LD41" s="51">
        <f t="shared" si="424"/>
        <v>0</v>
      </c>
      <c r="LE41" s="51">
        <f t="shared" si="425"/>
        <v>0</v>
      </c>
      <c r="LF41" s="51">
        <f t="shared" si="426"/>
        <v>0</v>
      </c>
      <c r="LG41" s="51">
        <f t="shared" si="427"/>
        <v>0</v>
      </c>
      <c r="LH41" s="51">
        <f t="shared" si="428"/>
        <v>0</v>
      </c>
      <c r="LI41" s="51">
        <f t="shared" si="429"/>
        <v>0</v>
      </c>
      <c r="LJ41" s="51">
        <f t="shared" si="430"/>
        <v>0</v>
      </c>
      <c r="LK41" s="51">
        <f t="shared" si="431"/>
        <v>0</v>
      </c>
      <c r="LL41" s="51">
        <f t="shared" si="432"/>
        <v>0</v>
      </c>
      <c r="LM41" s="51">
        <f t="shared" si="433"/>
        <v>0</v>
      </c>
      <c r="LN41" s="51">
        <f t="shared" si="434"/>
        <v>0</v>
      </c>
      <c r="LO41" s="5" t="str">
        <f>IF(structure!LO41="M",1,IF(structure!LO41="V","V",IF(OR(structure!LO40="M",structure!LO40="V"),"S","")))</f>
        <v/>
      </c>
    </row>
    <row r="42" spans="2:327" ht="21" customHeight="1" x14ac:dyDescent="0.35">
      <c r="B42" s="4"/>
      <c r="C42" s="51">
        <f>IF('Création champs PV'!C47=1,IF('Création champs PV'!C46=0,1,0),0)</f>
        <v>0</v>
      </c>
      <c r="D42" s="51">
        <f>IF('Création champs PV'!D47=1,IF('Création champs PV'!D46=0,1,0),0)</f>
        <v>0</v>
      </c>
      <c r="E42" s="51">
        <f>IF('Création champs PV'!E47=1,IF('Création champs PV'!E46=0,1,0),0)</f>
        <v>0</v>
      </c>
      <c r="F42" s="51">
        <f>IF('Création champs PV'!F47=1,IF('Création champs PV'!F46=0,1,0),0)</f>
        <v>0</v>
      </c>
      <c r="G42" s="51">
        <f>IF('Création champs PV'!G47=1,IF('Création champs PV'!G46=0,1,0),0)</f>
        <v>0</v>
      </c>
      <c r="H42" s="51">
        <f>IF('Création champs PV'!H47=1,IF('Création champs PV'!H46=0,1,0),0)</f>
        <v>0</v>
      </c>
      <c r="I42" s="51">
        <f>IF('Création champs PV'!I47=1,IF('Création champs PV'!I46=0,1,0),0)</f>
        <v>0</v>
      </c>
      <c r="J42" s="51">
        <f>IF('Création champs PV'!J47=1,IF('Création champs PV'!J46=0,1,0),0)</f>
        <v>0</v>
      </c>
      <c r="K42" s="51">
        <f>IF('Création champs PV'!K47=1,IF('Création champs PV'!K46=0,1,0),0)</f>
        <v>0</v>
      </c>
      <c r="L42" s="51">
        <f>IF('Création champs PV'!L47=1,IF('Création champs PV'!L46=0,1,0),0)</f>
        <v>0</v>
      </c>
      <c r="M42" s="51">
        <f>IF('Création champs PV'!M47=1,IF('Création champs PV'!M46=0,1,0),0)</f>
        <v>0</v>
      </c>
      <c r="N42" s="51">
        <f>IF('Création champs PV'!N47=1,IF('Création champs PV'!N46=0,1,0),0)</f>
        <v>0</v>
      </c>
      <c r="O42" s="51">
        <f>IF('Création champs PV'!O47=1,IF('Création champs PV'!O46=0,1,0),0)</f>
        <v>0</v>
      </c>
      <c r="P42" s="51">
        <f>IF('Création champs PV'!P47=1,IF('Création champs PV'!P46=0,1,0),0)</f>
        <v>0</v>
      </c>
      <c r="Q42" s="51">
        <f>IF('Création champs PV'!Q47=1,IF('Création champs PV'!Q46=0,1,0),0)</f>
        <v>0</v>
      </c>
      <c r="R42" s="51">
        <f>IF('Création champs PV'!R47=1,IF('Création champs PV'!R46=0,1,0),0)</f>
        <v>0</v>
      </c>
      <c r="S42" s="51">
        <f>IF('Création champs PV'!S47=1,IF('Création champs PV'!S46=0,1,0),0)</f>
        <v>0</v>
      </c>
      <c r="T42" s="51">
        <f>IF('Création champs PV'!T47=1,IF('Création champs PV'!T46=0,1,0),0)</f>
        <v>0</v>
      </c>
      <c r="U42" s="51">
        <f>IF('Création champs PV'!U47=1,IF('Création champs PV'!U46=0,1,0),0)</f>
        <v>0</v>
      </c>
      <c r="V42" s="51">
        <f>IF('Création champs PV'!V47=1,IF('Création champs PV'!V46=0,1,0),0)</f>
        <v>0</v>
      </c>
      <c r="W42" s="51">
        <f>IF('Création champs PV'!W47=1,IF('Création champs PV'!W46=0,1,0),0)</f>
        <v>0</v>
      </c>
      <c r="X42" s="51">
        <f>IF('Création champs PV'!X47=1,IF('Création champs PV'!X46=0,1,0),0)</f>
        <v>0</v>
      </c>
      <c r="Y42" s="51">
        <f>IF('Création champs PV'!Y47=1,IF('Création champs PV'!Y46=0,1,0),0)</f>
        <v>0</v>
      </c>
      <c r="Z42" s="51">
        <f>IF('Création champs PV'!Z47=1,IF('Création champs PV'!Z46=0,1,0),0)</f>
        <v>0</v>
      </c>
      <c r="AA42" s="51">
        <f>IF('Création champs PV'!AA47=1,IF('Création champs PV'!AA46=0,1,0),0)</f>
        <v>0</v>
      </c>
      <c r="AB42" s="51">
        <f>IF('Création champs PV'!AB47=1,IF('Création champs PV'!AB46=0,1,0),0)</f>
        <v>0</v>
      </c>
      <c r="AC42" s="51">
        <f>IF('Création champs PV'!AC47=1,IF('Création champs PV'!AC46=0,1,0),0)</f>
        <v>0</v>
      </c>
      <c r="AD42" s="51">
        <f>IF('Création champs PV'!AD47=1,IF('Création champs PV'!AD46=0,1,0),0)</f>
        <v>0</v>
      </c>
      <c r="AE42" s="51">
        <f>IF('Création champs PV'!AE47=1,IF('Création champs PV'!AE46=0,1,0),0)</f>
        <v>0</v>
      </c>
      <c r="AF42" s="51">
        <f>IF('Création champs PV'!AF47=1,IF('Création champs PV'!AF46=0,1,0),0)</f>
        <v>0</v>
      </c>
      <c r="AG42" s="51">
        <f>IF('Création champs PV'!AG47=1,IF('Création champs PV'!AG46=0,1,0),0)</f>
        <v>0</v>
      </c>
      <c r="AH42" s="51">
        <f>IF('Création champs PV'!AH47=1,IF('Création champs PV'!AH46=0,1,0),0)</f>
        <v>0</v>
      </c>
      <c r="AI42" s="51">
        <f>IF('Création champs PV'!AI47=1,IF('Création champs PV'!AI46=0,1,0),0)</f>
        <v>0</v>
      </c>
      <c r="AJ42" s="51">
        <f>IF('Création champs PV'!AJ47=1,IF('Création champs PV'!AJ46=0,1,0),0)</f>
        <v>0</v>
      </c>
      <c r="AK42" s="51">
        <f>IF('Création champs PV'!AK47=1,IF('Création champs PV'!AK46=0,1,0),0)</f>
        <v>0</v>
      </c>
      <c r="AL42" s="51">
        <f>IF('Création champs PV'!AL47=1,IF('Création champs PV'!AL46=0,1,0),0)</f>
        <v>0</v>
      </c>
      <c r="AM42" s="51">
        <f>IF('Création champs PV'!AM47=1,IF('Création champs PV'!AM46=0,1,0),0)</f>
        <v>0</v>
      </c>
      <c r="AN42" s="51">
        <f>IF('Création champs PV'!AN47=1,IF('Création champs PV'!AN46=0,1,0),0)</f>
        <v>0</v>
      </c>
      <c r="AO42" s="51">
        <f>IF('Création champs PV'!AO47=1,IF('Création champs PV'!AO46=0,1,0),0)</f>
        <v>0</v>
      </c>
      <c r="AP42" s="51">
        <f>IF('Création champs PV'!AP47=1,IF('Création champs PV'!AP46=0,1,0),0)</f>
        <v>0</v>
      </c>
      <c r="AQ42" s="51">
        <f>IF('Création champs PV'!AQ47=1,IF('Création champs PV'!AQ46=0,1,0),0)</f>
        <v>0</v>
      </c>
      <c r="AR42" s="51">
        <f>IF('Création champs PV'!AR47=1,IF('Création champs PV'!AR46=0,1,0),0)</f>
        <v>0</v>
      </c>
      <c r="AS42" s="51">
        <f>IF('Création champs PV'!AS47=1,IF('Création champs PV'!AS46=0,1,0),0)</f>
        <v>0</v>
      </c>
      <c r="AT42" s="51">
        <f>IF('Création champs PV'!AT47=1,IF('Création champs PV'!AT46=0,1,0),0)</f>
        <v>0</v>
      </c>
      <c r="AU42" s="51">
        <f>IF('Création champs PV'!AU47=1,IF('Création champs PV'!AU46=0,1,0),0)</f>
        <v>0</v>
      </c>
      <c r="AV42" s="51">
        <f>IF('Création champs PV'!AV47=1,IF('Création champs PV'!AV46=0,1,0),0)</f>
        <v>0</v>
      </c>
      <c r="AW42" s="51">
        <f>IF('Création champs PV'!AW47=1,IF('Création champs PV'!AW46=0,1,0),0)</f>
        <v>0</v>
      </c>
      <c r="AX42" s="51">
        <f>IF('Création champs PV'!AX47=1,IF('Création champs PV'!AX46=0,1,0),0)</f>
        <v>0</v>
      </c>
      <c r="AY42" s="51">
        <f>IF('Création champs PV'!AY47=1,IF('Création champs PV'!AY46=0,1,0),0)</f>
        <v>0</v>
      </c>
      <c r="AZ42" s="51">
        <f>IF('Création champs PV'!AZ47=1,IF('Création champs PV'!AZ46=0,1,0),0)</f>
        <v>0</v>
      </c>
      <c r="BA42" s="51">
        <f>IF('Création champs PV'!BA47=1,IF('Création champs PV'!BA46=0,1,0),0)</f>
        <v>0</v>
      </c>
      <c r="BB42" s="51">
        <f>IF('Création champs PV'!BB47=1,IF('Création champs PV'!BB46=0,1,0),0)</f>
        <v>0</v>
      </c>
      <c r="BC42" s="51">
        <f>IF('Création champs PV'!BC47=1,IF('Création champs PV'!BC46=0,1,0),0)</f>
        <v>0</v>
      </c>
      <c r="BD42" s="51">
        <f>IF('Création champs PV'!BD47=1,IF('Création champs PV'!BD46=0,1,0),0)</f>
        <v>0</v>
      </c>
      <c r="BE42" s="51">
        <f>IF('Création champs PV'!BE47=1,IF('Création champs PV'!BE46=0,1,0),0)</f>
        <v>0</v>
      </c>
      <c r="BF42" s="51">
        <f>IF('Création champs PV'!BF47=1,IF('Création champs PV'!BF46=0,1,0),0)</f>
        <v>0</v>
      </c>
      <c r="BG42" s="51">
        <f>IF('Création champs PV'!BG47=1,IF('Création champs PV'!BG46=0,1,0),0)</f>
        <v>0</v>
      </c>
      <c r="BH42" s="51">
        <f>IF('Création champs PV'!BH47=1,IF('Création champs PV'!BH46=0,1,0),0)</f>
        <v>0</v>
      </c>
      <c r="BI42" s="51">
        <f>IF('Création champs PV'!BI47=1,IF('Création champs PV'!BI46=0,1,0),0)</f>
        <v>0</v>
      </c>
      <c r="BJ42" s="51">
        <f>IF('Création champs PV'!BJ47=1,IF('Création champs PV'!BJ46=0,1,0),0)</f>
        <v>0</v>
      </c>
      <c r="BK42" s="51">
        <f>IF('Création champs PV'!BK47=1,IF('Création champs PV'!BK46=0,1,0),0)</f>
        <v>0</v>
      </c>
      <c r="BL42" s="51">
        <f>IF('Création champs PV'!BL47=1,IF('Création champs PV'!BL46=0,1,0),0)</f>
        <v>0</v>
      </c>
      <c r="BM42" s="51">
        <f>IF('Création champs PV'!BM47=1,IF('Création champs PV'!BM46=0,1,0),0)</f>
        <v>0</v>
      </c>
      <c r="BN42" s="51">
        <f>IF('Création champs PV'!BN47=1,IF('Création champs PV'!BN46=0,1,0),0)</f>
        <v>0</v>
      </c>
      <c r="BO42" s="51">
        <f>IF('Création champs PV'!BO47=1,IF('Création champs PV'!BO46=0,1,0),0)</f>
        <v>0</v>
      </c>
      <c r="BP42" s="51">
        <f>IF('Création champs PV'!BP47=1,IF('Création champs PV'!BP46=0,1,0),0)</f>
        <v>0</v>
      </c>
      <c r="BQ42" s="51">
        <f>IF('Création champs PV'!BQ47=1,IF('Création champs PV'!BQ46=0,1,0),0)</f>
        <v>0</v>
      </c>
      <c r="BR42" s="51">
        <f>IF('Création champs PV'!BR47=1,IF('Création champs PV'!BR46=0,1,0),0)</f>
        <v>0</v>
      </c>
      <c r="BS42" s="51">
        <f>IF('Création champs PV'!BS47=1,IF('Création champs PV'!BS46=0,1,0),0)</f>
        <v>0</v>
      </c>
      <c r="BT42" s="51">
        <f>IF('Création champs PV'!BT47=1,IF('Création champs PV'!BT46=0,1,0),0)</f>
        <v>0</v>
      </c>
      <c r="BU42" s="51">
        <f>IF('Création champs PV'!BU47=1,IF('Création champs PV'!BU46=0,1,0),0)</f>
        <v>0</v>
      </c>
      <c r="BV42" s="51">
        <f>IF('Création champs PV'!BV47=1,IF('Création champs PV'!BV46=0,1,0),0)</f>
        <v>0</v>
      </c>
      <c r="BW42" s="51">
        <f>IF('Création champs PV'!BW47=1,IF('Création champs PV'!BW46=0,1,0),0)</f>
        <v>0</v>
      </c>
      <c r="BX42" s="51">
        <f>IF('Création champs PV'!BX47=1,IF('Création champs PV'!BX46=0,1,0),0)</f>
        <v>0</v>
      </c>
      <c r="BY42" s="51">
        <f>IF('Création champs PV'!BY47=1,IF('Création champs PV'!BY46=0,1,0),0)</f>
        <v>0</v>
      </c>
      <c r="BZ42" s="51">
        <f>IF('Création champs PV'!BZ47=1,IF('Création champs PV'!BZ46=0,1,0),0)</f>
        <v>0</v>
      </c>
      <c r="CA42" s="51">
        <f>IF('Création champs PV'!CA47=1,IF('Création champs PV'!CA46=0,1,0),0)</f>
        <v>0</v>
      </c>
      <c r="CB42" s="51">
        <f>IF('Création champs PV'!CB47=1,IF('Création champs PV'!CB46=0,1,0),0)</f>
        <v>0</v>
      </c>
      <c r="CC42" s="51">
        <f>IF('Création champs PV'!CC47=1,IF('Création champs PV'!CC46=0,1,0),0)</f>
        <v>0</v>
      </c>
      <c r="CD42" s="51">
        <f>IF('Création champs PV'!CD47=1,IF('Création champs PV'!CD46=0,1,0),0)</f>
        <v>0</v>
      </c>
      <c r="CE42" s="51">
        <f>IF('Création champs PV'!CE47=1,IF('Création champs PV'!CE46=0,1,0),0)</f>
        <v>0</v>
      </c>
      <c r="CF42" s="51">
        <f>IF('Création champs PV'!CF47=1,IF('Création champs PV'!CF46=0,1,0),0)</f>
        <v>0</v>
      </c>
      <c r="CG42" s="51">
        <f>IF('Création champs PV'!CG47=1,IF('Création champs PV'!CG46=0,1,0),0)</f>
        <v>0</v>
      </c>
      <c r="CH42" s="51">
        <f>IF('Création champs PV'!CH47=1,IF('Création champs PV'!CH46=0,1,0),0)</f>
        <v>0</v>
      </c>
      <c r="CI42" s="51">
        <f>IF('Création champs PV'!CI47=1,IF('Création champs PV'!CI46=0,1,0),0)</f>
        <v>0</v>
      </c>
      <c r="CJ42" s="51">
        <f>IF('Création champs PV'!CJ47=1,IF('Création champs PV'!CJ46=0,1,0),0)</f>
        <v>0</v>
      </c>
      <c r="CK42" s="51">
        <f>IF('Création champs PV'!CK47=1,IF('Création champs PV'!CK46=0,1,0),0)</f>
        <v>0</v>
      </c>
      <c r="CL42" s="51">
        <f>IF('Création champs PV'!CL47=1,IF('Création champs PV'!CL46=0,1,0),0)</f>
        <v>0</v>
      </c>
      <c r="CM42" s="51">
        <f>IF('Création champs PV'!CM47=1,IF('Création champs PV'!CM46=0,1,0),0)</f>
        <v>0</v>
      </c>
      <c r="CN42" s="51">
        <f>IF('Création champs PV'!CN47=1,IF('Création champs PV'!CN46=0,1,0),0)</f>
        <v>0</v>
      </c>
      <c r="CO42" s="51">
        <f>IF('Création champs PV'!CO47=1,IF('Création champs PV'!CO46=0,1,0),0)</f>
        <v>0</v>
      </c>
      <c r="CP42" s="51">
        <f>IF('Création champs PV'!CP47=1,IF('Création champs PV'!CP46=0,1,0),0)</f>
        <v>0</v>
      </c>
      <c r="CQ42" s="51">
        <f>IF('Création champs PV'!CQ47=1,IF('Création champs PV'!CQ46=0,1,0),0)</f>
        <v>0</v>
      </c>
      <c r="CR42" s="51">
        <f>IF('Création champs PV'!CR47=1,IF('Création champs PV'!CR46=0,1,0),0)</f>
        <v>0</v>
      </c>
      <c r="CS42" s="51">
        <f>IF('Création champs PV'!CS47=1,IF('Création champs PV'!CS46=0,1,0),0)</f>
        <v>0</v>
      </c>
      <c r="CT42" s="51">
        <f>IF('Création champs PV'!CT47=1,IF('Création champs PV'!CT46=0,1,0),0)</f>
        <v>0</v>
      </c>
      <c r="CU42" s="51">
        <f>IF('Création champs PV'!CU47=1,IF('Création champs PV'!CU46=0,1,0),0)</f>
        <v>0</v>
      </c>
      <c r="CV42" s="51">
        <f>IF('Création champs PV'!CV47=1,IF('Création champs PV'!CV46=0,1,0),0)</f>
        <v>0</v>
      </c>
      <c r="CW42" s="51">
        <f>IF('Création champs PV'!CW47=1,IF('Création champs PV'!CW46=0,1,0),0)</f>
        <v>0</v>
      </c>
      <c r="CX42" s="51">
        <f>IF('Création champs PV'!CX47=1,IF('Création champs PV'!CX46=0,1,0),0)</f>
        <v>0</v>
      </c>
      <c r="CY42" s="51">
        <f>IF('Création champs PV'!CY47=1,IF('Création champs PV'!CY46=0,1,0),0)</f>
        <v>0</v>
      </c>
      <c r="CZ42" s="51">
        <f>IF('Création champs PV'!CZ47=1,IF('Création champs PV'!CZ46=0,1,0),0)</f>
        <v>0</v>
      </c>
      <c r="DA42" s="51">
        <f>IF('Création champs PV'!DA47=1,IF('Création champs PV'!DA46=0,1,0),0)</f>
        <v>0</v>
      </c>
      <c r="DB42" s="51">
        <f>IF('Création champs PV'!DB47=1,IF('Création champs PV'!DB46=0,1,0),0)</f>
        <v>0</v>
      </c>
      <c r="DC42" s="51">
        <f>IF('Création champs PV'!DC47=1,IF('Création champs PV'!DC46=0,1,0),0)</f>
        <v>0</v>
      </c>
      <c r="DD42" s="51">
        <f>IF('Création champs PV'!DD47=1,IF('Création champs PV'!DD46=0,1,0),0)</f>
        <v>0</v>
      </c>
      <c r="DE42" s="5" t="str">
        <f>IF(structure!DE42="M",1,IF(structure!DE42="V","V",IF(OR(structure!DE41="M",structure!DE41="V"),"S","")))</f>
        <v/>
      </c>
      <c r="DF42" s="9"/>
      <c r="DG42" s="4"/>
      <c r="DH42" s="51">
        <f t="shared" si="435"/>
        <v>0</v>
      </c>
      <c r="DI42" s="51">
        <f t="shared" si="224"/>
        <v>0</v>
      </c>
      <c r="DJ42" s="51">
        <f t="shared" si="225"/>
        <v>0</v>
      </c>
      <c r="DK42" s="51">
        <f t="shared" si="226"/>
        <v>0</v>
      </c>
      <c r="DL42" s="51">
        <f t="shared" si="227"/>
        <v>0</v>
      </c>
      <c r="DM42" s="51">
        <f t="shared" si="228"/>
        <v>0</v>
      </c>
      <c r="DN42" s="51">
        <f t="shared" si="229"/>
        <v>0</v>
      </c>
      <c r="DO42" s="51">
        <f t="shared" si="230"/>
        <v>0</v>
      </c>
      <c r="DP42" s="51">
        <f t="shared" si="231"/>
        <v>0</v>
      </c>
      <c r="DQ42" s="51">
        <f t="shared" si="232"/>
        <v>0</v>
      </c>
      <c r="DR42" s="51">
        <f t="shared" si="233"/>
        <v>0</v>
      </c>
      <c r="DS42" s="51">
        <f t="shared" si="234"/>
        <v>0</v>
      </c>
      <c r="DT42" s="51">
        <f t="shared" si="235"/>
        <v>0</v>
      </c>
      <c r="DU42" s="51">
        <f t="shared" si="236"/>
        <v>0</v>
      </c>
      <c r="DV42" s="51">
        <f t="shared" si="237"/>
        <v>0</v>
      </c>
      <c r="DW42" s="51">
        <f t="shared" si="238"/>
        <v>0</v>
      </c>
      <c r="DX42" s="51">
        <f t="shared" si="239"/>
        <v>0</v>
      </c>
      <c r="DY42" s="51">
        <f t="shared" si="240"/>
        <v>0</v>
      </c>
      <c r="DZ42" s="51">
        <f t="shared" si="241"/>
        <v>0</v>
      </c>
      <c r="EA42" s="51">
        <f t="shared" si="242"/>
        <v>0</v>
      </c>
      <c r="EB42" s="51">
        <f t="shared" si="243"/>
        <v>0</v>
      </c>
      <c r="EC42" s="51">
        <f t="shared" si="244"/>
        <v>0</v>
      </c>
      <c r="ED42" s="51">
        <f t="shared" si="245"/>
        <v>0</v>
      </c>
      <c r="EE42" s="51">
        <f t="shared" si="246"/>
        <v>0</v>
      </c>
      <c r="EF42" s="51">
        <f t="shared" si="247"/>
        <v>0</v>
      </c>
      <c r="EG42" s="51">
        <f t="shared" si="248"/>
        <v>0</v>
      </c>
      <c r="EH42" s="51">
        <f t="shared" si="249"/>
        <v>0</v>
      </c>
      <c r="EI42" s="51">
        <f t="shared" si="250"/>
        <v>0</v>
      </c>
      <c r="EJ42" s="51">
        <f t="shared" si="251"/>
        <v>0</v>
      </c>
      <c r="EK42" s="51">
        <f t="shared" si="252"/>
        <v>0</v>
      </c>
      <c r="EL42" s="51">
        <f t="shared" si="253"/>
        <v>0</v>
      </c>
      <c r="EM42" s="51">
        <f t="shared" si="254"/>
        <v>0</v>
      </c>
      <c r="EN42" s="51">
        <f t="shared" si="255"/>
        <v>0</v>
      </c>
      <c r="EO42" s="51">
        <f t="shared" si="256"/>
        <v>0</v>
      </c>
      <c r="EP42" s="51">
        <f t="shared" si="257"/>
        <v>0</v>
      </c>
      <c r="EQ42" s="51">
        <f t="shared" si="258"/>
        <v>0</v>
      </c>
      <c r="ER42" s="51">
        <f t="shared" si="259"/>
        <v>0</v>
      </c>
      <c r="ES42" s="51">
        <f t="shared" si="260"/>
        <v>0</v>
      </c>
      <c r="ET42" s="51">
        <f t="shared" si="261"/>
        <v>0</v>
      </c>
      <c r="EU42" s="51">
        <f t="shared" si="262"/>
        <v>0</v>
      </c>
      <c r="EV42" s="51">
        <f t="shared" si="263"/>
        <v>0</v>
      </c>
      <c r="EW42" s="51">
        <f t="shared" si="264"/>
        <v>0</v>
      </c>
      <c r="EX42" s="51">
        <f t="shared" si="265"/>
        <v>0</v>
      </c>
      <c r="EY42" s="51">
        <f t="shared" si="266"/>
        <v>0</v>
      </c>
      <c r="EZ42" s="51">
        <f t="shared" si="267"/>
        <v>0</v>
      </c>
      <c r="FA42" s="51">
        <f t="shared" si="268"/>
        <v>0</v>
      </c>
      <c r="FB42" s="51">
        <f t="shared" si="269"/>
        <v>0</v>
      </c>
      <c r="FC42" s="51">
        <f t="shared" si="270"/>
        <v>0</v>
      </c>
      <c r="FD42" s="51">
        <f t="shared" si="271"/>
        <v>0</v>
      </c>
      <c r="FE42" s="51">
        <f t="shared" si="272"/>
        <v>0</v>
      </c>
      <c r="FF42" s="51">
        <f t="shared" si="273"/>
        <v>0</v>
      </c>
      <c r="FG42" s="51">
        <f t="shared" si="274"/>
        <v>0</v>
      </c>
      <c r="FH42" s="51">
        <f t="shared" si="275"/>
        <v>0</v>
      </c>
      <c r="FI42" s="51">
        <f t="shared" si="276"/>
        <v>0</v>
      </c>
      <c r="FJ42" s="51">
        <f t="shared" si="277"/>
        <v>0</v>
      </c>
      <c r="FK42" s="51">
        <f t="shared" si="278"/>
        <v>0</v>
      </c>
      <c r="FL42" s="51">
        <f t="shared" si="279"/>
        <v>0</v>
      </c>
      <c r="FM42" s="51">
        <f t="shared" si="280"/>
        <v>0</v>
      </c>
      <c r="FN42" s="51">
        <f t="shared" si="281"/>
        <v>0</v>
      </c>
      <c r="FO42" s="51">
        <f t="shared" si="282"/>
        <v>0</v>
      </c>
      <c r="FP42" s="51">
        <f t="shared" si="283"/>
        <v>0</v>
      </c>
      <c r="FQ42" s="51">
        <f t="shared" si="284"/>
        <v>0</v>
      </c>
      <c r="FR42" s="51">
        <f t="shared" si="285"/>
        <v>0</v>
      </c>
      <c r="FS42" s="51">
        <f t="shared" si="286"/>
        <v>0</v>
      </c>
      <c r="FT42" s="51">
        <f t="shared" si="287"/>
        <v>0</v>
      </c>
      <c r="FU42" s="51">
        <f t="shared" si="288"/>
        <v>0</v>
      </c>
      <c r="FV42" s="51">
        <f t="shared" si="289"/>
        <v>0</v>
      </c>
      <c r="FW42" s="51">
        <f t="shared" si="290"/>
        <v>0</v>
      </c>
      <c r="FX42" s="51">
        <f t="shared" si="291"/>
        <v>0</v>
      </c>
      <c r="FY42" s="51">
        <f t="shared" si="292"/>
        <v>0</v>
      </c>
      <c r="FZ42" s="51">
        <f t="shared" si="293"/>
        <v>0</v>
      </c>
      <c r="GA42" s="51">
        <f t="shared" si="294"/>
        <v>0</v>
      </c>
      <c r="GB42" s="51">
        <f t="shared" si="295"/>
        <v>0</v>
      </c>
      <c r="GC42" s="51">
        <f t="shared" si="296"/>
        <v>0</v>
      </c>
      <c r="GD42" s="51">
        <f t="shared" si="297"/>
        <v>0</v>
      </c>
      <c r="GE42" s="51">
        <f t="shared" si="298"/>
        <v>0</v>
      </c>
      <c r="GF42" s="51">
        <f t="shared" si="299"/>
        <v>0</v>
      </c>
      <c r="GG42" s="51">
        <f t="shared" si="300"/>
        <v>0</v>
      </c>
      <c r="GH42" s="51">
        <f t="shared" si="301"/>
        <v>0</v>
      </c>
      <c r="GI42" s="51">
        <f t="shared" si="302"/>
        <v>0</v>
      </c>
      <c r="GJ42" s="51">
        <f t="shared" si="303"/>
        <v>0</v>
      </c>
      <c r="GK42" s="51">
        <f t="shared" si="304"/>
        <v>0</v>
      </c>
      <c r="GL42" s="51">
        <f t="shared" si="305"/>
        <v>0</v>
      </c>
      <c r="GM42" s="51">
        <f t="shared" si="306"/>
        <v>0</v>
      </c>
      <c r="GN42" s="51">
        <f t="shared" si="307"/>
        <v>0</v>
      </c>
      <c r="GO42" s="51">
        <f t="shared" si="308"/>
        <v>0</v>
      </c>
      <c r="GP42" s="51">
        <f t="shared" si="309"/>
        <v>0</v>
      </c>
      <c r="GQ42" s="51">
        <f t="shared" si="310"/>
        <v>0</v>
      </c>
      <c r="GR42" s="51">
        <f t="shared" si="311"/>
        <v>0</v>
      </c>
      <c r="GS42" s="51">
        <f t="shared" si="312"/>
        <v>0</v>
      </c>
      <c r="GT42" s="51">
        <f t="shared" si="313"/>
        <v>0</v>
      </c>
      <c r="GU42" s="51">
        <f t="shared" si="314"/>
        <v>0</v>
      </c>
      <c r="GV42" s="51">
        <f t="shared" si="315"/>
        <v>0</v>
      </c>
      <c r="GW42" s="51">
        <f t="shared" si="316"/>
        <v>0</v>
      </c>
      <c r="GX42" s="51">
        <f t="shared" si="317"/>
        <v>0</v>
      </c>
      <c r="GY42" s="51">
        <f t="shared" si="318"/>
        <v>0</v>
      </c>
      <c r="GZ42" s="51">
        <f t="shared" si="319"/>
        <v>0</v>
      </c>
      <c r="HA42" s="51">
        <f t="shared" si="320"/>
        <v>0</v>
      </c>
      <c r="HB42" s="51">
        <f t="shared" si="321"/>
        <v>0</v>
      </c>
      <c r="HC42" s="51">
        <f t="shared" si="322"/>
        <v>0</v>
      </c>
      <c r="HD42" s="51">
        <f t="shared" si="323"/>
        <v>0</v>
      </c>
      <c r="HE42" s="51">
        <f t="shared" si="324"/>
        <v>0</v>
      </c>
      <c r="HF42" s="51">
        <f t="shared" si="325"/>
        <v>0</v>
      </c>
      <c r="HG42" s="51">
        <f t="shared" si="326"/>
        <v>0</v>
      </c>
      <c r="HH42" s="51">
        <f t="shared" si="327"/>
        <v>0</v>
      </c>
      <c r="HI42" s="51">
        <f t="shared" si="328"/>
        <v>0</v>
      </c>
      <c r="HJ42" s="5" t="str">
        <f>IF(structure!HJ42="M",1,IF(structure!HJ42="V","V",IF(OR(structure!HJ41="M",structure!HJ41="V"),"S","")))</f>
        <v/>
      </c>
      <c r="HK42" s="219"/>
      <c r="HL42" s="4" t="str">
        <f>IF(structure!HL42="M",1,IF(structure!HL42="V","V",IF(OR(structure!HL41="M",structure!HL41="V"),"S","")))</f>
        <v/>
      </c>
      <c r="HM42" s="51">
        <f t="shared" si="329"/>
        <v>0</v>
      </c>
      <c r="HN42" s="51">
        <f t="shared" si="330"/>
        <v>0</v>
      </c>
      <c r="HO42" s="51">
        <f t="shared" si="331"/>
        <v>0</v>
      </c>
      <c r="HP42" s="51">
        <f t="shared" si="332"/>
        <v>0</v>
      </c>
      <c r="HQ42" s="51">
        <f t="shared" si="333"/>
        <v>0</v>
      </c>
      <c r="HR42" s="51">
        <f t="shared" si="334"/>
        <v>0</v>
      </c>
      <c r="HS42" s="51">
        <f t="shared" si="335"/>
        <v>0</v>
      </c>
      <c r="HT42" s="51">
        <f t="shared" si="336"/>
        <v>0</v>
      </c>
      <c r="HU42" s="51">
        <f t="shared" si="337"/>
        <v>0</v>
      </c>
      <c r="HV42" s="51">
        <f t="shared" si="338"/>
        <v>0</v>
      </c>
      <c r="HW42" s="51">
        <f t="shared" si="339"/>
        <v>0</v>
      </c>
      <c r="HX42" s="51">
        <f t="shared" si="340"/>
        <v>0</v>
      </c>
      <c r="HY42" s="51">
        <f t="shared" si="341"/>
        <v>0</v>
      </c>
      <c r="HZ42" s="51">
        <f t="shared" si="342"/>
        <v>0</v>
      </c>
      <c r="IA42" s="51">
        <f t="shared" si="343"/>
        <v>0</v>
      </c>
      <c r="IB42" s="51">
        <f t="shared" si="344"/>
        <v>0</v>
      </c>
      <c r="IC42" s="51">
        <f t="shared" si="345"/>
        <v>0</v>
      </c>
      <c r="ID42" s="51">
        <f t="shared" si="346"/>
        <v>0</v>
      </c>
      <c r="IE42" s="51">
        <f t="shared" si="347"/>
        <v>0</v>
      </c>
      <c r="IF42" s="51">
        <f t="shared" si="348"/>
        <v>0</v>
      </c>
      <c r="IG42" s="51">
        <f t="shared" si="349"/>
        <v>0</v>
      </c>
      <c r="IH42" s="51">
        <f t="shared" si="350"/>
        <v>0</v>
      </c>
      <c r="II42" s="51">
        <f t="shared" si="351"/>
        <v>0</v>
      </c>
      <c r="IJ42" s="51">
        <f t="shared" si="352"/>
        <v>0</v>
      </c>
      <c r="IK42" s="51">
        <f t="shared" si="353"/>
        <v>0</v>
      </c>
      <c r="IL42" s="51">
        <f t="shared" si="354"/>
        <v>0</v>
      </c>
      <c r="IM42" s="51">
        <f t="shared" si="355"/>
        <v>0</v>
      </c>
      <c r="IN42" s="51">
        <f t="shared" si="356"/>
        <v>0</v>
      </c>
      <c r="IO42" s="51">
        <f t="shared" si="357"/>
        <v>0</v>
      </c>
      <c r="IP42" s="51">
        <f t="shared" si="358"/>
        <v>0</v>
      </c>
      <c r="IQ42" s="51">
        <f t="shared" si="359"/>
        <v>0</v>
      </c>
      <c r="IR42" s="51">
        <f t="shared" si="360"/>
        <v>0</v>
      </c>
      <c r="IS42" s="51">
        <f t="shared" si="361"/>
        <v>0</v>
      </c>
      <c r="IT42" s="51">
        <f t="shared" si="362"/>
        <v>0</v>
      </c>
      <c r="IU42" s="51">
        <f t="shared" si="363"/>
        <v>0</v>
      </c>
      <c r="IV42" s="51">
        <f t="shared" si="364"/>
        <v>0</v>
      </c>
      <c r="IW42" s="51">
        <f t="shared" si="365"/>
        <v>0</v>
      </c>
      <c r="IX42" s="51">
        <f t="shared" si="366"/>
        <v>0</v>
      </c>
      <c r="IY42" s="51">
        <f t="shared" si="367"/>
        <v>0</v>
      </c>
      <c r="IZ42" s="51">
        <f t="shared" si="368"/>
        <v>0</v>
      </c>
      <c r="JA42" s="51">
        <f t="shared" si="369"/>
        <v>0</v>
      </c>
      <c r="JB42" s="51">
        <f t="shared" si="370"/>
        <v>0</v>
      </c>
      <c r="JC42" s="51">
        <f t="shared" si="371"/>
        <v>0</v>
      </c>
      <c r="JD42" s="51">
        <f t="shared" si="372"/>
        <v>0</v>
      </c>
      <c r="JE42" s="51">
        <f t="shared" si="373"/>
        <v>0</v>
      </c>
      <c r="JF42" s="51">
        <f t="shared" si="374"/>
        <v>0</v>
      </c>
      <c r="JG42" s="51">
        <f t="shared" si="375"/>
        <v>0</v>
      </c>
      <c r="JH42" s="51">
        <f t="shared" si="376"/>
        <v>0</v>
      </c>
      <c r="JI42" s="51">
        <f t="shared" si="377"/>
        <v>0</v>
      </c>
      <c r="JJ42" s="51">
        <f t="shared" si="378"/>
        <v>0</v>
      </c>
      <c r="JK42" s="51">
        <f t="shared" si="379"/>
        <v>0</v>
      </c>
      <c r="JL42" s="51">
        <f t="shared" si="380"/>
        <v>0</v>
      </c>
      <c r="JM42" s="51">
        <f t="shared" si="381"/>
        <v>0</v>
      </c>
      <c r="JN42" s="51">
        <f t="shared" si="382"/>
        <v>0</v>
      </c>
      <c r="JO42" s="51">
        <f t="shared" si="383"/>
        <v>0</v>
      </c>
      <c r="JP42" s="51">
        <f t="shared" si="384"/>
        <v>0</v>
      </c>
      <c r="JQ42" s="51">
        <f t="shared" si="385"/>
        <v>0</v>
      </c>
      <c r="JR42" s="51">
        <f t="shared" si="386"/>
        <v>0</v>
      </c>
      <c r="JS42" s="51">
        <f t="shared" si="387"/>
        <v>0</v>
      </c>
      <c r="JT42" s="51">
        <f t="shared" si="388"/>
        <v>0</v>
      </c>
      <c r="JU42" s="51">
        <f t="shared" si="389"/>
        <v>0</v>
      </c>
      <c r="JV42" s="51">
        <f t="shared" si="390"/>
        <v>0</v>
      </c>
      <c r="JW42" s="51">
        <f t="shared" si="391"/>
        <v>0</v>
      </c>
      <c r="JX42" s="51">
        <f t="shared" si="392"/>
        <v>0</v>
      </c>
      <c r="JY42" s="51">
        <f t="shared" si="393"/>
        <v>0</v>
      </c>
      <c r="JZ42" s="51">
        <f t="shared" si="394"/>
        <v>0</v>
      </c>
      <c r="KA42" s="51">
        <f t="shared" si="395"/>
        <v>0</v>
      </c>
      <c r="KB42" s="51">
        <f t="shared" si="396"/>
        <v>0</v>
      </c>
      <c r="KC42" s="51">
        <f t="shared" si="397"/>
        <v>0</v>
      </c>
      <c r="KD42" s="51">
        <f t="shared" si="398"/>
        <v>0</v>
      </c>
      <c r="KE42" s="51">
        <f t="shared" si="399"/>
        <v>0</v>
      </c>
      <c r="KF42" s="51">
        <f t="shared" si="400"/>
        <v>0</v>
      </c>
      <c r="KG42" s="51">
        <f t="shared" si="401"/>
        <v>0</v>
      </c>
      <c r="KH42" s="51">
        <f t="shared" si="402"/>
        <v>0</v>
      </c>
      <c r="KI42" s="51">
        <f t="shared" si="403"/>
        <v>0</v>
      </c>
      <c r="KJ42" s="51">
        <f t="shared" si="404"/>
        <v>0</v>
      </c>
      <c r="KK42" s="51">
        <f t="shared" si="405"/>
        <v>0</v>
      </c>
      <c r="KL42" s="51">
        <f t="shared" si="406"/>
        <v>0</v>
      </c>
      <c r="KM42" s="51">
        <f t="shared" si="407"/>
        <v>0</v>
      </c>
      <c r="KN42" s="51">
        <f t="shared" si="408"/>
        <v>0</v>
      </c>
      <c r="KO42" s="51">
        <f t="shared" si="409"/>
        <v>0</v>
      </c>
      <c r="KP42" s="51">
        <f t="shared" si="410"/>
        <v>0</v>
      </c>
      <c r="KQ42" s="51">
        <f t="shared" si="411"/>
        <v>0</v>
      </c>
      <c r="KR42" s="51">
        <f t="shared" si="412"/>
        <v>0</v>
      </c>
      <c r="KS42" s="51">
        <f t="shared" si="413"/>
        <v>0</v>
      </c>
      <c r="KT42" s="51">
        <f t="shared" si="414"/>
        <v>0</v>
      </c>
      <c r="KU42" s="51">
        <f t="shared" si="415"/>
        <v>0</v>
      </c>
      <c r="KV42" s="51">
        <f t="shared" si="416"/>
        <v>0</v>
      </c>
      <c r="KW42" s="51">
        <f t="shared" si="417"/>
        <v>0</v>
      </c>
      <c r="KX42" s="51">
        <f t="shared" si="418"/>
        <v>0</v>
      </c>
      <c r="KY42" s="51">
        <f t="shared" si="419"/>
        <v>0</v>
      </c>
      <c r="KZ42" s="51">
        <f t="shared" si="420"/>
        <v>0</v>
      </c>
      <c r="LA42" s="51">
        <f t="shared" si="421"/>
        <v>0</v>
      </c>
      <c r="LB42" s="51">
        <f t="shared" si="422"/>
        <v>0</v>
      </c>
      <c r="LC42" s="51">
        <f t="shared" si="423"/>
        <v>0</v>
      </c>
      <c r="LD42" s="51">
        <f t="shared" si="424"/>
        <v>0</v>
      </c>
      <c r="LE42" s="51">
        <f t="shared" si="425"/>
        <v>0</v>
      </c>
      <c r="LF42" s="51">
        <f t="shared" si="426"/>
        <v>0</v>
      </c>
      <c r="LG42" s="51">
        <f t="shared" si="427"/>
        <v>0</v>
      </c>
      <c r="LH42" s="51">
        <f t="shared" si="428"/>
        <v>0</v>
      </c>
      <c r="LI42" s="51">
        <f t="shared" si="429"/>
        <v>0</v>
      </c>
      <c r="LJ42" s="51">
        <f t="shared" si="430"/>
        <v>0</v>
      </c>
      <c r="LK42" s="51">
        <f t="shared" si="431"/>
        <v>0</v>
      </c>
      <c r="LL42" s="51">
        <f t="shared" si="432"/>
        <v>0</v>
      </c>
      <c r="LM42" s="51">
        <f t="shared" si="433"/>
        <v>0</v>
      </c>
      <c r="LN42" s="51">
        <f t="shared" si="434"/>
        <v>0</v>
      </c>
      <c r="LO42" s="5" t="str">
        <f>IF(structure!LO42="M",1,IF(structure!LO42="V","V",IF(OR(structure!LO41="M",structure!LO41="V"),"S","")))</f>
        <v/>
      </c>
    </row>
    <row r="43" spans="2:327" ht="21" customHeight="1" x14ac:dyDescent="0.35">
      <c r="B43" s="4"/>
      <c r="C43" s="51">
        <f>IF('Création champs PV'!C48=1,IF('Création champs PV'!C47=0,1,0),0)</f>
        <v>0</v>
      </c>
      <c r="D43" s="51">
        <f>IF('Création champs PV'!D48=1,IF('Création champs PV'!D47=0,1,0),0)</f>
        <v>0</v>
      </c>
      <c r="E43" s="51">
        <f>IF('Création champs PV'!E48=1,IF('Création champs PV'!E47=0,1,0),0)</f>
        <v>0</v>
      </c>
      <c r="F43" s="51">
        <f>IF('Création champs PV'!F48=1,IF('Création champs PV'!F47=0,1,0),0)</f>
        <v>0</v>
      </c>
      <c r="G43" s="51">
        <f>IF('Création champs PV'!G48=1,IF('Création champs PV'!G47=0,1,0),0)</f>
        <v>0</v>
      </c>
      <c r="H43" s="51">
        <f>IF('Création champs PV'!H48=1,IF('Création champs PV'!H47=0,1,0),0)</f>
        <v>0</v>
      </c>
      <c r="I43" s="51">
        <f>IF('Création champs PV'!I48=1,IF('Création champs PV'!I47=0,1,0),0)</f>
        <v>0</v>
      </c>
      <c r="J43" s="51">
        <f>IF('Création champs PV'!J48=1,IF('Création champs PV'!J47=0,1,0),0)</f>
        <v>0</v>
      </c>
      <c r="K43" s="51">
        <f>IF('Création champs PV'!K48=1,IF('Création champs PV'!K47=0,1,0),0)</f>
        <v>0</v>
      </c>
      <c r="L43" s="51">
        <f>IF('Création champs PV'!L48=1,IF('Création champs PV'!L47=0,1,0),0)</f>
        <v>0</v>
      </c>
      <c r="M43" s="51">
        <f>IF('Création champs PV'!M48=1,IF('Création champs PV'!M47=0,1,0),0)</f>
        <v>0</v>
      </c>
      <c r="N43" s="51">
        <f>IF('Création champs PV'!N48=1,IF('Création champs PV'!N47=0,1,0),0)</f>
        <v>0</v>
      </c>
      <c r="O43" s="51">
        <f>IF('Création champs PV'!O48=1,IF('Création champs PV'!O47=0,1,0),0)</f>
        <v>0</v>
      </c>
      <c r="P43" s="51">
        <f>IF('Création champs PV'!P48=1,IF('Création champs PV'!P47=0,1,0),0)</f>
        <v>0</v>
      </c>
      <c r="Q43" s="51">
        <f>IF('Création champs PV'!Q48=1,IF('Création champs PV'!Q47=0,1,0),0)</f>
        <v>0</v>
      </c>
      <c r="R43" s="51">
        <f>IF('Création champs PV'!R48=1,IF('Création champs PV'!R47=0,1,0),0)</f>
        <v>0</v>
      </c>
      <c r="S43" s="51">
        <f>IF('Création champs PV'!S48=1,IF('Création champs PV'!S47=0,1,0),0)</f>
        <v>0</v>
      </c>
      <c r="T43" s="51">
        <f>IF('Création champs PV'!T48=1,IF('Création champs PV'!T47=0,1,0),0)</f>
        <v>0</v>
      </c>
      <c r="U43" s="51">
        <f>IF('Création champs PV'!U48=1,IF('Création champs PV'!U47=0,1,0),0)</f>
        <v>0</v>
      </c>
      <c r="V43" s="51">
        <f>IF('Création champs PV'!V48=1,IF('Création champs PV'!V47=0,1,0),0)</f>
        <v>0</v>
      </c>
      <c r="W43" s="51">
        <f>IF('Création champs PV'!W48=1,IF('Création champs PV'!W47=0,1,0),0)</f>
        <v>0</v>
      </c>
      <c r="X43" s="51">
        <f>IF('Création champs PV'!X48=1,IF('Création champs PV'!X47=0,1,0),0)</f>
        <v>0</v>
      </c>
      <c r="Y43" s="51">
        <f>IF('Création champs PV'!Y48=1,IF('Création champs PV'!Y47=0,1,0),0)</f>
        <v>0</v>
      </c>
      <c r="Z43" s="51">
        <f>IF('Création champs PV'!Z48=1,IF('Création champs PV'!Z47=0,1,0),0)</f>
        <v>0</v>
      </c>
      <c r="AA43" s="51">
        <f>IF('Création champs PV'!AA48=1,IF('Création champs PV'!AA47=0,1,0),0)</f>
        <v>0</v>
      </c>
      <c r="AB43" s="51">
        <f>IF('Création champs PV'!AB48=1,IF('Création champs PV'!AB47=0,1,0),0)</f>
        <v>0</v>
      </c>
      <c r="AC43" s="51">
        <f>IF('Création champs PV'!AC48=1,IF('Création champs PV'!AC47=0,1,0),0)</f>
        <v>0</v>
      </c>
      <c r="AD43" s="51">
        <f>IF('Création champs PV'!AD48=1,IF('Création champs PV'!AD47=0,1,0),0)</f>
        <v>0</v>
      </c>
      <c r="AE43" s="51">
        <f>IF('Création champs PV'!AE48=1,IF('Création champs PV'!AE47=0,1,0),0)</f>
        <v>0</v>
      </c>
      <c r="AF43" s="51">
        <f>IF('Création champs PV'!AF48=1,IF('Création champs PV'!AF47=0,1,0),0)</f>
        <v>0</v>
      </c>
      <c r="AG43" s="51">
        <f>IF('Création champs PV'!AG48=1,IF('Création champs PV'!AG47=0,1,0),0)</f>
        <v>0</v>
      </c>
      <c r="AH43" s="51">
        <f>IF('Création champs PV'!AH48=1,IF('Création champs PV'!AH47=0,1,0),0)</f>
        <v>0</v>
      </c>
      <c r="AI43" s="51">
        <f>IF('Création champs PV'!AI48=1,IF('Création champs PV'!AI47=0,1,0),0)</f>
        <v>0</v>
      </c>
      <c r="AJ43" s="51">
        <f>IF('Création champs PV'!AJ48=1,IF('Création champs PV'!AJ47=0,1,0),0)</f>
        <v>0</v>
      </c>
      <c r="AK43" s="51">
        <f>IF('Création champs PV'!AK48=1,IF('Création champs PV'!AK47=0,1,0),0)</f>
        <v>0</v>
      </c>
      <c r="AL43" s="51">
        <f>IF('Création champs PV'!AL48=1,IF('Création champs PV'!AL47=0,1,0),0)</f>
        <v>0</v>
      </c>
      <c r="AM43" s="51">
        <f>IF('Création champs PV'!AM48=1,IF('Création champs PV'!AM47=0,1,0),0)</f>
        <v>0</v>
      </c>
      <c r="AN43" s="51">
        <f>IF('Création champs PV'!AN48=1,IF('Création champs PV'!AN47=0,1,0),0)</f>
        <v>0</v>
      </c>
      <c r="AO43" s="51">
        <f>IF('Création champs PV'!AO48=1,IF('Création champs PV'!AO47=0,1,0),0)</f>
        <v>0</v>
      </c>
      <c r="AP43" s="51">
        <f>IF('Création champs PV'!AP48=1,IF('Création champs PV'!AP47=0,1,0),0)</f>
        <v>0</v>
      </c>
      <c r="AQ43" s="51">
        <f>IF('Création champs PV'!AQ48=1,IF('Création champs PV'!AQ47=0,1,0),0)</f>
        <v>0</v>
      </c>
      <c r="AR43" s="51">
        <f>IF('Création champs PV'!AR48=1,IF('Création champs PV'!AR47=0,1,0),0)</f>
        <v>0</v>
      </c>
      <c r="AS43" s="51">
        <f>IF('Création champs PV'!AS48=1,IF('Création champs PV'!AS47=0,1,0),0)</f>
        <v>0</v>
      </c>
      <c r="AT43" s="51">
        <f>IF('Création champs PV'!AT48=1,IF('Création champs PV'!AT47=0,1,0),0)</f>
        <v>0</v>
      </c>
      <c r="AU43" s="51">
        <f>IF('Création champs PV'!AU48=1,IF('Création champs PV'!AU47=0,1,0),0)</f>
        <v>0</v>
      </c>
      <c r="AV43" s="51">
        <f>IF('Création champs PV'!AV48=1,IF('Création champs PV'!AV47=0,1,0),0)</f>
        <v>0</v>
      </c>
      <c r="AW43" s="51">
        <f>IF('Création champs PV'!AW48=1,IF('Création champs PV'!AW47=0,1,0),0)</f>
        <v>0</v>
      </c>
      <c r="AX43" s="51">
        <f>IF('Création champs PV'!AX48=1,IF('Création champs PV'!AX47=0,1,0),0)</f>
        <v>0</v>
      </c>
      <c r="AY43" s="51">
        <f>IF('Création champs PV'!AY48=1,IF('Création champs PV'!AY47=0,1,0),0)</f>
        <v>0</v>
      </c>
      <c r="AZ43" s="51">
        <f>IF('Création champs PV'!AZ48=1,IF('Création champs PV'!AZ47=0,1,0),0)</f>
        <v>0</v>
      </c>
      <c r="BA43" s="51">
        <f>IF('Création champs PV'!BA48=1,IF('Création champs PV'!BA47=0,1,0),0)</f>
        <v>0</v>
      </c>
      <c r="BB43" s="51">
        <f>IF('Création champs PV'!BB48=1,IF('Création champs PV'!BB47=0,1,0),0)</f>
        <v>0</v>
      </c>
      <c r="BC43" s="51">
        <f>IF('Création champs PV'!BC48=1,IF('Création champs PV'!BC47=0,1,0),0)</f>
        <v>0</v>
      </c>
      <c r="BD43" s="51">
        <f>IF('Création champs PV'!BD48=1,IF('Création champs PV'!BD47=0,1,0),0)</f>
        <v>0</v>
      </c>
      <c r="BE43" s="51">
        <f>IF('Création champs PV'!BE48=1,IF('Création champs PV'!BE47=0,1,0),0)</f>
        <v>0</v>
      </c>
      <c r="BF43" s="51">
        <f>IF('Création champs PV'!BF48=1,IF('Création champs PV'!BF47=0,1,0),0)</f>
        <v>0</v>
      </c>
      <c r="BG43" s="51">
        <f>IF('Création champs PV'!BG48=1,IF('Création champs PV'!BG47=0,1,0),0)</f>
        <v>0</v>
      </c>
      <c r="BH43" s="51">
        <f>IF('Création champs PV'!BH48=1,IF('Création champs PV'!BH47=0,1,0),0)</f>
        <v>0</v>
      </c>
      <c r="BI43" s="51">
        <f>IF('Création champs PV'!BI48=1,IF('Création champs PV'!BI47=0,1,0),0)</f>
        <v>0</v>
      </c>
      <c r="BJ43" s="51">
        <f>IF('Création champs PV'!BJ48=1,IF('Création champs PV'!BJ47=0,1,0),0)</f>
        <v>0</v>
      </c>
      <c r="BK43" s="51">
        <f>IF('Création champs PV'!BK48=1,IF('Création champs PV'!BK47=0,1,0),0)</f>
        <v>0</v>
      </c>
      <c r="BL43" s="51">
        <f>IF('Création champs PV'!BL48=1,IF('Création champs PV'!BL47=0,1,0),0)</f>
        <v>0</v>
      </c>
      <c r="BM43" s="51">
        <f>IF('Création champs PV'!BM48=1,IF('Création champs PV'!BM47=0,1,0),0)</f>
        <v>0</v>
      </c>
      <c r="BN43" s="51">
        <f>IF('Création champs PV'!BN48=1,IF('Création champs PV'!BN47=0,1,0),0)</f>
        <v>0</v>
      </c>
      <c r="BO43" s="51">
        <f>IF('Création champs PV'!BO48=1,IF('Création champs PV'!BO47=0,1,0),0)</f>
        <v>0</v>
      </c>
      <c r="BP43" s="51">
        <f>IF('Création champs PV'!BP48=1,IF('Création champs PV'!BP47=0,1,0),0)</f>
        <v>0</v>
      </c>
      <c r="BQ43" s="51">
        <f>IF('Création champs PV'!BQ48=1,IF('Création champs PV'!BQ47=0,1,0),0)</f>
        <v>0</v>
      </c>
      <c r="BR43" s="51">
        <f>IF('Création champs PV'!BR48=1,IF('Création champs PV'!BR47=0,1,0),0)</f>
        <v>0</v>
      </c>
      <c r="BS43" s="51">
        <f>IF('Création champs PV'!BS48=1,IF('Création champs PV'!BS47=0,1,0),0)</f>
        <v>0</v>
      </c>
      <c r="BT43" s="51">
        <f>IF('Création champs PV'!BT48=1,IF('Création champs PV'!BT47=0,1,0),0)</f>
        <v>0</v>
      </c>
      <c r="BU43" s="51">
        <f>IF('Création champs PV'!BU48=1,IF('Création champs PV'!BU47=0,1,0),0)</f>
        <v>0</v>
      </c>
      <c r="BV43" s="51">
        <f>IF('Création champs PV'!BV48=1,IF('Création champs PV'!BV47=0,1,0),0)</f>
        <v>0</v>
      </c>
      <c r="BW43" s="51">
        <f>IF('Création champs PV'!BW48=1,IF('Création champs PV'!BW47=0,1,0),0)</f>
        <v>0</v>
      </c>
      <c r="BX43" s="51">
        <f>IF('Création champs PV'!BX48=1,IF('Création champs PV'!BX47=0,1,0),0)</f>
        <v>0</v>
      </c>
      <c r="BY43" s="51">
        <f>IF('Création champs PV'!BY48=1,IF('Création champs PV'!BY47=0,1,0),0)</f>
        <v>0</v>
      </c>
      <c r="BZ43" s="51">
        <f>IF('Création champs PV'!BZ48=1,IF('Création champs PV'!BZ47=0,1,0),0)</f>
        <v>0</v>
      </c>
      <c r="CA43" s="51">
        <f>IF('Création champs PV'!CA48=1,IF('Création champs PV'!CA47=0,1,0),0)</f>
        <v>0</v>
      </c>
      <c r="CB43" s="51">
        <f>IF('Création champs PV'!CB48=1,IF('Création champs PV'!CB47=0,1,0),0)</f>
        <v>0</v>
      </c>
      <c r="CC43" s="51">
        <f>IF('Création champs PV'!CC48=1,IF('Création champs PV'!CC47=0,1,0),0)</f>
        <v>0</v>
      </c>
      <c r="CD43" s="51">
        <f>IF('Création champs PV'!CD48=1,IF('Création champs PV'!CD47=0,1,0),0)</f>
        <v>0</v>
      </c>
      <c r="CE43" s="51">
        <f>IF('Création champs PV'!CE48=1,IF('Création champs PV'!CE47=0,1,0),0)</f>
        <v>0</v>
      </c>
      <c r="CF43" s="51">
        <f>IF('Création champs PV'!CF48=1,IF('Création champs PV'!CF47=0,1,0),0)</f>
        <v>0</v>
      </c>
      <c r="CG43" s="51">
        <f>IF('Création champs PV'!CG48=1,IF('Création champs PV'!CG47=0,1,0),0)</f>
        <v>0</v>
      </c>
      <c r="CH43" s="51">
        <f>IF('Création champs PV'!CH48=1,IF('Création champs PV'!CH47=0,1,0),0)</f>
        <v>0</v>
      </c>
      <c r="CI43" s="51">
        <f>IF('Création champs PV'!CI48=1,IF('Création champs PV'!CI47=0,1,0),0)</f>
        <v>0</v>
      </c>
      <c r="CJ43" s="51">
        <f>IF('Création champs PV'!CJ48=1,IF('Création champs PV'!CJ47=0,1,0),0)</f>
        <v>0</v>
      </c>
      <c r="CK43" s="51">
        <f>IF('Création champs PV'!CK48=1,IF('Création champs PV'!CK47=0,1,0),0)</f>
        <v>0</v>
      </c>
      <c r="CL43" s="51">
        <f>IF('Création champs PV'!CL48=1,IF('Création champs PV'!CL47=0,1,0),0)</f>
        <v>0</v>
      </c>
      <c r="CM43" s="51">
        <f>IF('Création champs PV'!CM48=1,IF('Création champs PV'!CM47=0,1,0),0)</f>
        <v>0</v>
      </c>
      <c r="CN43" s="51">
        <f>IF('Création champs PV'!CN48=1,IF('Création champs PV'!CN47=0,1,0),0)</f>
        <v>0</v>
      </c>
      <c r="CO43" s="51">
        <f>IF('Création champs PV'!CO48=1,IF('Création champs PV'!CO47=0,1,0),0)</f>
        <v>0</v>
      </c>
      <c r="CP43" s="51">
        <f>IF('Création champs PV'!CP48=1,IF('Création champs PV'!CP47=0,1,0),0)</f>
        <v>0</v>
      </c>
      <c r="CQ43" s="51">
        <f>IF('Création champs PV'!CQ48=1,IF('Création champs PV'!CQ47=0,1,0),0)</f>
        <v>0</v>
      </c>
      <c r="CR43" s="51">
        <f>IF('Création champs PV'!CR48=1,IF('Création champs PV'!CR47=0,1,0),0)</f>
        <v>0</v>
      </c>
      <c r="CS43" s="51">
        <f>IF('Création champs PV'!CS48=1,IF('Création champs PV'!CS47=0,1,0),0)</f>
        <v>0</v>
      </c>
      <c r="CT43" s="51">
        <f>IF('Création champs PV'!CT48=1,IF('Création champs PV'!CT47=0,1,0),0)</f>
        <v>0</v>
      </c>
      <c r="CU43" s="51">
        <f>IF('Création champs PV'!CU48=1,IF('Création champs PV'!CU47=0,1,0),0)</f>
        <v>0</v>
      </c>
      <c r="CV43" s="51">
        <f>IF('Création champs PV'!CV48=1,IF('Création champs PV'!CV47=0,1,0),0)</f>
        <v>0</v>
      </c>
      <c r="CW43" s="51">
        <f>IF('Création champs PV'!CW48=1,IF('Création champs PV'!CW47=0,1,0),0)</f>
        <v>0</v>
      </c>
      <c r="CX43" s="51">
        <f>IF('Création champs PV'!CX48=1,IF('Création champs PV'!CX47=0,1,0),0)</f>
        <v>0</v>
      </c>
      <c r="CY43" s="51">
        <f>IF('Création champs PV'!CY48=1,IF('Création champs PV'!CY47=0,1,0),0)</f>
        <v>0</v>
      </c>
      <c r="CZ43" s="51">
        <f>IF('Création champs PV'!CZ48=1,IF('Création champs PV'!CZ47=0,1,0),0)</f>
        <v>0</v>
      </c>
      <c r="DA43" s="51">
        <f>IF('Création champs PV'!DA48=1,IF('Création champs PV'!DA47=0,1,0),0)</f>
        <v>0</v>
      </c>
      <c r="DB43" s="51">
        <f>IF('Création champs PV'!DB48=1,IF('Création champs PV'!DB47=0,1,0),0)</f>
        <v>0</v>
      </c>
      <c r="DC43" s="51">
        <f>IF('Création champs PV'!DC48=1,IF('Création champs PV'!DC47=0,1,0),0)</f>
        <v>0</v>
      </c>
      <c r="DD43" s="51">
        <f>IF('Création champs PV'!DD48=1,IF('Création champs PV'!DD47=0,1,0),0)</f>
        <v>0</v>
      </c>
      <c r="DE43" s="5" t="str">
        <f>IF(structure!DE43="M",1,IF(structure!DE43="V","V",IF(OR(structure!DE42="M",structure!DE42="V"),"S","")))</f>
        <v/>
      </c>
      <c r="DF43" s="9"/>
      <c r="DG43" s="4"/>
      <c r="DH43" s="51">
        <f t="shared" si="435"/>
        <v>0</v>
      </c>
      <c r="DI43" s="51">
        <f t="shared" si="224"/>
        <v>0</v>
      </c>
      <c r="DJ43" s="51">
        <f t="shared" si="225"/>
        <v>0</v>
      </c>
      <c r="DK43" s="51">
        <f t="shared" si="226"/>
        <v>0</v>
      </c>
      <c r="DL43" s="51">
        <f t="shared" si="227"/>
        <v>0</v>
      </c>
      <c r="DM43" s="51">
        <f t="shared" si="228"/>
        <v>0</v>
      </c>
      <c r="DN43" s="51">
        <f t="shared" si="229"/>
        <v>0</v>
      </c>
      <c r="DO43" s="51">
        <f t="shared" si="230"/>
        <v>0</v>
      </c>
      <c r="DP43" s="51">
        <f t="shared" si="231"/>
        <v>0</v>
      </c>
      <c r="DQ43" s="51">
        <f t="shared" si="232"/>
        <v>0</v>
      </c>
      <c r="DR43" s="51">
        <f t="shared" si="233"/>
        <v>0</v>
      </c>
      <c r="DS43" s="51">
        <f t="shared" si="234"/>
        <v>0</v>
      </c>
      <c r="DT43" s="51">
        <f t="shared" si="235"/>
        <v>0</v>
      </c>
      <c r="DU43" s="51">
        <f t="shared" si="236"/>
        <v>0</v>
      </c>
      <c r="DV43" s="51">
        <f t="shared" si="237"/>
        <v>0</v>
      </c>
      <c r="DW43" s="51">
        <f t="shared" si="238"/>
        <v>0</v>
      </c>
      <c r="DX43" s="51">
        <f t="shared" si="239"/>
        <v>0</v>
      </c>
      <c r="DY43" s="51">
        <f t="shared" si="240"/>
        <v>0</v>
      </c>
      <c r="DZ43" s="51">
        <f t="shared" si="241"/>
        <v>0</v>
      </c>
      <c r="EA43" s="51">
        <f t="shared" si="242"/>
        <v>0</v>
      </c>
      <c r="EB43" s="51">
        <f t="shared" si="243"/>
        <v>0</v>
      </c>
      <c r="EC43" s="51">
        <f t="shared" si="244"/>
        <v>0</v>
      </c>
      <c r="ED43" s="51">
        <f t="shared" si="245"/>
        <v>0</v>
      </c>
      <c r="EE43" s="51">
        <f t="shared" si="246"/>
        <v>0</v>
      </c>
      <c r="EF43" s="51">
        <f t="shared" si="247"/>
        <v>0</v>
      </c>
      <c r="EG43" s="51">
        <f t="shared" si="248"/>
        <v>0</v>
      </c>
      <c r="EH43" s="51">
        <f t="shared" si="249"/>
        <v>0</v>
      </c>
      <c r="EI43" s="51">
        <f t="shared" si="250"/>
        <v>0</v>
      </c>
      <c r="EJ43" s="51">
        <f t="shared" si="251"/>
        <v>0</v>
      </c>
      <c r="EK43" s="51">
        <f t="shared" si="252"/>
        <v>0</v>
      </c>
      <c r="EL43" s="51">
        <f t="shared" si="253"/>
        <v>0</v>
      </c>
      <c r="EM43" s="51">
        <f t="shared" si="254"/>
        <v>0</v>
      </c>
      <c r="EN43" s="51">
        <f t="shared" si="255"/>
        <v>0</v>
      </c>
      <c r="EO43" s="51">
        <f t="shared" si="256"/>
        <v>0</v>
      </c>
      <c r="EP43" s="51">
        <f t="shared" si="257"/>
        <v>0</v>
      </c>
      <c r="EQ43" s="51">
        <f t="shared" si="258"/>
        <v>0</v>
      </c>
      <c r="ER43" s="51">
        <f t="shared" si="259"/>
        <v>0</v>
      </c>
      <c r="ES43" s="51">
        <f t="shared" si="260"/>
        <v>0</v>
      </c>
      <c r="ET43" s="51">
        <f t="shared" si="261"/>
        <v>0</v>
      </c>
      <c r="EU43" s="51">
        <f t="shared" si="262"/>
        <v>0</v>
      </c>
      <c r="EV43" s="51">
        <f t="shared" si="263"/>
        <v>0</v>
      </c>
      <c r="EW43" s="51">
        <f t="shared" si="264"/>
        <v>0</v>
      </c>
      <c r="EX43" s="51">
        <f t="shared" si="265"/>
        <v>0</v>
      </c>
      <c r="EY43" s="51">
        <f t="shared" si="266"/>
        <v>0</v>
      </c>
      <c r="EZ43" s="51">
        <f t="shared" si="267"/>
        <v>0</v>
      </c>
      <c r="FA43" s="51">
        <f t="shared" si="268"/>
        <v>0</v>
      </c>
      <c r="FB43" s="51">
        <f t="shared" si="269"/>
        <v>0</v>
      </c>
      <c r="FC43" s="51">
        <f t="shared" si="270"/>
        <v>0</v>
      </c>
      <c r="FD43" s="51">
        <f t="shared" si="271"/>
        <v>0</v>
      </c>
      <c r="FE43" s="51">
        <f t="shared" si="272"/>
        <v>0</v>
      </c>
      <c r="FF43" s="51">
        <f t="shared" si="273"/>
        <v>0</v>
      </c>
      <c r="FG43" s="51">
        <f t="shared" si="274"/>
        <v>0</v>
      </c>
      <c r="FH43" s="51">
        <f t="shared" si="275"/>
        <v>0</v>
      </c>
      <c r="FI43" s="51">
        <f t="shared" si="276"/>
        <v>0</v>
      </c>
      <c r="FJ43" s="51">
        <f t="shared" si="277"/>
        <v>0</v>
      </c>
      <c r="FK43" s="51">
        <f t="shared" si="278"/>
        <v>0</v>
      </c>
      <c r="FL43" s="51">
        <f t="shared" si="279"/>
        <v>0</v>
      </c>
      <c r="FM43" s="51">
        <f t="shared" si="280"/>
        <v>0</v>
      </c>
      <c r="FN43" s="51">
        <f t="shared" si="281"/>
        <v>0</v>
      </c>
      <c r="FO43" s="51">
        <f t="shared" si="282"/>
        <v>0</v>
      </c>
      <c r="FP43" s="51">
        <f t="shared" si="283"/>
        <v>0</v>
      </c>
      <c r="FQ43" s="51">
        <f t="shared" si="284"/>
        <v>0</v>
      </c>
      <c r="FR43" s="51">
        <f t="shared" si="285"/>
        <v>0</v>
      </c>
      <c r="FS43" s="51">
        <f t="shared" si="286"/>
        <v>0</v>
      </c>
      <c r="FT43" s="51">
        <f t="shared" si="287"/>
        <v>0</v>
      </c>
      <c r="FU43" s="51">
        <f t="shared" si="288"/>
        <v>0</v>
      </c>
      <c r="FV43" s="51">
        <f t="shared" si="289"/>
        <v>0</v>
      </c>
      <c r="FW43" s="51">
        <f t="shared" si="290"/>
        <v>0</v>
      </c>
      <c r="FX43" s="51">
        <f t="shared" si="291"/>
        <v>0</v>
      </c>
      <c r="FY43" s="51">
        <f t="shared" si="292"/>
        <v>0</v>
      </c>
      <c r="FZ43" s="51">
        <f t="shared" si="293"/>
        <v>0</v>
      </c>
      <c r="GA43" s="51">
        <f t="shared" si="294"/>
        <v>0</v>
      </c>
      <c r="GB43" s="51">
        <f t="shared" si="295"/>
        <v>0</v>
      </c>
      <c r="GC43" s="51">
        <f t="shared" si="296"/>
        <v>0</v>
      </c>
      <c r="GD43" s="51">
        <f t="shared" si="297"/>
        <v>0</v>
      </c>
      <c r="GE43" s="51">
        <f t="shared" si="298"/>
        <v>0</v>
      </c>
      <c r="GF43" s="51">
        <f t="shared" si="299"/>
        <v>0</v>
      </c>
      <c r="GG43" s="51">
        <f t="shared" si="300"/>
        <v>0</v>
      </c>
      <c r="GH43" s="51">
        <f t="shared" si="301"/>
        <v>0</v>
      </c>
      <c r="GI43" s="51">
        <f t="shared" si="302"/>
        <v>0</v>
      </c>
      <c r="GJ43" s="51">
        <f t="shared" si="303"/>
        <v>0</v>
      </c>
      <c r="GK43" s="51">
        <f t="shared" si="304"/>
        <v>0</v>
      </c>
      <c r="GL43" s="51">
        <f t="shared" si="305"/>
        <v>0</v>
      </c>
      <c r="GM43" s="51">
        <f t="shared" si="306"/>
        <v>0</v>
      </c>
      <c r="GN43" s="51">
        <f t="shared" si="307"/>
        <v>0</v>
      </c>
      <c r="GO43" s="51">
        <f t="shared" si="308"/>
        <v>0</v>
      </c>
      <c r="GP43" s="51">
        <f t="shared" si="309"/>
        <v>0</v>
      </c>
      <c r="GQ43" s="51">
        <f t="shared" si="310"/>
        <v>0</v>
      </c>
      <c r="GR43" s="51">
        <f t="shared" si="311"/>
        <v>0</v>
      </c>
      <c r="GS43" s="51">
        <f t="shared" si="312"/>
        <v>0</v>
      </c>
      <c r="GT43" s="51">
        <f t="shared" si="313"/>
        <v>0</v>
      </c>
      <c r="GU43" s="51">
        <f t="shared" si="314"/>
        <v>0</v>
      </c>
      <c r="GV43" s="51">
        <f t="shared" si="315"/>
        <v>0</v>
      </c>
      <c r="GW43" s="51">
        <f t="shared" si="316"/>
        <v>0</v>
      </c>
      <c r="GX43" s="51">
        <f t="shared" si="317"/>
        <v>0</v>
      </c>
      <c r="GY43" s="51">
        <f t="shared" si="318"/>
        <v>0</v>
      </c>
      <c r="GZ43" s="51">
        <f t="shared" si="319"/>
        <v>0</v>
      </c>
      <c r="HA43" s="51">
        <f t="shared" si="320"/>
        <v>0</v>
      </c>
      <c r="HB43" s="51">
        <f t="shared" si="321"/>
        <v>0</v>
      </c>
      <c r="HC43" s="51">
        <f t="shared" si="322"/>
        <v>0</v>
      </c>
      <c r="HD43" s="51">
        <f t="shared" si="323"/>
        <v>0</v>
      </c>
      <c r="HE43" s="51">
        <f t="shared" si="324"/>
        <v>0</v>
      </c>
      <c r="HF43" s="51">
        <f t="shared" si="325"/>
        <v>0</v>
      </c>
      <c r="HG43" s="51">
        <f t="shared" si="326"/>
        <v>0</v>
      </c>
      <c r="HH43" s="51">
        <f t="shared" si="327"/>
        <v>0</v>
      </c>
      <c r="HI43" s="51">
        <f t="shared" si="328"/>
        <v>0</v>
      </c>
      <c r="HJ43" s="5" t="str">
        <f>IF(structure!HJ43="M",1,IF(structure!HJ43="V","V",IF(OR(structure!HJ42="M",structure!HJ42="V"),"S","")))</f>
        <v/>
      </c>
      <c r="HK43" s="219"/>
      <c r="HL43" s="4" t="str">
        <f>IF(structure!HL43="M",1,IF(structure!HL43="V","V",IF(OR(structure!HL42="M",structure!HL42="V"),"S","")))</f>
        <v/>
      </c>
      <c r="HM43" s="51">
        <f t="shared" si="329"/>
        <v>0</v>
      </c>
      <c r="HN43" s="51">
        <f t="shared" si="330"/>
        <v>0</v>
      </c>
      <c r="HO43" s="51">
        <f t="shared" si="331"/>
        <v>0</v>
      </c>
      <c r="HP43" s="51">
        <f t="shared" si="332"/>
        <v>0</v>
      </c>
      <c r="HQ43" s="51">
        <f t="shared" si="333"/>
        <v>0</v>
      </c>
      <c r="HR43" s="51">
        <f t="shared" si="334"/>
        <v>0</v>
      </c>
      <c r="HS43" s="51">
        <f t="shared" si="335"/>
        <v>0</v>
      </c>
      <c r="HT43" s="51">
        <f t="shared" si="336"/>
        <v>0</v>
      </c>
      <c r="HU43" s="51">
        <f t="shared" si="337"/>
        <v>0</v>
      </c>
      <c r="HV43" s="51">
        <f t="shared" si="338"/>
        <v>0</v>
      </c>
      <c r="HW43" s="51">
        <f t="shared" si="339"/>
        <v>0</v>
      </c>
      <c r="HX43" s="51">
        <f t="shared" si="340"/>
        <v>0</v>
      </c>
      <c r="HY43" s="51">
        <f t="shared" si="341"/>
        <v>0</v>
      </c>
      <c r="HZ43" s="51">
        <f t="shared" si="342"/>
        <v>0</v>
      </c>
      <c r="IA43" s="51">
        <f t="shared" si="343"/>
        <v>0</v>
      </c>
      <c r="IB43" s="51">
        <f t="shared" si="344"/>
        <v>0</v>
      </c>
      <c r="IC43" s="51">
        <f t="shared" si="345"/>
        <v>0</v>
      </c>
      <c r="ID43" s="51">
        <f t="shared" si="346"/>
        <v>0</v>
      </c>
      <c r="IE43" s="51">
        <f t="shared" si="347"/>
        <v>0</v>
      </c>
      <c r="IF43" s="51">
        <f t="shared" si="348"/>
        <v>0</v>
      </c>
      <c r="IG43" s="51">
        <f t="shared" si="349"/>
        <v>0</v>
      </c>
      <c r="IH43" s="51">
        <f t="shared" si="350"/>
        <v>0</v>
      </c>
      <c r="II43" s="51">
        <f t="shared" si="351"/>
        <v>0</v>
      </c>
      <c r="IJ43" s="51">
        <f t="shared" si="352"/>
        <v>0</v>
      </c>
      <c r="IK43" s="51">
        <f t="shared" si="353"/>
        <v>0</v>
      </c>
      <c r="IL43" s="51">
        <f t="shared" si="354"/>
        <v>0</v>
      </c>
      <c r="IM43" s="51">
        <f t="shared" si="355"/>
        <v>0</v>
      </c>
      <c r="IN43" s="51">
        <f t="shared" si="356"/>
        <v>0</v>
      </c>
      <c r="IO43" s="51">
        <f t="shared" si="357"/>
        <v>0</v>
      </c>
      <c r="IP43" s="51">
        <f t="shared" si="358"/>
        <v>0</v>
      </c>
      <c r="IQ43" s="51">
        <f t="shared" si="359"/>
        <v>0</v>
      </c>
      <c r="IR43" s="51">
        <f t="shared" si="360"/>
        <v>0</v>
      </c>
      <c r="IS43" s="51">
        <f t="shared" si="361"/>
        <v>0</v>
      </c>
      <c r="IT43" s="51">
        <f t="shared" si="362"/>
        <v>0</v>
      </c>
      <c r="IU43" s="51">
        <f t="shared" si="363"/>
        <v>0</v>
      </c>
      <c r="IV43" s="51">
        <f t="shared" si="364"/>
        <v>0</v>
      </c>
      <c r="IW43" s="51">
        <f t="shared" si="365"/>
        <v>0</v>
      </c>
      <c r="IX43" s="51">
        <f t="shared" si="366"/>
        <v>0</v>
      </c>
      <c r="IY43" s="51">
        <f t="shared" si="367"/>
        <v>0</v>
      </c>
      <c r="IZ43" s="51">
        <f t="shared" si="368"/>
        <v>0</v>
      </c>
      <c r="JA43" s="51">
        <f t="shared" si="369"/>
        <v>0</v>
      </c>
      <c r="JB43" s="51">
        <f t="shared" si="370"/>
        <v>0</v>
      </c>
      <c r="JC43" s="51">
        <f t="shared" si="371"/>
        <v>0</v>
      </c>
      <c r="JD43" s="51">
        <f t="shared" si="372"/>
        <v>0</v>
      </c>
      <c r="JE43" s="51">
        <f t="shared" si="373"/>
        <v>0</v>
      </c>
      <c r="JF43" s="51">
        <f t="shared" si="374"/>
        <v>0</v>
      </c>
      <c r="JG43" s="51">
        <f t="shared" si="375"/>
        <v>0</v>
      </c>
      <c r="JH43" s="51">
        <f t="shared" si="376"/>
        <v>0</v>
      </c>
      <c r="JI43" s="51">
        <f t="shared" si="377"/>
        <v>0</v>
      </c>
      <c r="JJ43" s="51">
        <f t="shared" si="378"/>
        <v>0</v>
      </c>
      <c r="JK43" s="51">
        <f t="shared" si="379"/>
        <v>0</v>
      </c>
      <c r="JL43" s="51">
        <f t="shared" si="380"/>
        <v>0</v>
      </c>
      <c r="JM43" s="51">
        <f t="shared" si="381"/>
        <v>0</v>
      </c>
      <c r="JN43" s="51">
        <f t="shared" si="382"/>
        <v>0</v>
      </c>
      <c r="JO43" s="51">
        <f t="shared" si="383"/>
        <v>0</v>
      </c>
      <c r="JP43" s="51">
        <f t="shared" si="384"/>
        <v>0</v>
      </c>
      <c r="JQ43" s="51">
        <f t="shared" si="385"/>
        <v>0</v>
      </c>
      <c r="JR43" s="51">
        <f t="shared" si="386"/>
        <v>0</v>
      </c>
      <c r="JS43" s="51">
        <f t="shared" si="387"/>
        <v>0</v>
      </c>
      <c r="JT43" s="51">
        <f t="shared" si="388"/>
        <v>0</v>
      </c>
      <c r="JU43" s="51">
        <f t="shared" si="389"/>
        <v>0</v>
      </c>
      <c r="JV43" s="51">
        <f t="shared" si="390"/>
        <v>0</v>
      </c>
      <c r="JW43" s="51">
        <f t="shared" si="391"/>
        <v>0</v>
      </c>
      <c r="JX43" s="51">
        <f t="shared" si="392"/>
        <v>0</v>
      </c>
      <c r="JY43" s="51">
        <f t="shared" si="393"/>
        <v>0</v>
      </c>
      <c r="JZ43" s="51">
        <f t="shared" si="394"/>
        <v>0</v>
      </c>
      <c r="KA43" s="51">
        <f t="shared" si="395"/>
        <v>0</v>
      </c>
      <c r="KB43" s="51">
        <f t="shared" si="396"/>
        <v>0</v>
      </c>
      <c r="KC43" s="51">
        <f t="shared" si="397"/>
        <v>0</v>
      </c>
      <c r="KD43" s="51">
        <f t="shared" si="398"/>
        <v>0</v>
      </c>
      <c r="KE43" s="51">
        <f t="shared" si="399"/>
        <v>0</v>
      </c>
      <c r="KF43" s="51">
        <f t="shared" si="400"/>
        <v>0</v>
      </c>
      <c r="KG43" s="51">
        <f t="shared" si="401"/>
        <v>0</v>
      </c>
      <c r="KH43" s="51">
        <f t="shared" si="402"/>
        <v>0</v>
      </c>
      <c r="KI43" s="51">
        <f t="shared" si="403"/>
        <v>0</v>
      </c>
      <c r="KJ43" s="51">
        <f t="shared" si="404"/>
        <v>0</v>
      </c>
      <c r="KK43" s="51">
        <f t="shared" si="405"/>
        <v>0</v>
      </c>
      <c r="KL43" s="51">
        <f t="shared" si="406"/>
        <v>0</v>
      </c>
      <c r="KM43" s="51">
        <f t="shared" si="407"/>
        <v>0</v>
      </c>
      <c r="KN43" s="51">
        <f t="shared" si="408"/>
        <v>0</v>
      </c>
      <c r="KO43" s="51">
        <f t="shared" si="409"/>
        <v>0</v>
      </c>
      <c r="KP43" s="51">
        <f t="shared" si="410"/>
        <v>0</v>
      </c>
      <c r="KQ43" s="51">
        <f t="shared" si="411"/>
        <v>0</v>
      </c>
      <c r="KR43" s="51">
        <f t="shared" si="412"/>
        <v>0</v>
      </c>
      <c r="KS43" s="51">
        <f t="shared" si="413"/>
        <v>0</v>
      </c>
      <c r="KT43" s="51">
        <f t="shared" si="414"/>
        <v>0</v>
      </c>
      <c r="KU43" s="51">
        <f t="shared" si="415"/>
        <v>0</v>
      </c>
      <c r="KV43" s="51">
        <f t="shared" si="416"/>
        <v>0</v>
      </c>
      <c r="KW43" s="51">
        <f t="shared" si="417"/>
        <v>0</v>
      </c>
      <c r="KX43" s="51">
        <f t="shared" si="418"/>
        <v>0</v>
      </c>
      <c r="KY43" s="51">
        <f t="shared" si="419"/>
        <v>0</v>
      </c>
      <c r="KZ43" s="51">
        <f t="shared" si="420"/>
        <v>0</v>
      </c>
      <c r="LA43" s="51">
        <f t="shared" si="421"/>
        <v>0</v>
      </c>
      <c r="LB43" s="51">
        <f t="shared" si="422"/>
        <v>0</v>
      </c>
      <c r="LC43" s="51">
        <f t="shared" si="423"/>
        <v>0</v>
      </c>
      <c r="LD43" s="51">
        <f t="shared" si="424"/>
        <v>0</v>
      </c>
      <c r="LE43" s="51">
        <f t="shared" si="425"/>
        <v>0</v>
      </c>
      <c r="LF43" s="51">
        <f t="shared" si="426"/>
        <v>0</v>
      </c>
      <c r="LG43" s="51">
        <f t="shared" si="427"/>
        <v>0</v>
      </c>
      <c r="LH43" s="51">
        <f t="shared" si="428"/>
        <v>0</v>
      </c>
      <c r="LI43" s="51">
        <f t="shared" si="429"/>
        <v>0</v>
      </c>
      <c r="LJ43" s="51">
        <f t="shared" si="430"/>
        <v>0</v>
      </c>
      <c r="LK43" s="51">
        <f t="shared" si="431"/>
        <v>0</v>
      </c>
      <c r="LL43" s="51">
        <f t="shared" si="432"/>
        <v>0</v>
      </c>
      <c r="LM43" s="51">
        <f t="shared" si="433"/>
        <v>0</v>
      </c>
      <c r="LN43" s="51">
        <f t="shared" si="434"/>
        <v>0</v>
      </c>
      <c r="LO43" s="5" t="str">
        <f>IF(structure!LO43="M",1,IF(structure!LO43="V","V",IF(OR(structure!LO42="M",structure!LO42="V"),"S","")))</f>
        <v/>
      </c>
    </row>
    <row r="44" spans="2:327" ht="21" customHeight="1" x14ac:dyDescent="0.35">
      <c r="B44" s="4"/>
      <c r="C44" s="51">
        <f>IF('Création champs PV'!C49=1,IF('Création champs PV'!C48=0,1,0),0)</f>
        <v>0</v>
      </c>
      <c r="D44" s="51">
        <f>IF('Création champs PV'!D49=1,IF('Création champs PV'!D48=0,1,0),0)</f>
        <v>0</v>
      </c>
      <c r="E44" s="51">
        <f>IF('Création champs PV'!E49=1,IF('Création champs PV'!E48=0,1,0),0)</f>
        <v>0</v>
      </c>
      <c r="F44" s="51">
        <f>IF('Création champs PV'!F49=1,IF('Création champs PV'!F48=0,1,0),0)</f>
        <v>0</v>
      </c>
      <c r="G44" s="51">
        <f>IF('Création champs PV'!G49=1,IF('Création champs PV'!G48=0,1,0),0)</f>
        <v>0</v>
      </c>
      <c r="H44" s="51">
        <f>IF('Création champs PV'!H49=1,IF('Création champs PV'!H48=0,1,0),0)</f>
        <v>0</v>
      </c>
      <c r="I44" s="51">
        <f>IF('Création champs PV'!I49=1,IF('Création champs PV'!I48=0,1,0),0)</f>
        <v>0</v>
      </c>
      <c r="J44" s="51">
        <f>IF('Création champs PV'!J49=1,IF('Création champs PV'!J48=0,1,0),0)</f>
        <v>0</v>
      </c>
      <c r="K44" s="51">
        <f>IF('Création champs PV'!K49=1,IF('Création champs PV'!K48=0,1,0),0)</f>
        <v>0</v>
      </c>
      <c r="L44" s="51">
        <f>IF('Création champs PV'!L49=1,IF('Création champs PV'!L48=0,1,0),0)</f>
        <v>0</v>
      </c>
      <c r="M44" s="51">
        <f>IF('Création champs PV'!M49=1,IF('Création champs PV'!M48=0,1,0),0)</f>
        <v>0</v>
      </c>
      <c r="N44" s="51">
        <f>IF('Création champs PV'!N49=1,IF('Création champs PV'!N48=0,1,0),0)</f>
        <v>0</v>
      </c>
      <c r="O44" s="51">
        <f>IF('Création champs PV'!O49=1,IF('Création champs PV'!O48=0,1,0),0)</f>
        <v>0</v>
      </c>
      <c r="P44" s="51">
        <f>IF('Création champs PV'!P49=1,IF('Création champs PV'!P48=0,1,0),0)</f>
        <v>0</v>
      </c>
      <c r="Q44" s="51">
        <f>IF('Création champs PV'!Q49=1,IF('Création champs PV'!Q48=0,1,0),0)</f>
        <v>0</v>
      </c>
      <c r="R44" s="51">
        <f>IF('Création champs PV'!R49=1,IF('Création champs PV'!R48=0,1,0),0)</f>
        <v>0</v>
      </c>
      <c r="S44" s="51">
        <f>IF('Création champs PV'!S49=1,IF('Création champs PV'!S48=0,1,0),0)</f>
        <v>0</v>
      </c>
      <c r="T44" s="51">
        <f>IF('Création champs PV'!T49=1,IF('Création champs PV'!T48=0,1,0),0)</f>
        <v>0</v>
      </c>
      <c r="U44" s="51">
        <f>IF('Création champs PV'!U49=1,IF('Création champs PV'!U48=0,1,0),0)</f>
        <v>0</v>
      </c>
      <c r="V44" s="51">
        <f>IF('Création champs PV'!V49=1,IF('Création champs PV'!V48=0,1,0),0)</f>
        <v>0</v>
      </c>
      <c r="W44" s="51">
        <f>IF('Création champs PV'!W49=1,IF('Création champs PV'!W48=0,1,0),0)</f>
        <v>0</v>
      </c>
      <c r="X44" s="51">
        <f>IF('Création champs PV'!X49=1,IF('Création champs PV'!X48=0,1,0),0)</f>
        <v>0</v>
      </c>
      <c r="Y44" s="51">
        <f>IF('Création champs PV'!Y49=1,IF('Création champs PV'!Y48=0,1,0),0)</f>
        <v>0</v>
      </c>
      <c r="Z44" s="51">
        <f>IF('Création champs PV'!Z49=1,IF('Création champs PV'!Z48=0,1,0),0)</f>
        <v>0</v>
      </c>
      <c r="AA44" s="51">
        <f>IF('Création champs PV'!AA49=1,IF('Création champs PV'!AA48=0,1,0),0)</f>
        <v>0</v>
      </c>
      <c r="AB44" s="51">
        <f>IF('Création champs PV'!AB49=1,IF('Création champs PV'!AB48=0,1,0),0)</f>
        <v>0</v>
      </c>
      <c r="AC44" s="51">
        <f>IF('Création champs PV'!AC49=1,IF('Création champs PV'!AC48=0,1,0),0)</f>
        <v>0</v>
      </c>
      <c r="AD44" s="51">
        <f>IF('Création champs PV'!AD49=1,IF('Création champs PV'!AD48=0,1,0),0)</f>
        <v>0</v>
      </c>
      <c r="AE44" s="51">
        <f>IF('Création champs PV'!AE49=1,IF('Création champs PV'!AE48=0,1,0),0)</f>
        <v>0</v>
      </c>
      <c r="AF44" s="51">
        <f>IF('Création champs PV'!AF49=1,IF('Création champs PV'!AF48=0,1,0),0)</f>
        <v>0</v>
      </c>
      <c r="AG44" s="51">
        <f>IF('Création champs PV'!AG49=1,IF('Création champs PV'!AG48=0,1,0),0)</f>
        <v>0</v>
      </c>
      <c r="AH44" s="51">
        <f>IF('Création champs PV'!AH49=1,IF('Création champs PV'!AH48=0,1,0),0)</f>
        <v>0</v>
      </c>
      <c r="AI44" s="51">
        <f>IF('Création champs PV'!AI49=1,IF('Création champs PV'!AI48=0,1,0),0)</f>
        <v>0</v>
      </c>
      <c r="AJ44" s="51">
        <f>IF('Création champs PV'!AJ49=1,IF('Création champs PV'!AJ48=0,1,0),0)</f>
        <v>0</v>
      </c>
      <c r="AK44" s="51">
        <f>IF('Création champs PV'!AK49=1,IF('Création champs PV'!AK48=0,1,0),0)</f>
        <v>0</v>
      </c>
      <c r="AL44" s="51">
        <f>IF('Création champs PV'!AL49=1,IF('Création champs PV'!AL48=0,1,0),0)</f>
        <v>0</v>
      </c>
      <c r="AM44" s="51">
        <f>IF('Création champs PV'!AM49=1,IF('Création champs PV'!AM48=0,1,0),0)</f>
        <v>0</v>
      </c>
      <c r="AN44" s="51">
        <f>IF('Création champs PV'!AN49=1,IF('Création champs PV'!AN48=0,1,0),0)</f>
        <v>0</v>
      </c>
      <c r="AO44" s="51">
        <f>IF('Création champs PV'!AO49=1,IF('Création champs PV'!AO48=0,1,0),0)</f>
        <v>0</v>
      </c>
      <c r="AP44" s="51">
        <f>IF('Création champs PV'!AP49=1,IF('Création champs PV'!AP48=0,1,0),0)</f>
        <v>0</v>
      </c>
      <c r="AQ44" s="51">
        <f>IF('Création champs PV'!AQ49=1,IF('Création champs PV'!AQ48=0,1,0),0)</f>
        <v>0</v>
      </c>
      <c r="AR44" s="51">
        <f>IF('Création champs PV'!AR49=1,IF('Création champs PV'!AR48=0,1,0),0)</f>
        <v>0</v>
      </c>
      <c r="AS44" s="51">
        <f>IF('Création champs PV'!AS49=1,IF('Création champs PV'!AS48=0,1,0),0)</f>
        <v>0</v>
      </c>
      <c r="AT44" s="51">
        <f>IF('Création champs PV'!AT49=1,IF('Création champs PV'!AT48=0,1,0),0)</f>
        <v>0</v>
      </c>
      <c r="AU44" s="51">
        <f>IF('Création champs PV'!AU49=1,IF('Création champs PV'!AU48=0,1,0),0)</f>
        <v>0</v>
      </c>
      <c r="AV44" s="51">
        <f>IF('Création champs PV'!AV49=1,IF('Création champs PV'!AV48=0,1,0),0)</f>
        <v>0</v>
      </c>
      <c r="AW44" s="51">
        <f>IF('Création champs PV'!AW49=1,IF('Création champs PV'!AW48=0,1,0),0)</f>
        <v>0</v>
      </c>
      <c r="AX44" s="51">
        <f>IF('Création champs PV'!AX49=1,IF('Création champs PV'!AX48=0,1,0),0)</f>
        <v>0</v>
      </c>
      <c r="AY44" s="51">
        <f>IF('Création champs PV'!AY49=1,IF('Création champs PV'!AY48=0,1,0),0)</f>
        <v>0</v>
      </c>
      <c r="AZ44" s="51">
        <f>IF('Création champs PV'!AZ49=1,IF('Création champs PV'!AZ48=0,1,0),0)</f>
        <v>0</v>
      </c>
      <c r="BA44" s="51">
        <f>IF('Création champs PV'!BA49=1,IF('Création champs PV'!BA48=0,1,0),0)</f>
        <v>0</v>
      </c>
      <c r="BB44" s="51">
        <f>IF('Création champs PV'!BB49=1,IF('Création champs PV'!BB48=0,1,0),0)</f>
        <v>0</v>
      </c>
      <c r="BC44" s="51">
        <f>IF('Création champs PV'!BC49=1,IF('Création champs PV'!BC48=0,1,0),0)</f>
        <v>0</v>
      </c>
      <c r="BD44" s="51">
        <f>IF('Création champs PV'!BD49=1,IF('Création champs PV'!BD48=0,1,0),0)</f>
        <v>0</v>
      </c>
      <c r="BE44" s="51">
        <f>IF('Création champs PV'!BE49=1,IF('Création champs PV'!BE48=0,1,0),0)</f>
        <v>0</v>
      </c>
      <c r="BF44" s="51">
        <f>IF('Création champs PV'!BF49=1,IF('Création champs PV'!BF48=0,1,0),0)</f>
        <v>0</v>
      </c>
      <c r="BG44" s="51">
        <f>IF('Création champs PV'!BG49=1,IF('Création champs PV'!BG48=0,1,0),0)</f>
        <v>0</v>
      </c>
      <c r="BH44" s="51">
        <f>IF('Création champs PV'!BH49=1,IF('Création champs PV'!BH48=0,1,0),0)</f>
        <v>0</v>
      </c>
      <c r="BI44" s="51">
        <f>IF('Création champs PV'!BI49=1,IF('Création champs PV'!BI48=0,1,0),0)</f>
        <v>0</v>
      </c>
      <c r="BJ44" s="51">
        <f>IF('Création champs PV'!BJ49=1,IF('Création champs PV'!BJ48=0,1,0),0)</f>
        <v>0</v>
      </c>
      <c r="BK44" s="51">
        <f>IF('Création champs PV'!BK49=1,IF('Création champs PV'!BK48=0,1,0),0)</f>
        <v>0</v>
      </c>
      <c r="BL44" s="51">
        <f>IF('Création champs PV'!BL49=1,IF('Création champs PV'!BL48=0,1,0),0)</f>
        <v>0</v>
      </c>
      <c r="BM44" s="51">
        <f>IF('Création champs PV'!BM49=1,IF('Création champs PV'!BM48=0,1,0),0)</f>
        <v>0</v>
      </c>
      <c r="BN44" s="51">
        <f>IF('Création champs PV'!BN49=1,IF('Création champs PV'!BN48=0,1,0),0)</f>
        <v>0</v>
      </c>
      <c r="BO44" s="51">
        <f>IF('Création champs PV'!BO49=1,IF('Création champs PV'!BO48=0,1,0),0)</f>
        <v>0</v>
      </c>
      <c r="BP44" s="51">
        <f>IF('Création champs PV'!BP49=1,IF('Création champs PV'!BP48=0,1,0),0)</f>
        <v>0</v>
      </c>
      <c r="BQ44" s="51">
        <f>IF('Création champs PV'!BQ49=1,IF('Création champs PV'!BQ48=0,1,0),0)</f>
        <v>0</v>
      </c>
      <c r="BR44" s="51">
        <f>IF('Création champs PV'!BR49=1,IF('Création champs PV'!BR48=0,1,0),0)</f>
        <v>0</v>
      </c>
      <c r="BS44" s="51">
        <f>IF('Création champs PV'!BS49=1,IF('Création champs PV'!BS48=0,1,0),0)</f>
        <v>0</v>
      </c>
      <c r="BT44" s="51">
        <f>IF('Création champs PV'!BT49=1,IF('Création champs PV'!BT48=0,1,0),0)</f>
        <v>0</v>
      </c>
      <c r="BU44" s="51">
        <f>IF('Création champs PV'!BU49=1,IF('Création champs PV'!BU48=0,1,0),0)</f>
        <v>0</v>
      </c>
      <c r="BV44" s="51">
        <f>IF('Création champs PV'!BV49=1,IF('Création champs PV'!BV48=0,1,0),0)</f>
        <v>0</v>
      </c>
      <c r="BW44" s="51">
        <f>IF('Création champs PV'!BW49=1,IF('Création champs PV'!BW48=0,1,0),0)</f>
        <v>0</v>
      </c>
      <c r="BX44" s="51">
        <f>IF('Création champs PV'!BX49=1,IF('Création champs PV'!BX48=0,1,0),0)</f>
        <v>0</v>
      </c>
      <c r="BY44" s="51">
        <f>IF('Création champs PV'!BY49=1,IF('Création champs PV'!BY48=0,1,0),0)</f>
        <v>0</v>
      </c>
      <c r="BZ44" s="51">
        <f>IF('Création champs PV'!BZ49=1,IF('Création champs PV'!BZ48=0,1,0),0)</f>
        <v>0</v>
      </c>
      <c r="CA44" s="51">
        <f>IF('Création champs PV'!CA49=1,IF('Création champs PV'!CA48=0,1,0),0)</f>
        <v>0</v>
      </c>
      <c r="CB44" s="51">
        <f>IF('Création champs PV'!CB49=1,IF('Création champs PV'!CB48=0,1,0),0)</f>
        <v>0</v>
      </c>
      <c r="CC44" s="51">
        <f>IF('Création champs PV'!CC49=1,IF('Création champs PV'!CC48=0,1,0),0)</f>
        <v>0</v>
      </c>
      <c r="CD44" s="51">
        <f>IF('Création champs PV'!CD49=1,IF('Création champs PV'!CD48=0,1,0),0)</f>
        <v>0</v>
      </c>
      <c r="CE44" s="51">
        <f>IF('Création champs PV'!CE49=1,IF('Création champs PV'!CE48=0,1,0),0)</f>
        <v>0</v>
      </c>
      <c r="CF44" s="51">
        <f>IF('Création champs PV'!CF49=1,IF('Création champs PV'!CF48=0,1,0),0)</f>
        <v>0</v>
      </c>
      <c r="CG44" s="51">
        <f>IF('Création champs PV'!CG49=1,IF('Création champs PV'!CG48=0,1,0),0)</f>
        <v>0</v>
      </c>
      <c r="CH44" s="51">
        <f>IF('Création champs PV'!CH49=1,IF('Création champs PV'!CH48=0,1,0),0)</f>
        <v>0</v>
      </c>
      <c r="CI44" s="51">
        <f>IF('Création champs PV'!CI49=1,IF('Création champs PV'!CI48=0,1,0),0)</f>
        <v>0</v>
      </c>
      <c r="CJ44" s="51">
        <f>IF('Création champs PV'!CJ49=1,IF('Création champs PV'!CJ48=0,1,0),0)</f>
        <v>0</v>
      </c>
      <c r="CK44" s="51">
        <f>IF('Création champs PV'!CK49=1,IF('Création champs PV'!CK48=0,1,0),0)</f>
        <v>0</v>
      </c>
      <c r="CL44" s="51">
        <f>IF('Création champs PV'!CL49=1,IF('Création champs PV'!CL48=0,1,0),0)</f>
        <v>0</v>
      </c>
      <c r="CM44" s="51">
        <f>IF('Création champs PV'!CM49=1,IF('Création champs PV'!CM48=0,1,0),0)</f>
        <v>0</v>
      </c>
      <c r="CN44" s="51">
        <f>IF('Création champs PV'!CN49=1,IF('Création champs PV'!CN48=0,1,0),0)</f>
        <v>0</v>
      </c>
      <c r="CO44" s="51">
        <f>IF('Création champs PV'!CO49=1,IF('Création champs PV'!CO48=0,1,0),0)</f>
        <v>0</v>
      </c>
      <c r="CP44" s="51">
        <f>IF('Création champs PV'!CP49=1,IF('Création champs PV'!CP48=0,1,0),0)</f>
        <v>0</v>
      </c>
      <c r="CQ44" s="51">
        <f>IF('Création champs PV'!CQ49=1,IF('Création champs PV'!CQ48=0,1,0),0)</f>
        <v>0</v>
      </c>
      <c r="CR44" s="51">
        <f>IF('Création champs PV'!CR49=1,IF('Création champs PV'!CR48=0,1,0),0)</f>
        <v>0</v>
      </c>
      <c r="CS44" s="51">
        <f>IF('Création champs PV'!CS49=1,IF('Création champs PV'!CS48=0,1,0),0)</f>
        <v>0</v>
      </c>
      <c r="CT44" s="51">
        <f>IF('Création champs PV'!CT49=1,IF('Création champs PV'!CT48=0,1,0),0)</f>
        <v>0</v>
      </c>
      <c r="CU44" s="51">
        <f>IF('Création champs PV'!CU49=1,IF('Création champs PV'!CU48=0,1,0),0)</f>
        <v>0</v>
      </c>
      <c r="CV44" s="51">
        <f>IF('Création champs PV'!CV49=1,IF('Création champs PV'!CV48=0,1,0),0)</f>
        <v>0</v>
      </c>
      <c r="CW44" s="51">
        <f>IF('Création champs PV'!CW49=1,IF('Création champs PV'!CW48=0,1,0),0)</f>
        <v>0</v>
      </c>
      <c r="CX44" s="51">
        <f>IF('Création champs PV'!CX49=1,IF('Création champs PV'!CX48=0,1,0),0)</f>
        <v>0</v>
      </c>
      <c r="CY44" s="51">
        <f>IF('Création champs PV'!CY49=1,IF('Création champs PV'!CY48=0,1,0),0)</f>
        <v>0</v>
      </c>
      <c r="CZ44" s="51">
        <f>IF('Création champs PV'!CZ49=1,IF('Création champs PV'!CZ48=0,1,0),0)</f>
        <v>0</v>
      </c>
      <c r="DA44" s="51">
        <f>IF('Création champs PV'!DA49=1,IF('Création champs PV'!DA48=0,1,0),0)</f>
        <v>0</v>
      </c>
      <c r="DB44" s="51">
        <f>IF('Création champs PV'!DB49=1,IF('Création champs PV'!DB48=0,1,0),0)</f>
        <v>0</v>
      </c>
      <c r="DC44" s="51">
        <f>IF('Création champs PV'!DC49=1,IF('Création champs PV'!DC48=0,1,0),0)</f>
        <v>0</v>
      </c>
      <c r="DD44" s="51">
        <f>IF('Création champs PV'!DD49=1,IF('Création champs PV'!DD48=0,1,0),0)</f>
        <v>0</v>
      </c>
      <c r="DE44" s="5" t="str">
        <f>IF(structure!DE44="M",1,IF(structure!DE44="V","V",IF(OR(structure!DE43="M",structure!DE43="V"),"S","")))</f>
        <v/>
      </c>
      <c r="DF44" s="9"/>
      <c r="DG44" s="4"/>
      <c r="DH44" s="51">
        <f t="shared" si="435"/>
        <v>0</v>
      </c>
      <c r="DI44" s="51">
        <f t="shared" si="224"/>
        <v>0</v>
      </c>
      <c r="DJ44" s="51">
        <f t="shared" si="225"/>
        <v>0</v>
      </c>
      <c r="DK44" s="51">
        <f t="shared" si="226"/>
        <v>0</v>
      </c>
      <c r="DL44" s="51">
        <f t="shared" si="227"/>
        <v>0</v>
      </c>
      <c r="DM44" s="51">
        <f t="shared" si="228"/>
        <v>0</v>
      </c>
      <c r="DN44" s="51">
        <f t="shared" si="229"/>
        <v>0</v>
      </c>
      <c r="DO44" s="51">
        <f t="shared" si="230"/>
        <v>0</v>
      </c>
      <c r="DP44" s="51">
        <f t="shared" si="231"/>
        <v>0</v>
      </c>
      <c r="DQ44" s="51">
        <f t="shared" si="232"/>
        <v>0</v>
      </c>
      <c r="DR44" s="51">
        <f t="shared" si="233"/>
        <v>0</v>
      </c>
      <c r="DS44" s="51">
        <f t="shared" si="234"/>
        <v>0</v>
      </c>
      <c r="DT44" s="51">
        <f t="shared" si="235"/>
        <v>0</v>
      </c>
      <c r="DU44" s="51">
        <f t="shared" si="236"/>
        <v>0</v>
      </c>
      <c r="DV44" s="51">
        <f t="shared" si="237"/>
        <v>0</v>
      </c>
      <c r="DW44" s="51">
        <f t="shared" si="238"/>
        <v>0</v>
      </c>
      <c r="DX44" s="51">
        <f t="shared" si="239"/>
        <v>0</v>
      </c>
      <c r="DY44" s="51">
        <f t="shared" si="240"/>
        <v>0</v>
      </c>
      <c r="DZ44" s="51">
        <f t="shared" si="241"/>
        <v>0</v>
      </c>
      <c r="EA44" s="51">
        <f t="shared" si="242"/>
        <v>0</v>
      </c>
      <c r="EB44" s="51">
        <f t="shared" si="243"/>
        <v>0</v>
      </c>
      <c r="EC44" s="51">
        <f t="shared" si="244"/>
        <v>0</v>
      </c>
      <c r="ED44" s="51">
        <f t="shared" si="245"/>
        <v>0</v>
      </c>
      <c r="EE44" s="51">
        <f t="shared" si="246"/>
        <v>0</v>
      </c>
      <c r="EF44" s="51">
        <f t="shared" si="247"/>
        <v>0</v>
      </c>
      <c r="EG44" s="51">
        <f t="shared" si="248"/>
        <v>0</v>
      </c>
      <c r="EH44" s="51">
        <f t="shared" si="249"/>
        <v>0</v>
      </c>
      <c r="EI44" s="51">
        <f t="shared" si="250"/>
        <v>0</v>
      </c>
      <c r="EJ44" s="51">
        <f t="shared" si="251"/>
        <v>0</v>
      </c>
      <c r="EK44" s="51">
        <f t="shared" si="252"/>
        <v>0</v>
      </c>
      <c r="EL44" s="51">
        <f t="shared" si="253"/>
        <v>0</v>
      </c>
      <c r="EM44" s="51">
        <f t="shared" si="254"/>
        <v>0</v>
      </c>
      <c r="EN44" s="51">
        <f t="shared" si="255"/>
        <v>0</v>
      </c>
      <c r="EO44" s="51">
        <f t="shared" si="256"/>
        <v>0</v>
      </c>
      <c r="EP44" s="51">
        <f t="shared" si="257"/>
        <v>0</v>
      </c>
      <c r="EQ44" s="51">
        <f t="shared" si="258"/>
        <v>0</v>
      </c>
      <c r="ER44" s="51">
        <f t="shared" si="259"/>
        <v>0</v>
      </c>
      <c r="ES44" s="51">
        <f t="shared" si="260"/>
        <v>0</v>
      </c>
      <c r="ET44" s="51">
        <f t="shared" si="261"/>
        <v>0</v>
      </c>
      <c r="EU44" s="51">
        <f t="shared" si="262"/>
        <v>0</v>
      </c>
      <c r="EV44" s="51">
        <f t="shared" si="263"/>
        <v>0</v>
      </c>
      <c r="EW44" s="51">
        <f t="shared" si="264"/>
        <v>0</v>
      </c>
      <c r="EX44" s="51">
        <f t="shared" si="265"/>
        <v>0</v>
      </c>
      <c r="EY44" s="51">
        <f t="shared" si="266"/>
        <v>0</v>
      </c>
      <c r="EZ44" s="51">
        <f t="shared" si="267"/>
        <v>0</v>
      </c>
      <c r="FA44" s="51">
        <f t="shared" si="268"/>
        <v>0</v>
      </c>
      <c r="FB44" s="51">
        <f t="shared" si="269"/>
        <v>0</v>
      </c>
      <c r="FC44" s="51">
        <f t="shared" si="270"/>
        <v>0</v>
      </c>
      <c r="FD44" s="51">
        <f t="shared" si="271"/>
        <v>0</v>
      </c>
      <c r="FE44" s="51">
        <f t="shared" si="272"/>
        <v>0</v>
      </c>
      <c r="FF44" s="51">
        <f t="shared" si="273"/>
        <v>0</v>
      </c>
      <c r="FG44" s="51">
        <f t="shared" si="274"/>
        <v>0</v>
      </c>
      <c r="FH44" s="51">
        <f t="shared" si="275"/>
        <v>0</v>
      </c>
      <c r="FI44" s="51">
        <f t="shared" si="276"/>
        <v>0</v>
      </c>
      <c r="FJ44" s="51">
        <f t="shared" si="277"/>
        <v>0</v>
      </c>
      <c r="FK44" s="51">
        <f t="shared" si="278"/>
        <v>0</v>
      </c>
      <c r="FL44" s="51">
        <f t="shared" si="279"/>
        <v>0</v>
      </c>
      <c r="FM44" s="51">
        <f t="shared" si="280"/>
        <v>0</v>
      </c>
      <c r="FN44" s="51">
        <f t="shared" si="281"/>
        <v>0</v>
      </c>
      <c r="FO44" s="51">
        <f t="shared" si="282"/>
        <v>0</v>
      </c>
      <c r="FP44" s="51">
        <f t="shared" si="283"/>
        <v>0</v>
      </c>
      <c r="FQ44" s="51">
        <f t="shared" si="284"/>
        <v>0</v>
      </c>
      <c r="FR44" s="51">
        <f t="shared" si="285"/>
        <v>0</v>
      </c>
      <c r="FS44" s="51">
        <f t="shared" si="286"/>
        <v>0</v>
      </c>
      <c r="FT44" s="51">
        <f t="shared" si="287"/>
        <v>0</v>
      </c>
      <c r="FU44" s="51">
        <f t="shared" si="288"/>
        <v>0</v>
      </c>
      <c r="FV44" s="51">
        <f t="shared" si="289"/>
        <v>0</v>
      </c>
      <c r="FW44" s="51">
        <f t="shared" si="290"/>
        <v>0</v>
      </c>
      <c r="FX44" s="51">
        <f t="shared" si="291"/>
        <v>0</v>
      </c>
      <c r="FY44" s="51">
        <f t="shared" si="292"/>
        <v>0</v>
      </c>
      <c r="FZ44" s="51">
        <f t="shared" si="293"/>
        <v>0</v>
      </c>
      <c r="GA44" s="51">
        <f t="shared" si="294"/>
        <v>0</v>
      </c>
      <c r="GB44" s="51">
        <f t="shared" si="295"/>
        <v>0</v>
      </c>
      <c r="GC44" s="51">
        <f t="shared" si="296"/>
        <v>0</v>
      </c>
      <c r="GD44" s="51">
        <f t="shared" si="297"/>
        <v>0</v>
      </c>
      <c r="GE44" s="51">
        <f t="shared" si="298"/>
        <v>0</v>
      </c>
      <c r="GF44" s="51">
        <f t="shared" si="299"/>
        <v>0</v>
      </c>
      <c r="GG44" s="51">
        <f t="shared" si="300"/>
        <v>0</v>
      </c>
      <c r="GH44" s="51">
        <f t="shared" si="301"/>
        <v>0</v>
      </c>
      <c r="GI44" s="51">
        <f t="shared" si="302"/>
        <v>0</v>
      </c>
      <c r="GJ44" s="51">
        <f t="shared" si="303"/>
        <v>0</v>
      </c>
      <c r="GK44" s="51">
        <f t="shared" si="304"/>
        <v>0</v>
      </c>
      <c r="GL44" s="51">
        <f t="shared" si="305"/>
        <v>0</v>
      </c>
      <c r="GM44" s="51">
        <f t="shared" si="306"/>
        <v>0</v>
      </c>
      <c r="GN44" s="51">
        <f t="shared" si="307"/>
        <v>0</v>
      </c>
      <c r="GO44" s="51">
        <f t="shared" si="308"/>
        <v>0</v>
      </c>
      <c r="GP44" s="51">
        <f t="shared" si="309"/>
        <v>0</v>
      </c>
      <c r="GQ44" s="51">
        <f t="shared" si="310"/>
        <v>0</v>
      </c>
      <c r="GR44" s="51">
        <f t="shared" si="311"/>
        <v>0</v>
      </c>
      <c r="GS44" s="51">
        <f t="shared" si="312"/>
        <v>0</v>
      </c>
      <c r="GT44" s="51">
        <f t="shared" si="313"/>
        <v>0</v>
      </c>
      <c r="GU44" s="51">
        <f t="shared" si="314"/>
        <v>0</v>
      </c>
      <c r="GV44" s="51">
        <f t="shared" si="315"/>
        <v>0</v>
      </c>
      <c r="GW44" s="51">
        <f t="shared" si="316"/>
        <v>0</v>
      </c>
      <c r="GX44" s="51">
        <f t="shared" si="317"/>
        <v>0</v>
      </c>
      <c r="GY44" s="51">
        <f t="shared" si="318"/>
        <v>0</v>
      </c>
      <c r="GZ44" s="51">
        <f t="shared" si="319"/>
        <v>0</v>
      </c>
      <c r="HA44" s="51">
        <f t="shared" si="320"/>
        <v>0</v>
      </c>
      <c r="HB44" s="51">
        <f t="shared" si="321"/>
        <v>0</v>
      </c>
      <c r="HC44" s="51">
        <f t="shared" si="322"/>
        <v>0</v>
      </c>
      <c r="HD44" s="51">
        <f t="shared" si="323"/>
        <v>0</v>
      </c>
      <c r="HE44" s="51">
        <f t="shared" si="324"/>
        <v>0</v>
      </c>
      <c r="HF44" s="51">
        <f t="shared" si="325"/>
        <v>0</v>
      </c>
      <c r="HG44" s="51">
        <f t="shared" si="326"/>
        <v>0</v>
      </c>
      <c r="HH44" s="51">
        <f t="shared" si="327"/>
        <v>0</v>
      </c>
      <c r="HI44" s="51">
        <f t="shared" si="328"/>
        <v>0</v>
      </c>
      <c r="HJ44" s="5" t="str">
        <f>IF(structure!HJ44="M",1,IF(structure!HJ44="V","V",IF(OR(structure!HJ43="M",structure!HJ43="V"),"S","")))</f>
        <v/>
      </c>
      <c r="HK44" s="219"/>
      <c r="HL44" s="4" t="str">
        <f>IF(structure!HL44="M",1,IF(structure!HL44="V","V",IF(OR(structure!HL43="M",structure!HL43="V"),"S","")))</f>
        <v/>
      </c>
      <c r="HM44" s="51">
        <f t="shared" si="329"/>
        <v>0</v>
      </c>
      <c r="HN44" s="51">
        <f t="shared" si="330"/>
        <v>0</v>
      </c>
      <c r="HO44" s="51">
        <f t="shared" si="331"/>
        <v>0</v>
      </c>
      <c r="HP44" s="51">
        <f t="shared" si="332"/>
        <v>0</v>
      </c>
      <c r="HQ44" s="51">
        <f t="shared" si="333"/>
        <v>0</v>
      </c>
      <c r="HR44" s="51">
        <f t="shared" si="334"/>
        <v>0</v>
      </c>
      <c r="HS44" s="51">
        <f t="shared" si="335"/>
        <v>0</v>
      </c>
      <c r="HT44" s="51">
        <f t="shared" si="336"/>
        <v>0</v>
      </c>
      <c r="HU44" s="51">
        <f t="shared" si="337"/>
        <v>0</v>
      </c>
      <c r="HV44" s="51">
        <f t="shared" si="338"/>
        <v>0</v>
      </c>
      <c r="HW44" s="51">
        <f t="shared" si="339"/>
        <v>0</v>
      </c>
      <c r="HX44" s="51">
        <f t="shared" si="340"/>
        <v>0</v>
      </c>
      <c r="HY44" s="51">
        <f t="shared" si="341"/>
        <v>0</v>
      </c>
      <c r="HZ44" s="51">
        <f t="shared" si="342"/>
        <v>0</v>
      </c>
      <c r="IA44" s="51">
        <f t="shared" si="343"/>
        <v>0</v>
      </c>
      <c r="IB44" s="51">
        <f t="shared" si="344"/>
        <v>0</v>
      </c>
      <c r="IC44" s="51">
        <f t="shared" si="345"/>
        <v>0</v>
      </c>
      <c r="ID44" s="51">
        <f t="shared" si="346"/>
        <v>0</v>
      </c>
      <c r="IE44" s="51">
        <f t="shared" si="347"/>
        <v>0</v>
      </c>
      <c r="IF44" s="51">
        <f t="shared" si="348"/>
        <v>0</v>
      </c>
      <c r="IG44" s="51">
        <f t="shared" si="349"/>
        <v>0</v>
      </c>
      <c r="IH44" s="51">
        <f t="shared" si="350"/>
        <v>0</v>
      </c>
      <c r="II44" s="51">
        <f t="shared" si="351"/>
        <v>0</v>
      </c>
      <c r="IJ44" s="51">
        <f t="shared" si="352"/>
        <v>0</v>
      </c>
      <c r="IK44" s="51">
        <f t="shared" si="353"/>
        <v>0</v>
      </c>
      <c r="IL44" s="51">
        <f t="shared" si="354"/>
        <v>0</v>
      </c>
      <c r="IM44" s="51">
        <f t="shared" si="355"/>
        <v>0</v>
      </c>
      <c r="IN44" s="51">
        <f t="shared" si="356"/>
        <v>0</v>
      </c>
      <c r="IO44" s="51">
        <f t="shared" si="357"/>
        <v>0</v>
      </c>
      <c r="IP44" s="51">
        <f t="shared" si="358"/>
        <v>0</v>
      </c>
      <c r="IQ44" s="51">
        <f t="shared" si="359"/>
        <v>0</v>
      </c>
      <c r="IR44" s="51">
        <f t="shared" si="360"/>
        <v>0</v>
      </c>
      <c r="IS44" s="51">
        <f t="shared" si="361"/>
        <v>0</v>
      </c>
      <c r="IT44" s="51">
        <f t="shared" si="362"/>
        <v>0</v>
      </c>
      <c r="IU44" s="51">
        <f t="shared" si="363"/>
        <v>0</v>
      </c>
      <c r="IV44" s="51">
        <f t="shared" si="364"/>
        <v>0</v>
      </c>
      <c r="IW44" s="51">
        <f t="shared" si="365"/>
        <v>0</v>
      </c>
      <c r="IX44" s="51">
        <f t="shared" si="366"/>
        <v>0</v>
      </c>
      <c r="IY44" s="51">
        <f t="shared" si="367"/>
        <v>0</v>
      </c>
      <c r="IZ44" s="51">
        <f t="shared" si="368"/>
        <v>0</v>
      </c>
      <c r="JA44" s="51">
        <f t="shared" si="369"/>
        <v>0</v>
      </c>
      <c r="JB44" s="51">
        <f t="shared" si="370"/>
        <v>0</v>
      </c>
      <c r="JC44" s="51">
        <f t="shared" si="371"/>
        <v>0</v>
      </c>
      <c r="JD44" s="51">
        <f t="shared" si="372"/>
        <v>0</v>
      </c>
      <c r="JE44" s="51">
        <f t="shared" si="373"/>
        <v>0</v>
      </c>
      <c r="JF44" s="51">
        <f t="shared" si="374"/>
        <v>0</v>
      </c>
      <c r="JG44" s="51">
        <f t="shared" si="375"/>
        <v>0</v>
      </c>
      <c r="JH44" s="51">
        <f t="shared" si="376"/>
        <v>0</v>
      </c>
      <c r="JI44" s="51">
        <f t="shared" si="377"/>
        <v>0</v>
      </c>
      <c r="JJ44" s="51">
        <f t="shared" si="378"/>
        <v>0</v>
      </c>
      <c r="JK44" s="51">
        <f t="shared" si="379"/>
        <v>0</v>
      </c>
      <c r="JL44" s="51">
        <f t="shared" si="380"/>
        <v>0</v>
      </c>
      <c r="JM44" s="51">
        <f t="shared" si="381"/>
        <v>0</v>
      </c>
      <c r="JN44" s="51">
        <f t="shared" si="382"/>
        <v>0</v>
      </c>
      <c r="JO44" s="51">
        <f t="shared" si="383"/>
        <v>0</v>
      </c>
      <c r="JP44" s="51">
        <f t="shared" si="384"/>
        <v>0</v>
      </c>
      <c r="JQ44" s="51">
        <f t="shared" si="385"/>
        <v>0</v>
      </c>
      <c r="JR44" s="51">
        <f t="shared" si="386"/>
        <v>0</v>
      </c>
      <c r="JS44" s="51">
        <f t="shared" si="387"/>
        <v>0</v>
      </c>
      <c r="JT44" s="51">
        <f t="shared" si="388"/>
        <v>0</v>
      </c>
      <c r="JU44" s="51">
        <f t="shared" si="389"/>
        <v>0</v>
      </c>
      <c r="JV44" s="51">
        <f t="shared" si="390"/>
        <v>0</v>
      </c>
      <c r="JW44" s="51">
        <f t="shared" si="391"/>
        <v>0</v>
      </c>
      <c r="JX44" s="51">
        <f t="shared" si="392"/>
        <v>0</v>
      </c>
      <c r="JY44" s="51">
        <f t="shared" si="393"/>
        <v>0</v>
      </c>
      <c r="JZ44" s="51">
        <f t="shared" si="394"/>
        <v>0</v>
      </c>
      <c r="KA44" s="51">
        <f t="shared" si="395"/>
        <v>0</v>
      </c>
      <c r="KB44" s="51">
        <f t="shared" si="396"/>
        <v>0</v>
      </c>
      <c r="KC44" s="51">
        <f t="shared" si="397"/>
        <v>0</v>
      </c>
      <c r="KD44" s="51">
        <f t="shared" si="398"/>
        <v>0</v>
      </c>
      <c r="KE44" s="51">
        <f t="shared" si="399"/>
        <v>0</v>
      </c>
      <c r="KF44" s="51">
        <f t="shared" si="400"/>
        <v>0</v>
      </c>
      <c r="KG44" s="51">
        <f t="shared" si="401"/>
        <v>0</v>
      </c>
      <c r="KH44" s="51">
        <f t="shared" si="402"/>
        <v>0</v>
      </c>
      <c r="KI44" s="51">
        <f t="shared" si="403"/>
        <v>0</v>
      </c>
      <c r="KJ44" s="51">
        <f t="shared" si="404"/>
        <v>0</v>
      </c>
      <c r="KK44" s="51">
        <f t="shared" si="405"/>
        <v>0</v>
      </c>
      <c r="KL44" s="51">
        <f t="shared" si="406"/>
        <v>0</v>
      </c>
      <c r="KM44" s="51">
        <f t="shared" si="407"/>
        <v>0</v>
      </c>
      <c r="KN44" s="51">
        <f t="shared" si="408"/>
        <v>0</v>
      </c>
      <c r="KO44" s="51">
        <f t="shared" si="409"/>
        <v>0</v>
      </c>
      <c r="KP44" s="51">
        <f t="shared" si="410"/>
        <v>0</v>
      </c>
      <c r="KQ44" s="51">
        <f t="shared" si="411"/>
        <v>0</v>
      </c>
      <c r="KR44" s="51">
        <f t="shared" si="412"/>
        <v>0</v>
      </c>
      <c r="KS44" s="51">
        <f t="shared" si="413"/>
        <v>0</v>
      </c>
      <c r="KT44" s="51">
        <f t="shared" si="414"/>
        <v>0</v>
      </c>
      <c r="KU44" s="51">
        <f t="shared" si="415"/>
        <v>0</v>
      </c>
      <c r="KV44" s="51">
        <f t="shared" si="416"/>
        <v>0</v>
      </c>
      <c r="KW44" s="51">
        <f t="shared" si="417"/>
        <v>0</v>
      </c>
      <c r="KX44" s="51">
        <f t="shared" si="418"/>
        <v>0</v>
      </c>
      <c r="KY44" s="51">
        <f t="shared" si="419"/>
        <v>0</v>
      </c>
      <c r="KZ44" s="51">
        <f t="shared" si="420"/>
        <v>0</v>
      </c>
      <c r="LA44" s="51">
        <f t="shared" si="421"/>
        <v>0</v>
      </c>
      <c r="LB44" s="51">
        <f t="shared" si="422"/>
        <v>0</v>
      </c>
      <c r="LC44" s="51">
        <f t="shared" si="423"/>
        <v>0</v>
      </c>
      <c r="LD44" s="51">
        <f t="shared" si="424"/>
        <v>0</v>
      </c>
      <c r="LE44" s="51">
        <f t="shared" si="425"/>
        <v>0</v>
      </c>
      <c r="LF44" s="51">
        <f t="shared" si="426"/>
        <v>0</v>
      </c>
      <c r="LG44" s="51">
        <f t="shared" si="427"/>
        <v>0</v>
      </c>
      <c r="LH44" s="51">
        <f t="shared" si="428"/>
        <v>0</v>
      </c>
      <c r="LI44" s="51">
        <f t="shared" si="429"/>
        <v>0</v>
      </c>
      <c r="LJ44" s="51">
        <f t="shared" si="430"/>
        <v>0</v>
      </c>
      <c r="LK44" s="51">
        <f t="shared" si="431"/>
        <v>0</v>
      </c>
      <c r="LL44" s="51">
        <f t="shared" si="432"/>
        <v>0</v>
      </c>
      <c r="LM44" s="51">
        <f t="shared" si="433"/>
        <v>0</v>
      </c>
      <c r="LN44" s="51">
        <f t="shared" si="434"/>
        <v>0</v>
      </c>
      <c r="LO44" s="5" t="str">
        <f>IF(structure!LO44="M",1,IF(structure!LO44="V","V",IF(OR(structure!LO43="M",structure!LO43="V"),"S","")))</f>
        <v/>
      </c>
    </row>
    <row r="45" spans="2:327" ht="21" customHeight="1" x14ac:dyDescent="0.35">
      <c r="B45" s="4"/>
      <c r="C45" s="51">
        <f>IF('Création champs PV'!C50=1,IF('Création champs PV'!C49=0,1,0),0)</f>
        <v>0</v>
      </c>
      <c r="D45" s="51">
        <f>IF('Création champs PV'!D50=1,IF('Création champs PV'!D49=0,1,0),0)</f>
        <v>0</v>
      </c>
      <c r="E45" s="51">
        <f>IF('Création champs PV'!E50=1,IF('Création champs PV'!E49=0,1,0),0)</f>
        <v>0</v>
      </c>
      <c r="F45" s="51">
        <f>IF('Création champs PV'!F50=1,IF('Création champs PV'!F49=0,1,0),0)</f>
        <v>0</v>
      </c>
      <c r="G45" s="51">
        <f>IF('Création champs PV'!G50=1,IF('Création champs PV'!G49=0,1,0),0)</f>
        <v>0</v>
      </c>
      <c r="H45" s="51">
        <f>IF('Création champs PV'!H50=1,IF('Création champs PV'!H49=0,1,0),0)</f>
        <v>0</v>
      </c>
      <c r="I45" s="51">
        <f>IF('Création champs PV'!I50=1,IF('Création champs PV'!I49=0,1,0),0)</f>
        <v>0</v>
      </c>
      <c r="J45" s="51">
        <f>IF('Création champs PV'!J50=1,IF('Création champs PV'!J49=0,1,0),0)</f>
        <v>0</v>
      </c>
      <c r="K45" s="51">
        <f>IF('Création champs PV'!K50=1,IF('Création champs PV'!K49=0,1,0),0)</f>
        <v>0</v>
      </c>
      <c r="L45" s="51">
        <f>IF('Création champs PV'!L50=1,IF('Création champs PV'!L49=0,1,0),0)</f>
        <v>0</v>
      </c>
      <c r="M45" s="51">
        <f>IF('Création champs PV'!M50=1,IF('Création champs PV'!M49=0,1,0),0)</f>
        <v>0</v>
      </c>
      <c r="N45" s="51">
        <f>IF('Création champs PV'!N50=1,IF('Création champs PV'!N49=0,1,0),0)</f>
        <v>0</v>
      </c>
      <c r="O45" s="51">
        <f>IF('Création champs PV'!O50=1,IF('Création champs PV'!O49=0,1,0),0)</f>
        <v>0</v>
      </c>
      <c r="P45" s="51">
        <f>IF('Création champs PV'!P50=1,IF('Création champs PV'!P49=0,1,0),0)</f>
        <v>0</v>
      </c>
      <c r="Q45" s="51">
        <f>IF('Création champs PV'!Q50=1,IF('Création champs PV'!Q49=0,1,0),0)</f>
        <v>0</v>
      </c>
      <c r="R45" s="51">
        <f>IF('Création champs PV'!R50=1,IF('Création champs PV'!R49=0,1,0),0)</f>
        <v>0</v>
      </c>
      <c r="S45" s="51">
        <f>IF('Création champs PV'!S50=1,IF('Création champs PV'!S49=0,1,0),0)</f>
        <v>0</v>
      </c>
      <c r="T45" s="51">
        <f>IF('Création champs PV'!T50=1,IF('Création champs PV'!T49=0,1,0),0)</f>
        <v>0</v>
      </c>
      <c r="U45" s="51">
        <f>IF('Création champs PV'!U50=1,IF('Création champs PV'!U49=0,1,0),0)</f>
        <v>0</v>
      </c>
      <c r="V45" s="51">
        <f>IF('Création champs PV'!V50=1,IF('Création champs PV'!V49=0,1,0),0)</f>
        <v>0</v>
      </c>
      <c r="W45" s="51">
        <f>IF('Création champs PV'!W50=1,IF('Création champs PV'!W49=0,1,0),0)</f>
        <v>0</v>
      </c>
      <c r="X45" s="51">
        <f>IF('Création champs PV'!X50=1,IF('Création champs PV'!X49=0,1,0),0)</f>
        <v>0</v>
      </c>
      <c r="Y45" s="51">
        <f>IF('Création champs PV'!Y50=1,IF('Création champs PV'!Y49=0,1,0),0)</f>
        <v>0</v>
      </c>
      <c r="Z45" s="51">
        <f>IF('Création champs PV'!Z50=1,IF('Création champs PV'!Z49=0,1,0),0)</f>
        <v>0</v>
      </c>
      <c r="AA45" s="51">
        <f>IF('Création champs PV'!AA50=1,IF('Création champs PV'!AA49=0,1,0),0)</f>
        <v>0</v>
      </c>
      <c r="AB45" s="51">
        <f>IF('Création champs PV'!AB50=1,IF('Création champs PV'!AB49=0,1,0),0)</f>
        <v>0</v>
      </c>
      <c r="AC45" s="51">
        <f>IF('Création champs PV'!AC50=1,IF('Création champs PV'!AC49=0,1,0),0)</f>
        <v>0</v>
      </c>
      <c r="AD45" s="51">
        <f>IF('Création champs PV'!AD50=1,IF('Création champs PV'!AD49=0,1,0),0)</f>
        <v>0</v>
      </c>
      <c r="AE45" s="51">
        <f>IF('Création champs PV'!AE50=1,IF('Création champs PV'!AE49=0,1,0),0)</f>
        <v>0</v>
      </c>
      <c r="AF45" s="51">
        <f>IF('Création champs PV'!AF50=1,IF('Création champs PV'!AF49=0,1,0),0)</f>
        <v>0</v>
      </c>
      <c r="AG45" s="51">
        <f>IF('Création champs PV'!AG50=1,IF('Création champs PV'!AG49=0,1,0),0)</f>
        <v>0</v>
      </c>
      <c r="AH45" s="51">
        <f>IF('Création champs PV'!AH50=1,IF('Création champs PV'!AH49=0,1,0),0)</f>
        <v>0</v>
      </c>
      <c r="AI45" s="51">
        <f>IF('Création champs PV'!AI50=1,IF('Création champs PV'!AI49=0,1,0),0)</f>
        <v>0</v>
      </c>
      <c r="AJ45" s="51">
        <f>IF('Création champs PV'!AJ50=1,IF('Création champs PV'!AJ49=0,1,0),0)</f>
        <v>0</v>
      </c>
      <c r="AK45" s="51">
        <f>IF('Création champs PV'!AK50=1,IF('Création champs PV'!AK49=0,1,0),0)</f>
        <v>0</v>
      </c>
      <c r="AL45" s="51">
        <f>IF('Création champs PV'!AL50=1,IF('Création champs PV'!AL49=0,1,0),0)</f>
        <v>0</v>
      </c>
      <c r="AM45" s="51">
        <f>IF('Création champs PV'!AM50=1,IF('Création champs PV'!AM49=0,1,0),0)</f>
        <v>0</v>
      </c>
      <c r="AN45" s="51">
        <f>IF('Création champs PV'!AN50=1,IF('Création champs PV'!AN49=0,1,0),0)</f>
        <v>0</v>
      </c>
      <c r="AO45" s="51">
        <f>IF('Création champs PV'!AO50=1,IF('Création champs PV'!AO49=0,1,0),0)</f>
        <v>0</v>
      </c>
      <c r="AP45" s="51">
        <f>IF('Création champs PV'!AP50=1,IF('Création champs PV'!AP49=0,1,0),0)</f>
        <v>0</v>
      </c>
      <c r="AQ45" s="51">
        <f>IF('Création champs PV'!AQ50=1,IF('Création champs PV'!AQ49=0,1,0),0)</f>
        <v>0</v>
      </c>
      <c r="AR45" s="51">
        <f>IF('Création champs PV'!AR50=1,IF('Création champs PV'!AR49=0,1,0),0)</f>
        <v>0</v>
      </c>
      <c r="AS45" s="51">
        <f>IF('Création champs PV'!AS50=1,IF('Création champs PV'!AS49=0,1,0),0)</f>
        <v>0</v>
      </c>
      <c r="AT45" s="51">
        <f>IF('Création champs PV'!AT50=1,IF('Création champs PV'!AT49=0,1,0),0)</f>
        <v>0</v>
      </c>
      <c r="AU45" s="51">
        <f>IF('Création champs PV'!AU50=1,IF('Création champs PV'!AU49=0,1,0),0)</f>
        <v>0</v>
      </c>
      <c r="AV45" s="51">
        <f>IF('Création champs PV'!AV50=1,IF('Création champs PV'!AV49=0,1,0),0)</f>
        <v>0</v>
      </c>
      <c r="AW45" s="51">
        <f>IF('Création champs PV'!AW50=1,IF('Création champs PV'!AW49=0,1,0),0)</f>
        <v>0</v>
      </c>
      <c r="AX45" s="51">
        <f>IF('Création champs PV'!AX50=1,IF('Création champs PV'!AX49=0,1,0),0)</f>
        <v>0</v>
      </c>
      <c r="AY45" s="51">
        <f>IF('Création champs PV'!AY50=1,IF('Création champs PV'!AY49=0,1,0),0)</f>
        <v>0</v>
      </c>
      <c r="AZ45" s="51">
        <f>IF('Création champs PV'!AZ50=1,IF('Création champs PV'!AZ49=0,1,0),0)</f>
        <v>0</v>
      </c>
      <c r="BA45" s="51">
        <f>IF('Création champs PV'!BA50=1,IF('Création champs PV'!BA49=0,1,0),0)</f>
        <v>0</v>
      </c>
      <c r="BB45" s="51">
        <f>IF('Création champs PV'!BB50=1,IF('Création champs PV'!BB49=0,1,0),0)</f>
        <v>0</v>
      </c>
      <c r="BC45" s="51">
        <f>IF('Création champs PV'!BC50=1,IF('Création champs PV'!BC49=0,1,0),0)</f>
        <v>0</v>
      </c>
      <c r="BD45" s="51">
        <f>IF('Création champs PV'!BD50=1,IF('Création champs PV'!BD49=0,1,0),0)</f>
        <v>0</v>
      </c>
      <c r="BE45" s="51">
        <f>IF('Création champs PV'!BE50=1,IF('Création champs PV'!BE49=0,1,0),0)</f>
        <v>0</v>
      </c>
      <c r="BF45" s="51">
        <f>IF('Création champs PV'!BF50=1,IF('Création champs PV'!BF49=0,1,0),0)</f>
        <v>0</v>
      </c>
      <c r="BG45" s="51">
        <f>IF('Création champs PV'!BG50=1,IF('Création champs PV'!BG49=0,1,0),0)</f>
        <v>0</v>
      </c>
      <c r="BH45" s="51">
        <f>IF('Création champs PV'!BH50=1,IF('Création champs PV'!BH49=0,1,0),0)</f>
        <v>0</v>
      </c>
      <c r="BI45" s="51">
        <f>IF('Création champs PV'!BI50=1,IF('Création champs PV'!BI49=0,1,0),0)</f>
        <v>0</v>
      </c>
      <c r="BJ45" s="51">
        <f>IF('Création champs PV'!BJ50=1,IF('Création champs PV'!BJ49=0,1,0),0)</f>
        <v>0</v>
      </c>
      <c r="BK45" s="51">
        <f>IF('Création champs PV'!BK50=1,IF('Création champs PV'!BK49=0,1,0),0)</f>
        <v>0</v>
      </c>
      <c r="BL45" s="51">
        <f>IF('Création champs PV'!BL50=1,IF('Création champs PV'!BL49=0,1,0),0)</f>
        <v>0</v>
      </c>
      <c r="BM45" s="51">
        <f>IF('Création champs PV'!BM50=1,IF('Création champs PV'!BM49=0,1,0),0)</f>
        <v>0</v>
      </c>
      <c r="BN45" s="51">
        <f>IF('Création champs PV'!BN50=1,IF('Création champs PV'!BN49=0,1,0),0)</f>
        <v>0</v>
      </c>
      <c r="BO45" s="51">
        <f>IF('Création champs PV'!BO50=1,IF('Création champs PV'!BO49=0,1,0),0)</f>
        <v>0</v>
      </c>
      <c r="BP45" s="51">
        <f>IF('Création champs PV'!BP50=1,IF('Création champs PV'!BP49=0,1,0),0)</f>
        <v>0</v>
      </c>
      <c r="BQ45" s="51">
        <f>IF('Création champs PV'!BQ50=1,IF('Création champs PV'!BQ49=0,1,0),0)</f>
        <v>0</v>
      </c>
      <c r="BR45" s="51">
        <f>IF('Création champs PV'!BR50=1,IF('Création champs PV'!BR49=0,1,0),0)</f>
        <v>0</v>
      </c>
      <c r="BS45" s="51">
        <f>IF('Création champs PV'!BS50=1,IF('Création champs PV'!BS49=0,1,0),0)</f>
        <v>0</v>
      </c>
      <c r="BT45" s="51">
        <f>IF('Création champs PV'!BT50=1,IF('Création champs PV'!BT49=0,1,0),0)</f>
        <v>0</v>
      </c>
      <c r="BU45" s="51">
        <f>IF('Création champs PV'!BU50=1,IF('Création champs PV'!BU49=0,1,0),0)</f>
        <v>0</v>
      </c>
      <c r="BV45" s="51">
        <f>IF('Création champs PV'!BV50=1,IF('Création champs PV'!BV49=0,1,0),0)</f>
        <v>0</v>
      </c>
      <c r="BW45" s="51">
        <f>IF('Création champs PV'!BW50=1,IF('Création champs PV'!BW49=0,1,0),0)</f>
        <v>0</v>
      </c>
      <c r="BX45" s="51">
        <f>IF('Création champs PV'!BX50=1,IF('Création champs PV'!BX49=0,1,0),0)</f>
        <v>0</v>
      </c>
      <c r="BY45" s="51">
        <f>IF('Création champs PV'!BY50=1,IF('Création champs PV'!BY49=0,1,0),0)</f>
        <v>0</v>
      </c>
      <c r="BZ45" s="51">
        <f>IF('Création champs PV'!BZ50=1,IF('Création champs PV'!BZ49=0,1,0),0)</f>
        <v>0</v>
      </c>
      <c r="CA45" s="51">
        <f>IF('Création champs PV'!CA50=1,IF('Création champs PV'!CA49=0,1,0),0)</f>
        <v>0</v>
      </c>
      <c r="CB45" s="51">
        <f>IF('Création champs PV'!CB50=1,IF('Création champs PV'!CB49=0,1,0),0)</f>
        <v>0</v>
      </c>
      <c r="CC45" s="51">
        <f>IF('Création champs PV'!CC50=1,IF('Création champs PV'!CC49=0,1,0),0)</f>
        <v>0</v>
      </c>
      <c r="CD45" s="51">
        <f>IF('Création champs PV'!CD50=1,IF('Création champs PV'!CD49=0,1,0),0)</f>
        <v>0</v>
      </c>
      <c r="CE45" s="51">
        <f>IF('Création champs PV'!CE50=1,IF('Création champs PV'!CE49=0,1,0),0)</f>
        <v>0</v>
      </c>
      <c r="CF45" s="51">
        <f>IF('Création champs PV'!CF50=1,IF('Création champs PV'!CF49=0,1,0),0)</f>
        <v>0</v>
      </c>
      <c r="CG45" s="51">
        <f>IF('Création champs PV'!CG50=1,IF('Création champs PV'!CG49=0,1,0),0)</f>
        <v>0</v>
      </c>
      <c r="CH45" s="51">
        <f>IF('Création champs PV'!CH50=1,IF('Création champs PV'!CH49=0,1,0),0)</f>
        <v>0</v>
      </c>
      <c r="CI45" s="51">
        <f>IF('Création champs PV'!CI50=1,IF('Création champs PV'!CI49=0,1,0),0)</f>
        <v>0</v>
      </c>
      <c r="CJ45" s="51">
        <f>IF('Création champs PV'!CJ50=1,IF('Création champs PV'!CJ49=0,1,0),0)</f>
        <v>0</v>
      </c>
      <c r="CK45" s="51">
        <f>IF('Création champs PV'!CK50=1,IF('Création champs PV'!CK49=0,1,0),0)</f>
        <v>0</v>
      </c>
      <c r="CL45" s="51">
        <f>IF('Création champs PV'!CL50=1,IF('Création champs PV'!CL49=0,1,0),0)</f>
        <v>0</v>
      </c>
      <c r="CM45" s="51">
        <f>IF('Création champs PV'!CM50=1,IF('Création champs PV'!CM49=0,1,0),0)</f>
        <v>0</v>
      </c>
      <c r="CN45" s="51">
        <f>IF('Création champs PV'!CN50=1,IF('Création champs PV'!CN49=0,1,0),0)</f>
        <v>0</v>
      </c>
      <c r="CO45" s="51">
        <f>IF('Création champs PV'!CO50=1,IF('Création champs PV'!CO49=0,1,0),0)</f>
        <v>0</v>
      </c>
      <c r="CP45" s="51">
        <f>IF('Création champs PV'!CP50=1,IF('Création champs PV'!CP49=0,1,0),0)</f>
        <v>0</v>
      </c>
      <c r="CQ45" s="51">
        <f>IF('Création champs PV'!CQ50=1,IF('Création champs PV'!CQ49=0,1,0),0)</f>
        <v>0</v>
      </c>
      <c r="CR45" s="51">
        <f>IF('Création champs PV'!CR50=1,IF('Création champs PV'!CR49=0,1,0),0)</f>
        <v>0</v>
      </c>
      <c r="CS45" s="51">
        <f>IF('Création champs PV'!CS50=1,IF('Création champs PV'!CS49=0,1,0),0)</f>
        <v>0</v>
      </c>
      <c r="CT45" s="51">
        <f>IF('Création champs PV'!CT50=1,IF('Création champs PV'!CT49=0,1,0),0)</f>
        <v>0</v>
      </c>
      <c r="CU45" s="51">
        <f>IF('Création champs PV'!CU50=1,IF('Création champs PV'!CU49=0,1,0),0)</f>
        <v>0</v>
      </c>
      <c r="CV45" s="51">
        <f>IF('Création champs PV'!CV50=1,IF('Création champs PV'!CV49=0,1,0),0)</f>
        <v>0</v>
      </c>
      <c r="CW45" s="51">
        <f>IF('Création champs PV'!CW50=1,IF('Création champs PV'!CW49=0,1,0),0)</f>
        <v>0</v>
      </c>
      <c r="CX45" s="51">
        <f>IF('Création champs PV'!CX50=1,IF('Création champs PV'!CX49=0,1,0),0)</f>
        <v>0</v>
      </c>
      <c r="CY45" s="51">
        <f>IF('Création champs PV'!CY50=1,IF('Création champs PV'!CY49=0,1,0),0)</f>
        <v>0</v>
      </c>
      <c r="CZ45" s="51">
        <f>IF('Création champs PV'!CZ50=1,IF('Création champs PV'!CZ49=0,1,0),0)</f>
        <v>0</v>
      </c>
      <c r="DA45" s="51">
        <f>IF('Création champs PV'!DA50=1,IF('Création champs PV'!DA49=0,1,0),0)</f>
        <v>0</v>
      </c>
      <c r="DB45" s="51">
        <f>IF('Création champs PV'!DB50=1,IF('Création champs PV'!DB49=0,1,0),0)</f>
        <v>0</v>
      </c>
      <c r="DC45" s="51">
        <f>IF('Création champs PV'!DC50=1,IF('Création champs PV'!DC49=0,1,0),0)</f>
        <v>0</v>
      </c>
      <c r="DD45" s="51">
        <f>IF('Création champs PV'!DD50=1,IF('Création champs PV'!DD49=0,1,0),0)</f>
        <v>0</v>
      </c>
      <c r="DE45" s="5" t="str">
        <f>IF(structure!DE45="M",1,IF(structure!DE45="V","V",IF(OR(structure!DE44="M",structure!DE44="V"),"S","")))</f>
        <v/>
      </c>
      <c r="DF45" s="9"/>
      <c r="DG45" s="4"/>
      <c r="DH45" s="51">
        <f t="shared" si="435"/>
        <v>0</v>
      </c>
      <c r="DI45" s="51">
        <f t="shared" si="224"/>
        <v>0</v>
      </c>
      <c r="DJ45" s="51">
        <f t="shared" si="225"/>
        <v>0</v>
      </c>
      <c r="DK45" s="51">
        <f t="shared" si="226"/>
        <v>0</v>
      </c>
      <c r="DL45" s="51">
        <f t="shared" si="227"/>
        <v>0</v>
      </c>
      <c r="DM45" s="51">
        <f t="shared" si="228"/>
        <v>0</v>
      </c>
      <c r="DN45" s="51">
        <f t="shared" si="229"/>
        <v>0</v>
      </c>
      <c r="DO45" s="51">
        <f t="shared" si="230"/>
        <v>0</v>
      </c>
      <c r="DP45" s="51">
        <f t="shared" si="231"/>
        <v>0</v>
      </c>
      <c r="DQ45" s="51">
        <f t="shared" si="232"/>
        <v>0</v>
      </c>
      <c r="DR45" s="51">
        <f t="shared" si="233"/>
        <v>0</v>
      </c>
      <c r="DS45" s="51">
        <f t="shared" si="234"/>
        <v>0</v>
      </c>
      <c r="DT45" s="51">
        <f t="shared" si="235"/>
        <v>0</v>
      </c>
      <c r="DU45" s="51">
        <f t="shared" si="236"/>
        <v>0</v>
      </c>
      <c r="DV45" s="51">
        <f t="shared" si="237"/>
        <v>0</v>
      </c>
      <c r="DW45" s="51">
        <f t="shared" si="238"/>
        <v>0</v>
      </c>
      <c r="DX45" s="51">
        <f t="shared" si="239"/>
        <v>0</v>
      </c>
      <c r="DY45" s="51">
        <f t="shared" si="240"/>
        <v>0</v>
      </c>
      <c r="DZ45" s="51">
        <f t="shared" si="241"/>
        <v>0</v>
      </c>
      <c r="EA45" s="51">
        <f t="shared" si="242"/>
        <v>0</v>
      </c>
      <c r="EB45" s="51">
        <f t="shared" si="243"/>
        <v>0</v>
      </c>
      <c r="EC45" s="51">
        <f t="shared" si="244"/>
        <v>0</v>
      </c>
      <c r="ED45" s="51">
        <f t="shared" si="245"/>
        <v>0</v>
      </c>
      <c r="EE45" s="51">
        <f t="shared" si="246"/>
        <v>0</v>
      </c>
      <c r="EF45" s="51">
        <f t="shared" si="247"/>
        <v>0</v>
      </c>
      <c r="EG45" s="51">
        <f t="shared" si="248"/>
        <v>0</v>
      </c>
      <c r="EH45" s="51">
        <f t="shared" si="249"/>
        <v>0</v>
      </c>
      <c r="EI45" s="51">
        <f t="shared" si="250"/>
        <v>0</v>
      </c>
      <c r="EJ45" s="51">
        <f t="shared" si="251"/>
        <v>0</v>
      </c>
      <c r="EK45" s="51">
        <f t="shared" si="252"/>
        <v>0</v>
      </c>
      <c r="EL45" s="51">
        <f t="shared" si="253"/>
        <v>0</v>
      </c>
      <c r="EM45" s="51">
        <f t="shared" si="254"/>
        <v>0</v>
      </c>
      <c r="EN45" s="51">
        <f t="shared" si="255"/>
        <v>0</v>
      </c>
      <c r="EO45" s="51">
        <f t="shared" si="256"/>
        <v>0</v>
      </c>
      <c r="EP45" s="51">
        <f t="shared" si="257"/>
        <v>0</v>
      </c>
      <c r="EQ45" s="51">
        <f t="shared" si="258"/>
        <v>0</v>
      </c>
      <c r="ER45" s="51">
        <f t="shared" si="259"/>
        <v>0</v>
      </c>
      <c r="ES45" s="51">
        <f t="shared" si="260"/>
        <v>0</v>
      </c>
      <c r="ET45" s="51">
        <f t="shared" si="261"/>
        <v>0</v>
      </c>
      <c r="EU45" s="51">
        <f t="shared" si="262"/>
        <v>0</v>
      </c>
      <c r="EV45" s="51">
        <f t="shared" si="263"/>
        <v>0</v>
      </c>
      <c r="EW45" s="51">
        <f t="shared" si="264"/>
        <v>0</v>
      </c>
      <c r="EX45" s="51">
        <f t="shared" si="265"/>
        <v>0</v>
      </c>
      <c r="EY45" s="51">
        <f t="shared" si="266"/>
        <v>0</v>
      </c>
      <c r="EZ45" s="51">
        <f t="shared" si="267"/>
        <v>0</v>
      </c>
      <c r="FA45" s="51">
        <f t="shared" si="268"/>
        <v>0</v>
      </c>
      <c r="FB45" s="51">
        <f t="shared" si="269"/>
        <v>0</v>
      </c>
      <c r="FC45" s="51">
        <f t="shared" si="270"/>
        <v>0</v>
      </c>
      <c r="FD45" s="51">
        <f t="shared" si="271"/>
        <v>0</v>
      </c>
      <c r="FE45" s="51">
        <f t="shared" si="272"/>
        <v>0</v>
      </c>
      <c r="FF45" s="51">
        <f t="shared" si="273"/>
        <v>0</v>
      </c>
      <c r="FG45" s="51">
        <f t="shared" si="274"/>
        <v>0</v>
      </c>
      <c r="FH45" s="51">
        <f t="shared" si="275"/>
        <v>0</v>
      </c>
      <c r="FI45" s="51">
        <f t="shared" si="276"/>
        <v>0</v>
      </c>
      <c r="FJ45" s="51">
        <f t="shared" si="277"/>
        <v>0</v>
      </c>
      <c r="FK45" s="51">
        <f t="shared" si="278"/>
        <v>0</v>
      </c>
      <c r="FL45" s="51">
        <f t="shared" si="279"/>
        <v>0</v>
      </c>
      <c r="FM45" s="51">
        <f t="shared" si="280"/>
        <v>0</v>
      </c>
      <c r="FN45" s="51">
        <f t="shared" si="281"/>
        <v>0</v>
      </c>
      <c r="FO45" s="51">
        <f t="shared" si="282"/>
        <v>0</v>
      </c>
      <c r="FP45" s="51">
        <f t="shared" si="283"/>
        <v>0</v>
      </c>
      <c r="FQ45" s="51">
        <f t="shared" si="284"/>
        <v>0</v>
      </c>
      <c r="FR45" s="51">
        <f t="shared" si="285"/>
        <v>0</v>
      </c>
      <c r="FS45" s="51">
        <f t="shared" si="286"/>
        <v>0</v>
      </c>
      <c r="FT45" s="51">
        <f t="shared" si="287"/>
        <v>0</v>
      </c>
      <c r="FU45" s="51">
        <f t="shared" si="288"/>
        <v>0</v>
      </c>
      <c r="FV45" s="51">
        <f t="shared" si="289"/>
        <v>0</v>
      </c>
      <c r="FW45" s="51">
        <f t="shared" si="290"/>
        <v>0</v>
      </c>
      <c r="FX45" s="51">
        <f t="shared" si="291"/>
        <v>0</v>
      </c>
      <c r="FY45" s="51">
        <f t="shared" si="292"/>
        <v>0</v>
      </c>
      <c r="FZ45" s="51">
        <f t="shared" si="293"/>
        <v>0</v>
      </c>
      <c r="GA45" s="51">
        <f t="shared" si="294"/>
        <v>0</v>
      </c>
      <c r="GB45" s="51">
        <f t="shared" si="295"/>
        <v>0</v>
      </c>
      <c r="GC45" s="51">
        <f t="shared" si="296"/>
        <v>0</v>
      </c>
      <c r="GD45" s="51">
        <f t="shared" si="297"/>
        <v>0</v>
      </c>
      <c r="GE45" s="51">
        <f t="shared" si="298"/>
        <v>0</v>
      </c>
      <c r="GF45" s="51">
        <f t="shared" si="299"/>
        <v>0</v>
      </c>
      <c r="GG45" s="51">
        <f t="shared" si="300"/>
        <v>0</v>
      </c>
      <c r="GH45" s="51">
        <f t="shared" si="301"/>
        <v>0</v>
      </c>
      <c r="GI45" s="51">
        <f t="shared" si="302"/>
        <v>0</v>
      </c>
      <c r="GJ45" s="51">
        <f t="shared" si="303"/>
        <v>0</v>
      </c>
      <c r="GK45" s="51">
        <f t="shared" si="304"/>
        <v>0</v>
      </c>
      <c r="GL45" s="51">
        <f t="shared" si="305"/>
        <v>0</v>
      </c>
      <c r="GM45" s="51">
        <f t="shared" si="306"/>
        <v>0</v>
      </c>
      <c r="GN45" s="51">
        <f t="shared" si="307"/>
        <v>0</v>
      </c>
      <c r="GO45" s="51">
        <f t="shared" si="308"/>
        <v>0</v>
      </c>
      <c r="GP45" s="51">
        <f t="shared" si="309"/>
        <v>0</v>
      </c>
      <c r="GQ45" s="51">
        <f t="shared" si="310"/>
        <v>0</v>
      </c>
      <c r="GR45" s="51">
        <f t="shared" si="311"/>
        <v>0</v>
      </c>
      <c r="GS45" s="51">
        <f t="shared" si="312"/>
        <v>0</v>
      </c>
      <c r="GT45" s="51">
        <f t="shared" si="313"/>
        <v>0</v>
      </c>
      <c r="GU45" s="51">
        <f t="shared" si="314"/>
        <v>0</v>
      </c>
      <c r="GV45" s="51">
        <f t="shared" si="315"/>
        <v>0</v>
      </c>
      <c r="GW45" s="51">
        <f t="shared" si="316"/>
        <v>0</v>
      </c>
      <c r="GX45" s="51">
        <f t="shared" si="317"/>
        <v>0</v>
      </c>
      <c r="GY45" s="51">
        <f t="shared" si="318"/>
        <v>0</v>
      </c>
      <c r="GZ45" s="51">
        <f t="shared" si="319"/>
        <v>0</v>
      </c>
      <c r="HA45" s="51">
        <f t="shared" si="320"/>
        <v>0</v>
      </c>
      <c r="HB45" s="51">
        <f t="shared" si="321"/>
        <v>0</v>
      </c>
      <c r="HC45" s="51">
        <f t="shared" si="322"/>
        <v>0</v>
      </c>
      <c r="HD45" s="51">
        <f t="shared" si="323"/>
        <v>0</v>
      </c>
      <c r="HE45" s="51">
        <f t="shared" si="324"/>
        <v>0</v>
      </c>
      <c r="HF45" s="51">
        <f t="shared" si="325"/>
        <v>0</v>
      </c>
      <c r="HG45" s="51">
        <f t="shared" si="326"/>
        <v>0</v>
      </c>
      <c r="HH45" s="51">
        <f t="shared" si="327"/>
        <v>0</v>
      </c>
      <c r="HI45" s="51">
        <f t="shared" si="328"/>
        <v>0</v>
      </c>
      <c r="HJ45" s="5" t="str">
        <f>IF(structure!HJ45="M",1,IF(structure!HJ45="V","V",IF(OR(structure!HJ44="M",structure!HJ44="V"),"S","")))</f>
        <v/>
      </c>
      <c r="HK45" s="219"/>
      <c r="HL45" s="4" t="str">
        <f>IF(structure!HL45="M",1,IF(structure!HL45="V","V",IF(OR(structure!HL44="M",structure!HL44="V"),"S","")))</f>
        <v/>
      </c>
      <c r="HM45" s="51">
        <f t="shared" si="329"/>
        <v>0</v>
      </c>
      <c r="HN45" s="51">
        <f t="shared" si="330"/>
        <v>0</v>
      </c>
      <c r="HO45" s="51">
        <f t="shared" si="331"/>
        <v>0</v>
      </c>
      <c r="HP45" s="51">
        <f t="shared" si="332"/>
        <v>0</v>
      </c>
      <c r="HQ45" s="51">
        <f t="shared" si="333"/>
        <v>0</v>
      </c>
      <c r="HR45" s="51">
        <f t="shared" si="334"/>
        <v>0</v>
      </c>
      <c r="HS45" s="51">
        <f t="shared" si="335"/>
        <v>0</v>
      </c>
      <c r="HT45" s="51">
        <f t="shared" si="336"/>
        <v>0</v>
      </c>
      <c r="HU45" s="51">
        <f t="shared" si="337"/>
        <v>0</v>
      </c>
      <c r="HV45" s="51">
        <f t="shared" si="338"/>
        <v>0</v>
      </c>
      <c r="HW45" s="51">
        <f t="shared" si="339"/>
        <v>0</v>
      </c>
      <c r="HX45" s="51">
        <f t="shared" si="340"/>
        <v>0</v>
      </c>
      <c r="HY45" s="51">
        <f t="shared" si="341"/>
        <v>0</v>
      </c>
      <c r="HZ45" s="51">
        <f t="shared" si="342"/>
        <v>0</v>
      </c>
      <c r="IA45" s="51">
        <f t="shared" si="343"/>
        <v>0</v>
      </c>
      <c r="IB45" s="51">
        <f t="shared" si="344"/>
        <v>0</v>
      </c>
      <c r="IC45" s="51">
        <f t="shared" si="345"/>
        <v>0</v>
      </c>
      <c r="ID45" s="51">
        <f t="shared" si="346"/>
        <v>0</v>
      </c>
      <c r="IE45" s="51">
        <f t="shared" si="347"/>
        <v>0</v>
      </c>
      <c r="IF45" s="51">
        <f t="shared" si="348"/>
        <v>0</v>
      </c>
      <c r="IG45" s="51">
        <f t="shared" si="349"/>
        <v>0</v>
      </c>
      <c r="IH45" s="51">
        <f t="shared" si="350"/>
        <v>0</v>
      </c>
      <c r="II45" s="51">
        <f t="shared" si="351"/>
        <v>0</v>
      </c>
      <c r="IJ45" s="51">
        <f t="shared" si="352"/>
        <v>0</v>
      </c>
      <c r="IK45" s="51">
        <f t="shared" si="353"/>
        <v>0</v>
      </c>
      <c r="IL45" s="51">
        <f t="shared" si="354"/>
        <v>0</v>
      </c>
      <c r="IM45" s="51">
        <f t="shared" si="355"/>
        <v>0</v>
      </c>
      <c r="IN45" s="51">
        <f t="shared" si="356"/>
        <v>0</v>
      </c>
      <c r="IO45" s="51">
        <f t="shared" si="357"/>
        <v>0</v>
      </c>
      <c r="IP45" s="51">
        <f t="shared" si="358"/>
        <v>0</v>
      </c>
      <c r="IQ45" s="51">
        <f t="shared" si="359"/>
        <v>0</v>
      </c>
      <c r="IR45" s="51">
        <f t="shared" si="360"/>
        <v>0</v>
      </c>
      <c r="IS45" s="51">
        <f t="shared" si="361"/>
        <v>0</v>
      </c>
      <c r="IT45" s="51">
        <f t="shared" si="362"/>
        <v>0</v>
      </c>
      <c r="IU45" s="51">
        <f t="shared" si="363"/>
        <v>0</v>
      </c>
      <c r="IV45" s="51">
        <f t="shared" si="364"/>
        <v>0</v>
      </c>
      <c r="IW45" s="51">
        <f t="shared" si="365"/>
        <v>0</v>
      </c>
      <c r="IX45" s="51">
        <f t="shared" si="366"/>
        <v>0</v>
      </c>
      <c r="IY45" s="51">
        <f t="shared" si="367"/>
        <v>0</v>
      </c>
      <c r="IZ45" s="51">
        <f t="shared" si="368"/>
        <v>0</v>
      </c>
      <c r="JA45" s="51">
        <f t="shared" si="369"/>
        <v>0</v>
      </c>
      <c r="JB45" s="51">
        <f t="shared" si="370"/>
        <v>0</v>
      </c>
      <c r="JC45" s="51">
        <f t="shared" si="371"/>
        <v>0</v>
      </c>
      <c r="JD45" s="51">
        <f t="shared" si="372"/>
        <v>0</v>
      </c>
      <c r="JE45" s="51">
        <f t="shared" si="373"/>
        <v>0</v>
      </c>
      <c r="JF45" s="51">
        <f t="shared" si="374"/>
        <v>0</v>
      </c>
      <c r="JG45" s="51">
        <f t="shared" si="375"/>
        <v>0</v>
      </c>
      <c r="JH45" s="51">
        <f t="shared" si="376"/>
        <v>0</v>
      </c>
      <c r="JI45" s="51">
        <f t="shared" si="377"/>
        <v>0</v>
      </c>
      <c r="JJ45" s="51">
        <f t="shared" si="378"/>
        <v>0</v>
      </c>
      <c r="JK45" s="51">
        <f t="shared" si="379"/>
        <v>0</v>
      </c>
      <c r="JL45" s="51">
        <f t="shared" si="380"/>
        <v>0</v>
      </c>
      <c r="JM45" s="51">
        <f t="shared" si="381"/>
        <v>0</v>
      </c>
      <c r="JN45" s="51">
        <f t="shared" si="382"/>
        <v>0</v>
      </c>
      <c r="JO45" s="51">
        <f t="shared" si="383"/>
        <v>0</v>
      </c>
      <c r="JP45" s="51">
        <f t="shared" si="384"/>
        <v>0</v>
      </c>
      <c r="JQ45" s="51">
        <f t="shared" si="385"/>
        <v>0</v>
      </c>
      <c r="JR45" s="51">
        <f t="shared" si="386"/>
        <v>0</v>
      </c>
      <c r="JS45" s="51">
        <f t="shared" si="387"/>
        <v>0</v>
      </c>
      <c r="JT45" s="51">
        <f t="shared" si="388"/>
        <v>0</v>
      </c>
      <c r="JU45" s="51">
        <f t="shared" si="389"/>
        <v>0</v>
      </c>
      <c r="JV45" s="51">
        <f t="shared" si="390"/>
        <v>0</v>
      </c>
      <c r="JW45" s="51">
        <f t="shared" si="391"/>
        <v>0</v>
      </c>
      <c r="JX45" s="51">
        <f t="shared" si="392"/>
        <v>0</v>
      </c>
      <c r="JY45" s="51">
        <f t="shared" si="393"/>
        <v>0</v>
      </c>
      <c r="JZ45" s="51">
        <f t="shared" si="394"/>
        <v>0</v>
      </c>
      <c r="KA45" s="51">
        <f t="shared" si="395"/>
        <v>0</v>
      </c>
      <c r="KB45" s="51">
        <f t="shared" si="396"/>
        <v>0</v>
      </c>
      <c r="KC45" s="51">
        <f t="shared" si="397"/>
        <v>0</v>
      </c>
      <c r="KD45" s="51">
        <f t="shared" si="398"/>
        <v>0</v>
      </c>
      <c r="KE45" s="51">
        <f t="shared" si="399"/>
        <v>0</v>
      </c>
      <c r="KF45" s="51">
        <f t="shared" si="400"/>
        <v>0</v>
      </c>
      <c r="KG45" s="51">
        <f t="shared" si="401"/>
        <v>0</v>
      </c>
      <c r="KH45" s="51">
        <f t="shared" si="402"/>
        <v>0</v>
      </c>
      <c r="KI45" s="51">
        <f t="shared" si="403"/>
        <v>0</v>
      </c>
      <c r="KJ45" s="51">
        <f t="shared" si="404"/>
        <v>0</v>
      </c>
      <c r="KK45" s="51">
        <f t="shared" si="405"/>
        <v>0</v>
      </c>
      <c r="KL45" s="51">
        <f t="shared" si="406"/>
        <v>0</v>
      </c>
      <c r="KM45" s="51">
        <f t="shared" si="407"/>
        <v>0</v>
      </c>
      <c r="KN45" s="51">
        <f t="shared" si="408"/>
        <v>0</v>
      </c>
      <c r="KO45" s="51">
        <f t="shared" si="409"/>
        <v>0</v>
      </c>
      <c r="KP45" s="51">
        <f t="shared" si="410"/>
        <v>0</v>
      </c>
      <c r="KQ45" s="51">
        <f t="shared" si="411"/>
        <v>0</v>
      </c>
      <c r="KR45" s="51">
        <f t="shared" si="412"/>
        <v>0</v>
      </c>
      <c r="KS45" s="51">
        <f t="shared" si="413"/>
        <v>0</v>
      </c>
      <c r="KT45" s="51">
        <f t="shared" si="414"/>
        <v>0</v>
      </c>
      <c r="KU45" s="51">
        <f t="shared" si="415"/>
        <v>0</v>
      </c>
      <c r="KV45" s="51">
        <f t="shared" si="416"/>
        <v>0</v>
      </c>
      <c r="KW45" s="51">
        <f t="shared" si="417"/>
        <v>0</v>
      </c>
      <c r="KX45" s="51">
        <f t="shared" si="418"/>
        <v>0</v>
      </c>
      <c r="KY45" s="51">
        <f t="shared" si="419"/>
        <v>0</v>
      </c>
      <c r="KZ45" s="51">
        <f t="shared" si="420"/>
        <v>0</v>
      </c>
      <c r="LA45" s="51">
        <f t="shared" si="421"/>
        <v>0</v>
      </c>
      <c r="LB45" s="51">
        <f t="shared" si="422"/>
        <v>0</v>
      </c>
      <c r="LC45" s="51">
        <f t="shared" si="423"/>
        <v>0</v>
      </c>
      <c r="LD45" s="51">
        <f t="shared" si="424"/>
        <v>0</v>
      </c>
      <c r="LE45" s="51">
        <f t="shared" si="425"/>
        <v>0</v>
      </c>
      <c r="LF45" s="51">
        <f t="shared" si="426"/>
        <v>0</v>
      </c>
      <c r="LG45" s="51">
        <f t="shared" si="427"/>
        <v>0</v>
      </c>
      <c r="LH45" s="51">
        <f t="shared" si="428"/>
        <v>0</v>
      </c>
      <c r="LI45" s="51">
        <f t="shared" si="429"/>
        <v>0</v>
      </c>
      <c r="LJ45" s="51">
        <f t="shared" si="430"/>
        <v>0</v>
      </c>
      <c r="LK45" s="51">
        <f t="shared" si="431"/>
        <v>0</v>
      </c>
      <c r="LL45" s="51">
        <f t="shared" si="432"/>
        <v>0</v>
      </c>
      <c r="LM45" s="51">
        <f t="shared" si="433"/>
        <v>0</v>
      </c>
      <c r="LN45" s="51">
        <f t="shared" si="434"/>
        <v>0</v>
      </c>
      <c r="LO45" s="5" t="str">
        <f>IF(structure!LO45="M",1,IF(structure!LO45="V","V",IF(OR(structure!LO44="M",structure!LO44="V"),"S","")))</f>
        <v/>
      </c>
    </row>
    <row r="46" spans="2:327" ht="21" customHeight="1" x14ac:dyDescent="0.35">
      <c r="B46" s="4"/>
      <c r="C46" s="51">
        <f>IF('Création champs PV'!C51=1,IF('Création champs PV'!C50=0,1,0),0)</f>
        <v>0</v>
      </c>
      <c r="D46" s="51">
        <f>IF('Création champs PV'!D51=1,IF('Création champs PV'!D50=0,1,0),0)</f>
        <v>0</v>
      </c>
      <c r="E46" s="51">
        <f>IF('Création champs PV'!E51=1,IF('Création champs PV'!E50=0,1,0),0)</f>
        <v>0</v>
      </c>
      <c r="F46" s="51">
        <f>IF('Création champs PV'!F51=1,IF('Création champs PV'!F50=0,1,0),0)</f>
        <v>0</v>
      </c>
      <c r="G46" s="51">
        <f>IF('Création champs PV'!G51=1,IF('Création champs PV'!G50=0,1,0),0)</f>
        <v>0</v>
      </c>
      <c r="H46" s="51">
        <f>IF('Création champs PV'!H51=1,IF('Création champs PV'!H50=0,1,0),0)</f>
        <v>0</v>
      </c>
      <c r="I46" s="51">
        <f>IF('Création champs PV'!I51=1,IF('Création champs PV'!I50=0,1,0),0)</f>
        <v>0</v>
      </c>
      <c r="J46" s="51">
        <f>IF('Création champs PV'!J51=1,IF('Création champs PV'!J50=0,1,0),0)</f>
        <v>0</v>
      </c>
      <c r="K46" s="51">
        <f>IF('Création champs PV'!K51=1,IF('Création champs PV'!K50=0,1,0),0)</f>
        <v>0</v>
      </c>
      <c r="L46" s="51">
        <f>IF('Création champs PV'!L51=1,IF('Création champs PV'!L50=0,1,0),0)</f>
        <v>0</v>
      </c>
      <c r="M46" s="51">
        <f>IF('Création champs PV'!M51=1,IF('Création champs PV'!M50=0,1,0),0)</f>
        <v>0</v>
      </c>
      <c r="N46" s="51">
        <f>IF('Création champs PV'!N51=1,IF('Création champs PV'!N50=0,1,0),0)</f>
        <v>0</v>
      </c>
      <c r="O46" s="51">
        <f>IF('Création champs PV'!O51=1,IF('Création champs PV'!O50=0,1,0),0)</f>
        <v>0</v>
      </c>
      <c r="P46" s="51">
        <f>IF('Création champs PV'!P51=1,IF('Création champs PV'!P50=0,1,0),0)</f>
        <v>0</v>
      </c>
      <c r="Q46" s="51">
        <f>IF('Création champs PV'!Q51=1,IF('Création champs PV'!Q50=0,1,0),0)</f>
        <v>0</v>
      </c>
      <c r="R46" s="51">
        <f>IF('Création champs PV'!R51=1,IF('Création champs PV'!R50=0,1,0),0)</f>
        <v>0</v>
      </c>
      <c r="S46" s="51">
        <f>IF('Création champs PV'!S51=1,IF('Création champs PV'!S50=0,1,0),0)</f>
        <v>0</v>
      </c>
      <c r="T46" s="51">
        <f>IF('Création champs PV'!T51=1,IF('Création champs PV'!T50=0,1,0),0)</f>
        <v>0</v>
      </c>
      <c r="U46" s="51">
        <f>IF('Création champs PV'!U51=1,IF('Création champs PV'!U50=0,1,0),0)</f>
        <v>0</v>
      </c>
      <c r="V46" s="51">
        <f>IF('Création champs PV'!V51=1,IF('Création champs PV'!V50=0,1,0),0)</f>
        <v>0</v>
      </c>
      <c r="W46" s="51">
        <f>IF('Création champs PV'!W51=1,IF('Création champs PV'!W50=0,1,0),0)</f>
        <v>0</v>
      </c>
      <c r="X46" s="51">
        <f>IF('Création champs PV'!X51=1,IF('Création champs PV'!X50=0,1,0),0)</f>
        <v>0</v>
      </c>
      <c r="Y46" s="51">
        <f>IF('Création champs PV'!Y51=1,IF('Création champs PV'!Y50=0,1,0),0)</f>
        <v>0</v>
      </c>
      <c r="Z46" s="51">
        <f>IF('Création champs PV'!Z51=1,IF('Création champs PV'!Z50=0,1,0),0)</f>
        <v>0</v>
      </c>
      <c r="AA46" s="51">
        <f>IF('Création champs PV'!AA51=1,IF('Création champs PV'!AA50=0,1,0),0)</f>
        <v>0</v>
      </c>
      <c r="AB46" s="51">
        <f>IF('Création champs PV'!AB51=1,IF('Création champs PV'!AB50=0,1,0),0)</f>
        <v>0</v>
      </c>
      <c r="AC46" s="51">
        <f>IF('Création champs PV'!AC51=1,IF('Création champs PV'!AC50=0,1,0),0)</f>
        <v>0</v>
      </c>
      <c r="AD46" s="51">
        <f>IF('Création champs PV'!AD51=1,IF('Création champs PV'!AD50=0,1,0),0)</f>
        <v>0</v>
      </c>
      <c r="AE46" s="51">
        <f>IF('Création champs PV'!AE51=1,IF('Création champs PV'!AE50=0,1,0),0)</f>
        <v>0</v>
      </c>
      <c r="AF46" s="51">
        <f>IF('Création champs PV'!AF51=1,IF('Création champs PV'!AF50=0,1,0),0)</f>
        <v>0</v>
      </c>
      <c r="AG46" s="51">
        <f>IF('Création champs PV'!AG51=1,IF('Création champs PV'!AG50=0,1,0),0)</f>
        <v>0</v>
      </c>
      <c r="AH46" s="51">
        <f>IF('Création champs PV'!AH51=1,IF('Création champs PV'!AH50=0,1,0),0)</f>
        <v>0</v>
      </c>
      <c r="AI46" s="51">
        <f>IF('Création champs PV'!AI51=1,IF('Création champs PV'!AI50=0,1,0),0)</f>
        <v>0</v>
      </c>
      <c r="AJ46" s="51">
        <f>IF('Création champs PV'!AJ51=1,IF('Création champs PV'!AJ50=0,1,0),0)</f>
        <v>0</v>
      </c>
      <c r="AK46" s="51">
        <f>IF('Création champs PV'!AK51=1,IF('Création champs PV'!AK50=0,1,0),0)</f>
        <v>0</v>
      </c>
      <c r="AL46" s="51">
        <f>IF('Création champs PV'!AL51=1,IF('Création champs PV'!AL50=0,1,0),0)</f>
        <v>0</v>
      </c>
      <c r="AM46" s="51">
        <f>IF('Création champs PV'!AM51=1,IF('Création champs PV'!AM50=0,1,0),0)</f>
        <v>0</v>
      </c>
      <c r="AN46" s="51">
        <f>IF('Création champs PV'!AN51=1,IF('Création champs PV'!AN50=0,1,0),0)</f>
        <v>0</v>
      </c>
      <c r="AO46" s="51">
        <f>IF('Création champs PV'!AO51=1,IF('Création champs PV'!AO50=0,1,0),0)</f>
        <v>0</v>
      </c>
      <c r="AP46" s="51">
        <f>IF('Création champs PV'!AP51=1,IF('Création champs PV'!AP50=0,1,0),0)</f>
        <v>0</v>
      </c>
      <c r="AQ46" s="51">
        <f>IF('Création champs PV'!AQ51=1,IF('Création champs PV'!AQ50=0,1,0),0)</f>
        <v>0</v>
      </c>
      <c r="AR46" s="51">
        <f>IF('Création champs PV'!AR51=1,IF('Création champs PV'!AR50=0,1,0),0)</f>
        <v>0</v>
      </c>
      <c r="AS46" s="51">
        <f>IF('Création champs PV'!AS51=1,IF('Création champs PV'!AS50=0,1,0),0)</f>
        <v>0</v>
      </c>
      <c r="AT46" s="51">
        <f>IF('Création champs PV'!AT51=1,IF('Création champs PV'!AT50=0,1,0),0)</f>
        <v>0</v>
      </c>
      <c r="AU46" s="51">
        <f>IF('Création champs PV'!AU51=1,IF('Création champs PV'!AU50=0,1,0),0)</f>
        <v>0</v>
      </c>
      <c r="AV46" s="51">
        <f>IF('Création champs PV'!AV51=1,IF('Création champs PV'!AV50=0,1,0),0)</f>
        <v>0</v>
      </c>
      <c r="AW46" s="51">
        <f>IF('Création champs PV'!AW51=1,IF('Création champs PV'!AW50=0,1,0),0)</f>
        <v>0</v>
      </c>
      <c r="AX46" s="51">
        <f>IF('Création champs PV'!AX51=1,IF('Création champs PV'!AX50=0,1,0),0)</f>
        <v>0</v>
      </c>
      <c r="AY46" s="51">
        <f>IF('Création champs PV'!AY51=1,IF('Création champs PV'!AY50=0,1,0),0)</f>
        <v>0</v>
      </c>
      <c r="AZ46" s="51">
        <f>IF('Création champs PV'!AZ51=1,IF('Création champs PV'!AZ50=0,1,0),0)</f>
        <v>0</v>
      </c>
      <c r="BA46" s="51">
        <f>IF('Création champs PV'!BA51=1,IF('Création champs PV'!BA50=0,1,0),0)</f>
        <v>0</v>
      </c>
      <c r="BB46" s="51">
        <f>IF('Création champs PV'!BB51=1,IF('Création champs PV'!BB50=0,1,0),0)</f>
        <v>0</v>
      </c>
      <c r="BC46" s="51">
        <f>IF('Création champs PV'!BC51=1,IF('Création champs PV'!BC50=0,1,0),0)</f>
        <v>0</v>
      </c>
      <c r="BD46" s="51">
        <f>IF('Création champs PV'!BD51=1,IF('Création champs PV'!BD50=0,1,0),0)</f>
        <v>0</v>
      </c>
      <c r="BE46" s="51">
        <f>IF('Création champs PV'!BE51=1,IF('Création champs PV'!BE50=0,1,0),0)</f>
        <v>0</v>
      </c>
      <c r="BF46" s="51">
        <f>IF('Création champs PV'!BF51=1,IF('Création champs PV'!BF50=0,1,0),0)</f>
        <v>0</v>
      </c>
      <c r="BG46" s="51">
        <f>IF('Création champs PV'!BG51=1,IF('Création champs PV'!BG50=0,1,0),0)</f>
        <v>0</v>
      </c>
      <c r="BH46" s="51">
        <f>IF('Création champs PV'!BH51=1,IF('Création champs PV'!BH50=0,1,0),0)</f>
        <v>0</v>
      </c>
      <c r="BI46" s="51">
        <f>IF('Création champs PV'!BI51=1,IF('Création champs PV'!BI50=0,1,0),0)</f>
        <v>0</v>
      </c>
      <c r="BJ46" s="51">
        <f>IF('Création champs PV'!BJ51=1,IF('Création champs PV'!BJ50=0,1,0),0)</f>
        <v>0</v>
      </c>
      <c r="BK46" s="51">
        <f>IF('Création champs PV'!BK51=1,IF('Création champs PV'!BK50=0,1,0),0)</f>
        <v>0</v>
      </c>
      <c r="BL46" s="51">
        <f>IF('Création champs PV'!BL51=1,IF('Création champs PV'!BL50=0,1,0),0)</f>
        <v>0</v>
      </c>
      <c r="BM46" s="51">
        <f>IF('Création champs PV'!BM51=1,IF('Création champs PV'!BM50=0,1,0),0)</f>
        <v>0</v>
      </c>
      <c r="BN46" s="51">
        <f>IF('Création champs PV'!BN51=1,IF('Création champs PV'!BN50=0,1,0),0)</f>
        <v>0</v>
      </c>
      <c r="BO46" s="51">
        <f>IF('Création champs PV'!BO51=1,IF('Création champs PV'!BO50=0,1,0),0)</f>
        <v>0</v>
      </c>
      <c r="BP46" s="51">
        <f>IF('Création champs PV'!BP51=1,IF('Création champs PV'!BP50=0,1,0),0)</f>
        <v>0</v>
      </c>
      <c r="BQ46" s="51">
        <f>IF('Création champs PV'!BQ51=1,IF('Création champs PV'!BQ50=0,1,0),0)</f>
        <v>0</v>
      </c>
      <c r="BR46" s="51">
        <f>IF('Création champs PV'!BR51=1,IF('Création champs PV'!BR50=0,1,0),0)</f>
        <v>0</v>
      </c>
      <c r="BS46" s="51">
        <f>IF('Création champs PV'!BS51=1,IF('Création champs PV'!BS50=0,1,0),0)</f>
        <v>0</v>
      </c>
      <c r="BT46" s="51">
        <f>IF('Création champs PV'!BT51=1,IF('Création champs PV'!BT50=0,1,0),0)</f>
        <v>0</v>
      </c>
      <c r="BU46" s="51">
        <f>IF('Création champs PV'!BU51=1,IF('Création champs PV'!BU50=0,1,0),0)</f>
        <v>0</v>
      </c>
      <c r="BV46" s="51">
        <f>IF('Création champs PV'!BV51=1,IF('Création champs PV'!BV50=0,1,0),0)</f>
        <v>0</v>
      </c>
      <c r="BW46" s="51">
        <f>IF('Création champs PV'!BW51=1,IF('Création champs PV'!BW50=0,1,0),0)</f>
        <v>0</v>
      </c>
      <c r="BX46" s="51">
        <f>IF('Création champs PV'!BX51=1,IF('Création champs PV'!BX50=0,1,0),0)</f>
        <v>0</v>
      </c>
      <c r="BY46" s="51">
        <f>IF('Création champs PV'!BY51=1,IF('Création champs PV'!BY50=0,1,0),0)</f>
        <v>0</v>
      </c>
      <c r="BZ46" s="51">
        <f>IF('Création champs PV'!BZ51=1,IF('Création champs PV'!BZ50=0,1,0),0)</f>
        <v>0</v>
      </c>
      <c r="CA46" s="51">
        <f>IF('Création champs PV'!CA51=1,IF('Création champs PV'!CA50=0,1,0),0)</f>
        <v>0</v>
      </c>
      <c r="CB46" s="51">
        <f>IF('Création champs PV'!CB51=1,IF('Création champs PV'!CB50=0,1,0),0)</f>
        <v>0</v>
      </c>
      <c r="CC46" s="51">
        <f>IF('Création champs PV'!CC51=1,IF('Création champs PV'!CC50=0,1,0),0)</f>
        <v>0</v>
      </c>
      <c r="CD46" s="51">
        <f>IF('Création champs PV'!CD51=1,IF('Création champs PV'!CD50=0,1,0),0)</f>
        <v>0</v>
      </c>
      <c r="CE46" s="51">
        <f>IF('Création champs PV'!CE51=1,IF('Création champs PV'!CE50=0,1,0),0)</f>
        <v>0</v>
      </c>
      <c r="CF46" s="51">
        <f>IF('Création champs PV'!CF51=1,IF('Création champs PV'!CF50=0,1,0),0)</f>
        <v>0</v>
      </c>
      <c r="CG46" s="51">
        <f>IF('Création champs PV'!CG51=1,IF('Création champs PV'!CG50=0,1,0),0)</f>
        <v>0</v>
      </c>
      <c r="CH46" s="51">
        <f>IF('Création champs PV'!CH51=1,IF('Création champs PV'!CH50=0,1,0),0)</f>
        <v>0</v>
      </c>
      <c r="CI46" s="51">
        <f>IF('Création champs PV'!CI51=1,IF('Création champs PV'!CI50=0,1,0),0)</f>
        <v>0</v>
      </c>
      <c r="CJ46" s="51">
        <f>IF('Création champs PV'!CJ51=1,IF('Création champs PV'!CJ50=0,1,0),0)</f>
        <v>0</v>
      </c>
      <c r="CK46" s="51">
        <f>IF('Création champs PV'!CK51=1,IF('Création champs PV'!CK50=0,1,0),0)</f>
        <v>0</v>
      </c>
      <c r="CL46" s="51">
        <f>IF('Création champs PV'!CL51=1,IF('Création champs PV'!CL50=0,1,0),0)</f>
        <v>0</v>
      </c>
      <c r="CM46" s="51">
        <f>IF('Création champs PV'!CM51=1,IF('Création champs PV'!CM50=0,1,0),0)</f>
        <v>0</v>
      </c>
      <c r="CN46" s="51">
        <f>IF('Création champs PV'!CN51=1,IF('Création champs PV'!CN50=0,1,0),0)</f>
        <v>0</v>
      </c>
      <c r="CO46" s="51">
        <f>IF('Création champs PV'!CO51=1,IF('Création champs PV'!CO50=0,1,0),0)</f>
        <v>0</v>
      </c>
      <c r="CP46" s="51">
        <f>IF('Création champs PV'!CP51=1,IF('Création champs PV'!CP50=0,1,0),0)</f>
        <v>0</v>
      </c>
      <c r="CQ46" s="51">
        <f>IF('Création champs PV'!CQ51=1,IF('Création champs PV'!CQ50=0,1,0),0)</f>
        <v>0</v>
      </c>
      <c r="CR46" s="51">
        <f>IF('Création champs PV'!CR51=1,IF('Création champs PV'!CR50=0,1,0),0)</f>
        <v>0</v>
      </c>
      <c r="CS46" s="51">
        <f>IF('Création champs PV'!CS51=1,IF('Création champs PV'!CS50=0,1,0),0)</f>
        <v>0</v>
      </c>
      <c r="CT46" s="51">
        <f>IF('Création champs PV'!CT51=1,IF('Création champs PV'!CT50=0,1,0),0)</f>
        <v>0</v>
      </c>
      <c r="CU46" s="51">
        <f>IF('Création champs PV'!CU51=1,IF('Création champs PV'!CU50=0,1,0),0)</f>
        <v>0</v>
      </c>
      <c r="CV46" s="51">
        <f>IF('Création champs PV'!CV51=1,IF('Création champs PV'!CV50=0,1,0),0)</f>
        <v>0</v>
      </c>
      <c r="CW46" s="51">
        <f>IF('Création champs PV'!CW51=1,IF('Création champs PV'!CW50=0,1,0),0)</f>
        <v>0</v>
      </c>
      <c r="CX46" s="51">
        <f>IF('Création champs PV'!CX51=1,IF('Création champs PV'!CX50=0,1,0),0)</f>
        <v>0</v>
      </c>
      <c r="CY46" s="51">
        <f>IF('Création champs PV'!CY51=1,IF('Création champs PV'!CY50=0,1,0),0)</f>
        <v>0</v>
      </c>
      <c r="CZ46" s="51">
        <f>IF('Création champs PV'!CZ51=1,IF('Création champs PV'!CZ50=0,1,0),0)</f>
        <v>0</v>
      </c>
      <c r="DA46" s="51">
        <f>IF('Création champs PV'!DA51=1,IF('Création champs PV'!DA50=0,1,0),0)</f>
        <v>0</v>
      </c>
      <c r="DB46" s="51">
        <f>IF('Création champs PV'!DB51=1,IF('Création champs PV'!DB50=0,1,0),0)</f>
        <v>0</v>
      </c>
      <c r="DC46" s="51">
        <f>IF('Création champs PV'!DC51=1,IF('Création champs PV'!DC50=0,1,0),0)</f>
        <v>0</v>
      </c>
      <c r="DD46" s="51">
        <f>IF('Création champs PV'!DD51=1,IF('Création champs PV'!DD50=0,1,0),0)</f>
        <v>0</v>
      </c>
      <c r="DE46" s="5" t="str">
        <f>IF(structure!DE46="M",1,IF(structure!DE46="V","V",IF(OR(structure!DE45="M",structure!DE45="V"),"S","")))</f>
        <v/>
      </c>
      <c r="DF46" s="9"/>
      <c r="DG46" s="4"/>
      <c r="DH46" s="51">
        <f t="shared" si="435"/>
        <v>0</v>
      </c>
      <c r="DI46" s="51">
        <f t="shared" si="224"/>
        <v>0</v>
      </c>
      <c r="DJ46" s="51">
        <f t="shared" si="225"/>
        <v>0</v>
      </c>
      <c r="DK46" s="51">
        <f t="shared" si="226"/>
        <v>0</v>
      </c>
      <c r="DL46" s="51">
        <f t="shared" si="227"/>
        <v>0</v>
      </c>
      <c r="DM46" s="51">
        <f t="shared" si="228"/>
        <v>0</v>
      </c>
      <c r="DN46" s="51">
        <f t="shared" si="229"/>
        <v>0</v>
      </c>
      <c r="DO46" s="51">
        <f t="shared" si="230"/>
        <v>0</v>
      </c>
      <c r="DP46" s="51">
        <f t="shared" si="231"/>
        <v>0</v>
      </c>
      <c r="DQ46" s="51">
        <f t="shared" si="232"/>
        <v>0</v>
      </c>
      <c r="DR46" s="51">
        <f t="shared" si="233"/>
        <v>0</v>
      </c>
      <c r="DS46" s="51">
        <f t="shared" si="234"/>
        <v>0</v>
      </c>
      <c r="DT46" s="51">
        <f t="shared" si="235"/>
        <v>0</v>
      </c>
      <c r="DU46" s="51">
        <f t="shared" si="236"/>
        <v>0</v>
      </c>
      <c r="DV46" s="51">
        <f t="shared" si="237"/>
        <v>0</v>
      </c>
      <c r="DW46" s="51">
        <f t="shared" si="238"/>
        <v>0</v>
      </c>
      <c r="DX46" s="51">
        <f t="shared" si="239"/>
        <v>0</v>
      </c>
      <c r="DY46" s="51">
        <f t="shared" si="240"/>
        <v>0</v>
      </c>
      <c r="DZ46" s="51">
        <f t="shared" si="241"/>
        <v>0</v>
      </c>
      <c r="EA46" s="51">
        <f t="shared" si="242"/>
        <v>0</v>
      </c>
      <c r="EB46" s="51">
        <f t="shared" si="243"/>
        <v>0</v>
      </c>
      <c r="EC46" s="51">
        <f t="shared" si="244"/>
        <v>0</v>
      </c>
      <c r="ED46" s="51">
        <f t="shared" si="245"/>
        <v>0</v>
      </c>
      <c r="EE46" s="51">
        <f t="shared" si="246"/>
        <v>0</v>
      </c>
      <c r="EF46" s="51">
        <f t="shared" si="247"/>
        <v>0</v>
      </c>
      <c r="EG46" s="51">
        <f t="shared" si="248"/>
        <v>0</v>
      </c>
      <c r="EH46" s="51">
        <f t="shared" si="249"/>
        <v>0</v>
      </c>
      <c r="EI46" s="51">
        <f t="shared" si="250"/>
        <v>0</v>
      </c>
      <c r="EJ46" s="51">
        <f t="shared" si="251"/>
        <v>0</v>
      </c>
      <c r="EK46" s="51">
        <f t="shared" si="252"/>
        <v>0</v>
      </c>
      <c r="EL46" s="51">
        <f t="shared" si="253"/>
        <v>0</v>
      </c>
      <c r="EM46" s="51">
        <f t="shared" si="254"/>
        <v>0</v>
      </c>
      <c r="EN46" s="51">
        <f t="shared" si="255"/>
        <v>0</v>
      </c>
      <c r="EO46" s="51">
        <f t="shared" si="256"/>
        <v>0</v>
      </c>
      <c r="EP46" s="51">
        <f t="shared" si="257"/>
        <v>0</v>
      </c>
      <c r="EQ46" s="51">
        <f t="shared" si="258"/>
        <v>0</v>
      </c>
      <c r="ER46" s="51">
        <f t="shared" si="259"/>
        <v>0</v>
      </c>
      <c r="ES46" s="51">
        <f t="shared" si="260"/>
        <v>0</v>
      </c>
      <c r="ET46" s="51">
        <f t="shared" si="261"/>
        <v>0</v>
      </c>
      <c r="EU46" s="51">
        <f t="shared" si="262"/>
        <v>0</v>
      </c>
      <c r="EV46" s="51">
        <f t="shared" si="263"/>
        <v>0</v>
      </c>
      <c r="EW46" s="51">
        <f t="shared" si="264"/>
        <v>0</v>
      </c>
      <c r="EX46" s="51">
        <f t="shared" si="265"/>
        <v>0</v>
      </c>
      <c r="EY46" s="51">
        <f t="shared" si="266"/>
        <v>0</v>
      </c>
      <c r="EZ46" s="51">
        <f t="shared" si="267"/>
        <v>0</v>
      </c>
      <c r="FA46" s="51">
        <f t="shared" si="268"/>
        <v>0</v>
      </c>
      <c r="FB46" s="51">
        <f t="shared" si="269"/>
        <v>0</v>
      </c>
      <c r="FC46" s="51">
        <f t="shared" si="270"/>
        <v>0</v>
      </c>
      <c r="FD46" s="51">
        <f t="shared" si="271"/>
        <v>0</v>
      </c>
      <c r="FE46" s="51">
        <f t="shared" si="272"/>
        <v>0</v>
      </c>
      <c r="FF46" s="51">
        <f t="shared" si="273"/>
        <v>0</v>
      </c>
      <c r="FG46" s="51">
        <f t="shared" si="274"/>
        <v>0</v>
      </c>
      <c r="FH46" s="51">
        <f t="shared" si="275"/>
        <v>0</v>
      </c>
      <c r="FI46" s="51">
        <f t="shared" si="276"/>
        <v>0</v>
      </c>
      <c r="FJ46" s="51">
        <f t="shared" si="277"/>
        <v>0</v>
      </c>
      <c r="FK46" s="51">
        <f t="shared" si="278"/>
        <v>0</v>
      </c>
      <c r="FL46" s="51">
        <f t="shared" si="279"/>
        <v>0</v>
      </c>
      <c r="FM46" s="51">
        <f t="shared" si="280"/>
        <v>0</v>
      </c>
      <c r="FN46" s="51">
        <f t="shared" si="281"/>
        <v>0</v>
      </c>
      <c r="FO46" s="51">
        <f t="shared" si="282"/>
        <v>0</v>
      </c>
      <c r="FP46" s="51">
        <f t="shared" si="283"/>
        <v>0</v>
      </c>
      <c r="FQ46" s="51">
        <f t="shared" si="284"/>
        <v>0</v>
      </c>
      <c r="FR46" s="51">
        <f t="shared" si="285"/>
        <v>0</v>
      </c>
      <c r="FS46" s="51">
        <f t="shared" si="286"/>
        <v>0</v>
      </c>
      <c r="FT46" s="51">
        <f t="shared" si="287"/>
        <v>0</v>
      </c>
      <c r="FU46" s="51">
        <f t="shared" si="288"/>
        <v>0</v>
      </c>
      <c r="FV46" s="51">
        <f t="shared" si="289"/>
        <v>0</v>
      </c>
      <c r="FW46" s="51">
        <f t="shared" si="290"/>
        <v>0</v>
      </c>
      <c r="FX46" s="51">
        <f t="shared" si="291"/>
        <v>0</v>
      </c>
      <c r="FY46" s="51">
        <f t="shared" si="292"/>
        <v>0</v>
      </c>
      <c r="FZ46" s="51">
        <f t="shared" si="293"/>
        <v>0</v>
      </c>
      <c r="GA46" s="51">
        <f t="shared" si="294"/>
        <v>0</v>
      </c>
      <c r="GB46" s="51">
        <f t="shared" si="295"/>
        <v>0</v>
      </c>
      <c r="GC46" s="51">
        <f t="shared" si="296"/>
        <v>0</v>
      </c>
      <c r="GD46" s="51">
        <f t="shared" si="297"/>
        <v>0</v>
      </c>
      <c r="GE46" s="51">
        <f t="shared" si="298"/>
        <v>0</v>
      </c>
      <c r="GF46" s="51">
        <f t="shared" si="299"/>
        <v>0</v>
      </c>
      <c r="GG46" s="51">
        <f t="shared" si="300"/>
        <v>0</v>
      </c>
      <c r="GH46" s="51">
        <f t="shared" si="301"/>
        <v>0</v>
      </c>
      <c r="GI46" s="51">
        <f t="shared" si="302"/>
        <v>0</v>
      </c>
      <c r="GJ46" s="51">
        <f t="shared" si="303"/>
        <v>0</v>
      </c>
      <c r="GK46" s="51">
        <f t="shared" si="304"/>
        <v>0</v>
      </c>
      <c r="GL46" s="51">
        <f t="shared" si="305"/>
        <v>0</v>
      </c>
      <c r="GM46" s="51">
        <f t="shared" si="306"/>
        <v>0</v>
      </c>
      <c r="GN46" s="51">
        <f t="shared" si="307"/>
        <v>0</v>
      </c>
      <c r="GO46" s="51">
        <f t="shared" si="308"/>
        <v>0</v>
      </c>
      <c r="GP46" s="51">
        <f t="shared" si="309"/>
        <v>0</v>
      </c>
      <c r="GQ46" s="51">
        <f t="shared" si="310"/>
        <v>0</v>
      </c>
      <c r="GR46" s="51">
        <f t="shared" si="311"/>
        <v>0</v>
      </c>
      <c r="GS46" s="51">
        <f t="shared" si="312"/>
        <v>0</v>
      </c>
      <c r="GT46" s="51">
        <f t="shared" si="313"/>
        <v>0</v>
      </c>
      <c r="GU46" s="51">
        <f t="shared" si="314"/>
        <v>0</v>
      </c>
      <c r="GV46" s="51">
        <f t="shared" si="315"/>
        <v>0</v>
      </c>
      <c r="GW46" s="51">
        <f t="shared" si="316"/>
        <v>0</v>
      </c>
      <c r="GX46" s="51">
        <f t="shared" si="317"/>
        <v>0</v>
      </c>
      <c r="GY46" s="51">
        <f t="shared" si="318"/>
        <v>0</v>
      </c>
      <c r="GZ46" s="51">
        <f t="shared" si="319"/>
        <v>0</v>
      </c>
      <c r="HA46" s="51">
        <f t="shared" si="320"/>
        <v>0</v>
      </c>
      <c r="HB46" s="51">
        <f t="shared" si="321"/>
        <v>0</v>
      </c>
      <c r="HC46" s="51">
        <f t="shared" si="322"/>
        <v>0</v>
      </c>
      <c r="HD46" s="51">
        <f t="shared" si="323"/>
        <v>0</v>
      </c>
      <c r="HE46" s="51">
        <f t="shared" si="324"/>
        <v>0</v>
      </c>
      <c r="HF46" s="51">
        <f t="shared" si="325"/>
        <v>0</v>
      </c>
      <c r="HG46" s="51">
        <f t="shared" si="326"/>
        <v>0</v>
      </c>
      <c r="HH46" s="51">
        <f t="shared" si="327"/>
        <v>0</v>
      </c>
      <c r="HI46" s="51">
        <f t="shared" si="328"/>
        <v>0</v>
      </c>
      <c r="HJ46" s="5" t="str">
        <f>IF(structure!HJ46="M",1,IF(structure!HJ46="V","V",IF(OR(structure!HJ45="M",structure!HJ45="V"),"S","")))</f>
        <v/>
      </c>
      <c r="HK46" s="219"/>
      <c r="HL46" s="4" t="str">
        <f>IF(structure!HL46="M",1,IF(structure!HL46="V","V",IF(OR(structure!HL45="M",structure!HL45="V"),"S","")))</f>
        <v/>
      </c>
      <c r="HM46" s="51">
        <f t="shared" si="329"/>
        <v>0</v>
      </c>
      <c r="HN46" s="51">
        <f t="shared" si="330"/>
        <v>0</v>
      </c>
      <c r="HO46" s="51">
        <f t="shared" si="331"/>
        <v>0</v>
      </c>
      <c r="HP46" s="51">
        <f t="shared" si="332"/>
        <v>0</v>
      </c>
      <c r="HQ46" s="51">
        <f t="shared" si="333"/>
        <v>0</v>
      </c>
      <c r="HR46" s="51">
        <f t="shared" si="334"/>
        <v>0</v>
      </c>
      <c r="HS46" s="51">
        <f t="shared" si="335"/>
        <v>0</v>
      </c>
      <c r="HT46" s="51">
        <f t="shared" si="336"/>
        <v>0</v>
      </c>
      <c r="HU46" s="51">
        <f t="shared" si="337"/>
        <v>0</v>
      </c>
      <c r="HV46" s="51">
        <f t="shared" si="338"/>
        <v>0</v>
      </c>
      <c r="HW46" s="51">
        <f t="shared" si="339"/>
        <v>0</v>
      </c>
      <c r="HX46" s="51">
        <f t="shared" si="340"/>
        <v>0</v>
      </c>
      <c r="HY46" s="51">
        <f t="shared" si="341"/>
        <v>0</v>
      </c>
      <c r="HZ46" s="51">
        <f t="shared" si="342"/>
        <v>0</v>
      </c>
      <c r="IA46" s="51">
        <f t="shared" si="343"/>
        <v>0</v>
      </c>
      <c r="IB46" s="51">
        <f t="shared" si="344"/>
        <v>0</v>
      </c>
      <c r="IC46" s="51">
        <f t="shared" si="345"/>
        <v>0</v>
      </c>
      <c r="ID46" s="51">
        <f t="shared" si="346"/>
        <v>0</v>
      </c>
      <c r="IE46" s="51">
        <f t="shared" si="347"/>
        <v>0</v>
      </c>
      <c r="IF46" s="51">
        <f t="shared" si="348"/>
        <v>0</v>
      </c>
      <c r="IG46" s="51">
        <f t="shared" si="349"/>
        <v>0</v>
      </c>
      <c r="IH46" s="51">
        <f t="shared" si="350"/>
        <v>0</v>
      </c>
      <c r="II46" s="51">
        <f t="shared" si="351"/>
        <v>0</v>
      </c>
      <c r="IJ46" s="51">
        <f t="shared" si="352"/>
        <v>0</v>
      </c>
      <c r="IK46" s="51">
        <f t="shared" si="353"/>
        <v>0</v>
      </c>
      <c r="IL46" s="51">
        <f t="shared" si="354"/>
        <v>0</v>
      </c>
      <c r="IM46" s="51">
        <f t="shared" si="355"/>
        <v>0</v>
      </c>
      <c r="IN46" s="51">
        <f t="shared" si="356"/>
        <v>0</v>
      </c>
      <c r="IO46" s="51">
        <f t="shared" si="357"/>
        <v>0</v>
      </c>
      <c r="IP46" s="51">
        <f t="shared" si="358"/>
        <v>0</v>
      </c>
      <c r="IQ46" s="51">
        <f t="shared" si="359"/>
        <v>0</v>
      </c>
      <c r="IR46" s="51">
        <f t="shared" si="360"/>
        <v>0</v>
      </c>
      <c r="IS46" s="51">
        <f t="shared" si="361"/>
        <v>0</v>
      </c>
      <c r="IT46" s="51">
        <f t="shared" si="362"/>
        <v>0</v>
      </c>
      <c r="IU46" s="51">
        <f t="shared" si="363"/>
        <v>0</v>
      </c>
      <c r="IV46" s="51">
        <f t="shared" si="364"/>
        <v>0</v>
      </c>
      <c r="IW46" s="51">
        <f t="shared" si="365"/>
        <v>0</v>
      </c>
      <c r="IX46" s="51">
        <f t="shared" si="366"/>
        <v>0</v>
      </c>
      <c r="IY46" s="51">
        <f t="shared" si="367"/>
        <v>0</v>
      </c>
      <c r="IZ46" s="51">
        <f t="shared" si="368"/>
        <v>0</v>
      </c>
      <c r="JA46" s="51">
        <f t="shared" si="369"/>
        <v>0</v>
      </c>
      <c r="JB46" s="51">
        <f t="shared" si="370"/>
        <v>0</v>
      </c>
      <c r="JC46" s="51">
        <f t="shared" si="371"/>
        <v>0</v>
      </c>
      <c r="JD46" s="51">
        <f t="shared" si="372"/>
        <v>0</v>
      </c>
      <c r="JE46" s="51">
        <f t="shared" si="373"/>
        <v>0</v>
      </c>
      <c r="JF46" s="51">
        <f t="shared" si="374"/>
        <v>0</v>
      </c>
      <c r="JG46" s="51">
        <f t="shared" si="375"/>
        <v>0</v>
      </c>
      <c r="JH46" s="51">
        <f t="shared" si="376"/>
        <v>0</v>
      </c>
      <c r="JI46" s="51">
        <f t="shared" si="377"/>
        <v>0</v>
      </c>
      <c r="JJ46" s="51">
        <f t="shared" si="378"/>
        <v>0</v>
      </c>
      <c r="JK46" s="51">
        <f t="shared" si="379"/>
        <v>0</v>
      </c>
      <c r="JL46" s="51">
        <f t="shared" si="380"/>
        <v>0</v>
      </c>
      <c r="JM46" s="51">
        <f t="shared" si="381"/>
        <v>0</v>
      </c>
      <c r="JN46" s="51">
        <f t="shared" si="382"/>
        <v>0</v>
      </c>
      <c r="JO46" s="51">
        <f t="shared" si="383"/>
        <v>0</v>
      </c>
      <c r="JP46" s="51">
        <f t="shared" si="384"/>
        <v>0</v>
      </c>
      <c r="JQ46" s="51">
        <f t="shared" si="385"/>
        <v>0</v>
      </c>
      <c r="JR46" s="51">
        <f t="shared" si="386"/>
        <v>0</v>
      </c>
      <c r="JS46" s="51">
        <f t="shared" si="387"/>
        <v>0</v>
      </c>
      <c r="JT46" s="51">
        <f t="shared" si="388"/>
        <v>0</v>
      </c>
      <c r="JU46" s="51">
        <f t="shared" si="389"/>
        <v>0</v>
      </c>
      <c r="JV46" s="51">
        <f t="shared" si="390"/>
        <v>0</v>
      </c>
      <c r="JW46" s="51">
        <f t="shared" si="391"/>
        <v>0</v>
      </c>
      <c r="JX46" s="51">
        <f t="shared" si="392"/>
        <v>0</v>
      </c>
      <c r="JY46" s="51">
        <f t="shared" si="393"/>
        <v>0</v>
      </c>
      <c r="JZ46" s="51">
        <f t="shared" si="394"/>
        <v>0</v>
      </c>
      <c r="KA46" s="51">
        <f t="shared" si="395"/>
        <v>0</v>
      </c>
      <c r="KB46" s="51">
        <f t="shared" si="396"/>
        <v>0</v>
      </c>
      <c r="KC46" s="51">
        <f t="shared" si="397"/>
        <v>0</v>
      </c>
      <c r="KD46" s="51">
        <f t="shared" si="398"/>
        <v>0</v>
      </c>
      <c r="KE46" s="51">
        <f t="shared" si="399"/>
        <v>0</v>
      </c>
      <c r="KF46" s="51">
        <f t="shared" si="400"/>
        <v>0</v>
      </c>
      <c r="KG46" s="51">
        <f t="shared" si="401"/>
        <v>0</v>
      </c>
      <c r="KH46" s="51">
        <f t="shared" si="402"/>
        <v>0</v>
      </c>
      <c r="KI46" s="51">
        <f t="shared" si="403"/>
        <v>0</v>
      </c>
      <c r="KJ46" s="51">
        <f t="shared" si="404"/>
        <v>0</v>
      </c>
      <c r="KK46" s="51">
        <f t="shared" si="405"/>
        <v>0</v>
      </c>
      <c r="KL46" s="51">
        <f t="shared" si="406"/>
        <v>0</v>
      </c>
      <c r="KM46" s="51">
        <f t="shared" si="407"/>
        <v>0</v>
      </c>
      <c r="KN46" s="51">
        <f t="shared" si="408"/>
        <v>0</v>
      </c>
      <c r="KO46" s="51">
        <f t="shared" si="409"/>
        <v>0</v>
      </c>
      <c r="KP46" s="51">
        <f t="shared" si="410"/>
        <v>0</v>
      </c>
      <c r="KQ46" s="51">
        <f t="shared" si="411"/>
        <v>0</v>
      </c>
      <c r="KR46" s="51">
        <f t="shared" si="412"/>
        <v>0</v>
      </c>
      <c r="KS46" s="51">
        <f t="shared" si="413"/>
        <v>0</v>
      </c>
      <c r="KT46" s="51">
        <f t="shared" si="414"/>
        <v>0</v>
      </c>
      <c r="KU46" s="51">
        <f t="shared" si="415"/>
        <v>0</v>
      </c>
      <c r="KV46" s="51">
        <f t="shared" si="416"/>
        <v>0</v>
      </c>
      <c r="KW46" s="51">
        <f t="shared" si="417"/>
        <v>0</v>
      </c>
      <c r="KX46" s="51">
        <f t="shared" si="418"/>
        <v>0</v>
      </c>
      <c r="KY46" s="51">
        <f t="shared" si="419"/>
        <v>0</v>
      </c>
      <c r="KZ46" s="51">
        <f t="shared" si="420"/>
        <v>0</v>
      </c>
      <c r="LA46" s="51">
        <f t="shared" si="421"/>
        <v>0</v>
      </c>
      <c r="LB46" s="51">
        <f t="shared" si="422"/>
        <v>0</v>
      </c>
      <c r="LC46" s="51">
        <f t="shared" si="423"/>
        <v>0</v>
      </c>
      <c r="LD46" s="51">
        <f t="shared" si="424"/>
        <v>0</v>
      </c>
      <c r="LE46" s="51">
        <f t="shared" si="425"/>
        <v>0</v>
      </c>
      <c r="LF46" s="51">
        <f t="shared" si="426"/>
        <v>0</v>
      </c>
      <c r="LG46" s="51">
        <f t="shared" si="427"/>
        <v>0</v>
      </c>
      <c r="LH46" s="51">
        <f t="shared" si="428"/>
        <v>0</v>
      </c>
      <c r="LI46" s="51">
        <f t="shared" si="429"/>
        <v>0</v>
      </c>
      <c r="LJ46" s="51">
        <f t="shared" si="430"/>
        <v>0</v>
      </c>
      <c r="LK46" s="51">
        <f t="shared" si="431"/>
        <v>0</v>
      </c>
      <c r="LL46" s="51">
        <f t="shared" si="432"/>
        <v>0</v>
      </c>
      <c r="LM46" s="51">
        <f t="shared" si="433"/>
        <v>0</v>
      </c>
      <c r="LN46" s="51">
        <f t="shared" si="434"/>
        <v>0</v>
      </c>
      <c r="LO46" s="5" t="str">
        <f>IF(structure!LO46="M",1,IF(structure!LO46="V","V",IF(OR(structure!LO45="M",structure!LO45="V"),"S","")))</f>
        <v/>
      </c>
    </row>
    <row r="47" spans="2:327" ht="21" customHeight="1" x14ac:dyDescent="0.35">
      <c r="B47" s="4"/>
      <c r="C47" s="51">
        <f>IF('Création champs PV'!C52=1,IF('Création champs PV'!C51=0,1,0),0)</f>
        <v>0</v>
      </c>
      <c r="D47" s="51">
        <f>IF('Création champs PV'!D52=1,IF('Création champs PV'!D51=0,1,0),0)</f>
        <v>0</v>
      </c>
      <c r="E47" s="51">
        <f>IF('Création champs PV'!E52=1,IF('Création champs PV'!E51=0,1,0),0)</f>
        <v>0</v>
      </c>
      <c r="F47" s="51">
        <f>IF('Création champs PV'!F52=1,IF('Création champs PV'!F51=0,1,0),0)</f>
        <v>0</v>
      </c>
      <c r="G47" s="51">
        <f>IF('Création champs PV'!G52=1,IF('Création champs PV'!G51=0,1,0),0)</f>
        <v>0</v>
      </c>
      <c r="H47" s="51">
        <f>IF('Création champs PV'!H52=1,IF('Création champs PV'!H51=0,1,0),0)</f>
        <v>0</v>
      </c>
      <c r="I47" s="51">
        <f>IF('Création champs PV'!I52=1,IF('Création champs PV'!I51=0,1,0),0)</f>
        <v>0</v>
      </c>
      <c r="J47" s="51">
        <f>IF('Création champs PV'!J52=1,IF('Création champs PV'!J51=0,1,0),0)</f>
        <v>0</v>
      </c>
      <c r="K47" s="51">
        <f>IF('Création champs PV'!K52=1,IF('Création champs PV'!K51=0,1,0),0)</f>
        <v>0</v>
      </c>
      <c r="L47" s="51">
        <f>IF('Création champs PV'!L52=1,IF('Création champs PV'!L51=0,1,0),0)</f>
        <v>0</v>
      </c>
      <c r="M47" s="51">
        <f>IF('Création champs PV'!M52=1,IF('Création champs PV'!M51=0,1,0),0)</f>
        <v>0</v>
      </c>
      <c r="N47" s="51">
        <f>IF('Création champs PV'!N52=1,IF('Création champs PV'!N51=0,1,0),0)</f>
        <v>0</v>
      </c>
      <c r="O47" s="51">
        <f>IF('Création champs PV'!O52=1,IF('Création champs PV'!O51=0,1,0),0)</f>
        <v>0</v>
      </c>
      <c r="P47" s="51">
        <f>IF('Création champs PV'!P52=1,IF('Création champs PV'!P51=0,1,0),0)</f>
        <v>0</v>
      </c>
      <c r="Q47" s="51">
        <f>IF('Création champs PV'!Q52=1,IF('Création champs PV'!Q51=0,1,0),0)</f>
        <v>0</v>
      </c>
      <c r="R47" s="51">
        <f>IF('Création champs PV'!R52=1,IF('Création champs PV'!R51=0,1,0),0)</f>
        <v>0</v>
      </c>
      <c r="S47" s="51">
        <f>IF('Création champs PV'!S52=1,IF('Création champs PV'!S51=0,1,0),0)</f>
        <v>0</v>
      </c>
      <c r="T47" s="51">
        <f>IF('Création champs PV'!T52=1,IF('Création champs PV'!T51=0,1,0),0)</f>
        <v>0</v>
      </c>
      <c r="U47" s="51">
        <f>IF('Création champs PV'!U52=1,IF('Création champs PV'!U51=0,1,0),0)</f>
        <v>0</v>
      </c>
      <c r="V47" s="51">
        <f>IF('Création champs PV'!V52=1,IF('Création champs PV'!V51=0,1,0),0)</f>
        <v>0</v>
      </c>
      <c r="W47" s="51">
        <f>IF('Création champs PV'!W52=1,IF('Création champs PV'!W51=0,1,0),0)</f>
        <v>0</v>
      </c>
      <c r="X47" s="51">
        <f>IF('Création champs PV'!X52=1,IF('Création champs PV'!X51=0,1,0),0)</f>
        <v>0</v>
      </c>
      <c r="Y47" s="51">
        <f>IF('Création champs PV'!Y52=1,IF('Création champs PV'!Y51=0,1,0),0)</f>
        <v>0</v>
      </c>
      <c r="Z47" s="51">
        <f>IF('Création champs PV'!Z52=1,IF('Création champs PV'!Z51=0,1,0),0)</f>
        <v>0</v>
      </c>
      <c r="AA47" s="51">
        <f>IF('Création champs PV'!AA52=1,IF('Création champs PV'!AA51=0,1,0),0)</f>
        <v>0</v>
      </c>
      <c r="AB47" s="51">
        <f>IF('Création champs PV'!AB52=1,IF('Création champs PV'!AB51=0,1,0),0)</f>
        <v>0</v>
      </c>
      <c r="AC47" s="51">
        <f>IF('Création champs PV'!AC52=1,IF('Création champs PV'!AC51=0,1,0),0)</f>
        <v>0</v>
      </c>
      <c r="AD47" s="51">
        <f>IF('Création champs PV'!AD52=1,IF('Création champs PV'!AD51=0,1,0),0)</f>
        <v>0</v>
      </c>
      <c r="AE47" s="51">
        <f>IF('Création champs PV'!AE52=1,IF('Création champs PV'!AE51=0,1,0),0)</f>
        <v>0</v>
      </c>
      <c r="AF47" s="51">
        <f>IF('Création champs PV'!AF52=1,IF('Création champs PV'!AF51=0,1,0),0)</f>
        <v>0</v>
      </c>
      <c r="AG47" s="51">
        <f>IF('Création champs PV'!AG52=1,IF('Création champs PV'!AG51=0,1,0),0)</f>
        <v>0</v>
      </c>
      <c r="AH47" s="51">
        <f>IF('Création champs PV'!AH52=1,IF('Création champs PV'!AH51=0,1,0),0)</f>
        <v>0</v>
      </c>
      <c r="AI47" s="51">
        <f>IF('Création champs PV'!AI52=1,IF('Création champs PV'!AI51=0,1,0),0)</f>
        <v>0</v>
      </c>
      <c r="AJ47" s="51">
        <f>IF('Création champs PV'!AJ52=1,IF('Création champs PV'!AJ51=0,1,0),0)</f>
        <v>0</v>
      </c>
      <c r="AK47" s="51">
        <f>IF('Création champs PV'!AK52=1,IF('Création champs PV'!AK51=0,1,0),0)</f>
        <v>0</v>
      </c>
      <c r="AL47" s="51">
        <f>IF('Création champs PV'!AL52=1,IF('Création champs PV'!AL51=0,1,0),0)</f>
        <v>0</v>
      </c>
      <c r="AM47" s="51">
        <f>IF('Création champs PV'!AM52=1,IF('Création champs PV'!AM51=0,1,0),0)</f>
        <v>0</v>
      </c>
      <c r="AN47" s="51">
        <f>IF('Création champs PV'!AN52=1,IF('Création champs PV'!AN51=0,1,0),0)</f>
        <v>0</v>
      </c>
      <c r="AO47" s="51">
        <f>IF('Création champs PV'!AO52=1,IF('Création champs PV'!AO51=0,1,0),0)</f>
        <v>0</v>
      </c>
      <c r="AP47" s="51">
        <f>IF('Création champs PV'!AP52=1,IF('Création champs PV'!AP51=0,1,0),0)</f>
        <v>0</v>
      </c>
      <c r="AQ47" s="51">
        <f>IF('Création champs PV'!AQ52=1,IF('Création champs PV'!AQ51=0,1,0),0)</f>
        <v>0</v>
      </c>
      <c r="AR47" s="51">
        <f>IF('Création champs PV'!AR52=1,IF('Création champs PV'!AR51=0,1,0),0)</f>
        <v>0</v>
      </c>
      <c r="AS47" s="51">
        <f>IF('Création champs PV'!AS52=1,IF('Création champs PV'!AS51=0,1,0),0)</f>
        <v>0</v>
      </c>
      <c r="AT47" s="51">
        <f>IF('Création champs PV'!AT52=1,IF('Création champs PV'!AT51=0,1,0),0)</f>
        <v>0</v>
      </c>
      <c r="AU47" s="51">
        <f>IF('Création champs PV'!AU52=1,IF('Création champs PV'!AU51=0,1,0),0)</f>
        <v>0</v>
      </c>
      <c r="AV47" s="51">
        <f>IF('Création champs PV'!AV52=1,IF('Création champs PV'!AV51=0,1,0),0)</f>
        <v>0</v>
      </c>
      <c r="AW47" s="51">
        <f>IF('Création champs PV'!AW52=1,IF('Création champs PV'!AW51=0,1,0),0)</f>
        <v>0</v>
      </c>
      <c r="AX47" s="51">
        <f>IF('Création champs PV'!AX52=1,IF('Création champs PV'!AX51=0,1,0),0)</f>
        <v>0</v>
      </c>
      <c r="AY47" s="51">
        <f>IF('Création champs PV'!AY52=1,IF('Création champs PV'!AY51=0,1,0),0)</f>
        <v>0</v>
      </c>
      <c r="AZ47" s="51">
        <f>IF('Création champs PV'!AZ52=1,IF('Création champs PV'!AZ51=0,1,0),0)</f>
        <v>0</v>
      </c>
      <c r="BA47" s="51">
        <f>IF('Création champs PV'!BA52=1,IF('Création champs PV'!BA51=0,1,0),0)</f>
        <v>0</v>
      </c>
      <c r="BB47" s="51">
        <f>IF('Création champs PV'!BB52=1,IF('Création champs PV'!BB51=0,1,0),0)</f>
        <v>0</v>
      </c>
      <c r="BC47" s="51">
        <f>IF('Création champs PV'!BC52=1,IF('Création champs PV'!BC51=0,1,0),0)</f>
        <v>0</v>
      </c>
      <c r="BD47" s="51">
        <f>IF('Création champs PV'!BD52=1,IF('Création champs PV'!BD51=0,1,0),0)</f>
        <v>0</v>
      </c>
      <c r="BE47" s="51">
        <f>IF('Création champs PV'!BE52=1,IF('Création champs PV'!BE51=0,1,0),0)</f>
        <v>0</v>
      </c>
      <c r="BF47" s="51">
        <f>IF('Création champs PV'!BF52=1,IF('Création champs PV'!BF51=0,1,0),0)</f>
        <v>0</v>
      </c>
      <c r="BG47" s="51">
        <f>IF('Création champs PV'!BG52=1,IF('Création champs PV'!BG51=0,1,0),0)</f>
        <v>0</v>
      </c>
      <c r="BH47" s="51">
        <f>IF('Création champs PV'!BH52=1,IF('Création champs PV'!BH51=0,1,0),0)</f>
        <v>0</v>
      </c>
      <c r="BI47" s="51">
        <f>IF('Création champs PV'!BI52=1,IF('Création champs PV'!BI51=0,1,0),0)</f>
        <v>0</v>
      </c>
      <c r="BJ47" s="51">
        <f>IF('Création champs PV'!BJ52=1,IF('Création champs PV'!BJ51=0,1,0),0)</f>
        <v>0</v>
      </c>
      <c r="BK47" s="51">
        <f>IF('Création champs PV'!BK52=1,IF('Création champs PV'!BK51=0,1,0),0)</f>
        <v>0</v>
      </c>
      <c r="BL47" s="51">
        <f>IF('Création champs PV'!BL52=1,IF('Création champs PV'!BL51=0,1,0),0)</f>
        <v>0</v>
      </c>
      <c r="BM47" s="51">
        <f>IF('Création champs PV'!BM52=1,IF('Création champs PV'!BM51=0,1,0),0)</f>
        <v>0</v>
      </c>
      <c r="BN47" s="51">
        <f>IF('Création champs PV'!BN52=1,IF('Création champs PV'!BN51=0,1,0),0)</f>
        <v>0</v>
      </c>
      <c r="BO47" s="51">
        <f>IF('Création champs PV'!BO52=1,IF('Création champs PV'!BO51=0,1,0),0)</f>
        <v>0</v>
      </c>
      <c r="BP47" s="51">
        <f>IF('Création champs PV'!BP52=1,IF('Création champs PV'!BP51=0,1,0),0)</f>
        <v>0</v>
      </c>
      <c r="BQ47" s="51">
        <f>IF('Création champs PV'!BQ52=1,IF('Création champs PV'!BQ51=0,1,0),0)</f>
        <v>0</v>
      </c>
      <c r="BR47" s="51">
        <f>IF('Création champs PV'!BR52=1,IF('Création champs PV'!BR51=0,1,0),0)</f>
        <v>0</v>
      </c>
      <c r="BS47" s="51">
        <f>IF('Création champs PV'!BS52=1,IF('Création champs PV'!BS51=0,1,0),0)</f>
        <v>0</v>
      </c>
      <c r="BT47" s="51">
        <f>IF('Création champs PV'!BT52=1,IF('Création champs PV'!BT51=0,1,0),0)</f>
        <v>0</v>
      </c>
      <c r="BU47" s="51">
        <f>IF('Création champs PV'!BU52=1,IF('Création champs PV'!BU51=0,1,0),0)</f>
        <v>0</v>
      </c>
      <c r="BV47" s="51">
        <f>IF('Création champs PV'!BV52=1,IF('Création champs PV'!BV51=0,1,0),0)</f>
        <v>0</v>
      </c>
      <c r="BW47" s="51">
        <f>IF('Création champs PV'!BW52=1,IF('Création champs PV'!BW51=0,1,0),0)</f>
        <v>0</v>
      </c>
      <c r="BX47" s="51">
        <f>IF('Création champs PV'!BX52=1,IF('Création champs PV'!BX51=0,1,0),0)</f>
        <v>0</v>
      </c>
      <c r="BY47" s="51">
        <f>IF('Création champs PV'!BY52=1,IF('Création champs PV'!BY51=0,1,0),0)</f>
        <v>0</v>
      </c>
      <c r="BZ47" s="51">
        <f>IF('Création champs PV'!BZ52=1,IF('Création champs PV'!BZ51=0,1,0),0)</f>
        <v>0</v>
      </c>
      <c r="CA47" s="51">
        <f>IF('Création champs PV'!CA52=1,IF('Création champs PV'!CA51=0,1,0),0)</f>
        <v>0</v>
      </c>
      <c r="CB47" s="51">
        <f>IF('Création champs PV'!CB52=1,IF('Création champs PV'!CB51=0,1,0),0)</f>
        <v>0</v>
      </c>
      <c r="CC47" s="51">
        <f>IF('Création champs PV'!CC52=1,IF('Création champs PV'!CC51=0,1,0),0)</f>
        <v>0</v>
      </c>
      <c r="CD47" s="51">
        <f>IF('Création champs PV'!CD52=1,IF('Création champs PV'!CD51=0,1,0),0)</f>
        <v>0</v>
      </c>
      <c r="CE47" s="51">
        <f>IF('Création champs PV'!CE52=1,IF('Création champs PV'!CE51=0,1,0),0)</f>
        <v>0</v>
      </c>
      <c r="CF47" s="51">
        <f>IF('Création champs PV'!CF52=1,IF('Création champs PV'!CF51=0,1,0),0)</f>
        <v>0</v>
      </c>
      <c r="CG47" s="51">
        <f>IF('Création champs PV'!CG52=1,IF('Création champs PV'!CG51=0,1,0),0)</f>
        <v>0</v>
      </c>
      <c r="CH47" s="51">
        <f>IF('Création champs PV'!CH52=1,IF('Création champs PV'!CH51=0,1,0),0)</f>
        <v>0</v>
      </c>
      <c r="CI47" s="51">
        <f>IF('Création champs PV'!CI52=1,IF('Création champs PV'!CI51=0,1,0),0)</f>
        <v>0</v>
      </c>
      <c r="CJ47" s="51">
        <f>IF('Création champs PV'!CJ52=1,IF('Création champs PV'!CJ51=0,1,0),0)</f>
        <v>0</v>
      </c>
      <c r="CK47" s="51">
        <f>IF('Création champs PV'!CK52=1,IF('Création champs PV'!CK51=0,1,0),0)</f>
        <v>0</v>
      </c>
      <c r="CL47" s="51">
        <f>IF('Création champs PV'!CL52=1,IF('Création champs PV'!CL51=0,1,0),0)</f>
        <v>0</v>
      </c>
      <c r="CM47" s="51">
        <f>IF('Création champs PV'!CM52=1,IF('Création champs PV'!CM51=0,1,0),0)</f>
        <v>0</v>
      </c>
      <c r="CN47" s="51">
        <f>IF('Création champs PV'!CN52=1,IF('Création champs PV'!CN51=0,1,0),0)</f>
        <v>0</v>
      </c>
      <c r="CO47" s="51">
        <f>IF('Création champs PV'!CO52=1,IF('Création champs PV'!CO51=0,1,0),0)</f>
        <v>0</v>
      </c>
      <c r="CP47" s="51">
        <f>IF('Création champs PV'!CP52=1,IF('Création champs PV'!CP51=0,1,0),0)</f>
        <v>0</v>
      </c>
      <c r="CQ47" s="51">
        <f>IF('Création champs PV'!CQ52=1,IF('Création champs PV'!CQ51=0,1,0),0)</f>
        <v>0</v>
      </c>
      <c r="CR47" s="51">
        <f>IF('Création champs PV'!CR52=1,IF('Création champs PV'!CR51=0,1,0),0)</f>
        <v>0</v>
      </c>
      <c r="CS47" s="51">
        <f>IF('Création champs PV'!CS52=1,IF('Création champs PV'!CS51=0,1,0),0)</f>
        <v>0</v>
      </c>
      <c r="CT47" s="51">
        <f>IF('Création champs PV'!CT52=1,IF('Création champs PV'!CT51=0,1,0),0)</f>
        <v>0</v>
      </c>
      <c r="CU47" s="51">
        <f>IF('Création champs PV'!CU52=1,IF('Création champs PV'!CU51=0,1,0),0)</f>
        <v>0</v>
      </c>
      <c r="CV47" s="51">
        <f>IF('Création champs PV'!CV52=1,IF('Création champs PV'!CV51=0,1,0),0)</f>
        <v>0</v>
      </c>
      <c r="CW47" s="51">
        <f>IF('Création champs PV'!CW52=1,IF('Création champs PV'!CW51=0,1,0),0)</f>
        <v>0</v>
      </c>
      <c r="CX47" s="51">
        <f>IF('Création champs PV'!CX52=1,IF('Création champs PV'!CX51=0,1,0),0)</f>
        <v>0</v>
      </c>
      <c r="CY47" s="51">
        <f>IF('Création champs PV'!CY52=1,IF('Création champs PV'!CY51=0,1,0),0)</f>
        <v>0</v>
      </c>
      <c r="CZ47" s="51">
        <f>IF('Création champs PV'!CZ52=1,IF('Création champs PV'!CZ51=0,1,0),0)</f>
        <v>0</v>
      </c>
      <c r="DA47" s="51">
        <f>IF('Création champs PV'!DA52=1,IF('Création champs PV'!DA51=0,1,0),0)</f>
        <v>0</v>
      </c>
      <c r="DB47" s="51">
        <f>IF('Création champs PV'!DB52=1,IF('Création champs PV'!DB51=0,1,0),0)</f>
        <v>0</v>
      </c>
      <c r="DC47" s="51">
        <f>IF('Création champs PV'!DC52=1,IF('Création champs PV'!DC51=0,1,0),0)</f>
        <v>0</v>
      </c>
      <c r="DD47" s="51">
        <f>IF('Création champs PV'!DD52=1,IF('Création champs PV'!DD51=0,1,0),0)</f>
        <v>0</v>
      </c>
      <c r="DE47" s="5" t="str">
        <f>IF(structure!DE47="M",1,IF(structure!DE47="V","V",IF(OR(structure!DE46="M",structure!DE46="V"),"S","")))</f>
        <v/>
      </c>
      <c r="DF47" s="9"/>
      <c r="DG47" s="4"/>
      <c r="DH47" s="51">
        <f t="shared" si="435"/>
        <v>0</v>
      </c>
      <c r="DI47" s="51">
        <f t="shared" si="224"/>
        <v>0</v>
      </c>
      <c r="DJ47" s="51">
        <f t="shared" si="225"/>
        <v>0</v>
      </c>
      <c r="DK47" s="51">
        <f t="shared" si="226"/>
        <v>0</v>
      </c>
      <c r="DL47" s="51">
        <f t="shared" si="227"/>
        <v>0</v>
      </c>
      <c r="DM47" s="51">
        <f t="shared" si="228"/>
        <v>0</v>
      </c>
      <c r="DN47" s="51">
        <f t="shared" si="229"/>
        <v>0</v>
      </c>
      <c r="DO47" s="51">
        <f t="shared" si="230"/>
        <v>0</v>
      </c>
      <c r="DP47" s="51">
        <f t="shared" si="231"/>
        <v>0</v>
      </c>
      <c r="DQ47" s="51">
        <f t="shared" si="232"/>
        <v>0</v>
      </c>
      <c r="DR47" s="51">
        <f t="shared" si="233"/>
        <v>0</v>
      </c>
      <c r="DS47" s="51">
        <f t="shared" si="234"/>
        <v>0</v>
      </c>
      <c r="DT47" s="51">
        <f t="shared" si="235"/>
        <v>0</v>
      </c>
      <c r="DU47" s="51">
        <f t="shared" si="236"/>
        <v>0</v>
      </c>
      <c r="DV47" s="51">
        <f t="shared" si="237"/>
        <v>0</v>
      </c>
      <c r="DW47" s="51">
        <f t="shared" si="238"/>
        <v>0</v>
      </c>
      <c r="DX47" s="51">
        <f t="shared" si="239"/>
        <v>0</v>
      </c>
      <c r="DY47" s="51">
        <f t="shared" si="240"/>
        <v>0</v>
      </c>
      <c r="DZ47" s="51">
        <f t="shared" si="241"/>
        <v>0</v>
      </c>
      <c r="EA47" s="51">
        <f t="shared" si="242"/>
        <v>0</v>
      </c>
      <c r="EB47" s="51">
        <f t="shared" si="243"/>
        <v>0</v>
      </c>
      <c r="EC47" s="51">
        <f t="shared" si="244"/>
        <v>0</v>
      </c>
      <c r="ED47" s="51">
        <f t="shared" si="245"/>
        <v>0</v>
      </c>
      <c r="EE47" s="51">
        <f t="shared" si="246"/>
        <v>0</v>
      </c>
      <c r="EF47" s="51">
        <f t="shared" si="247"/>
        <v>0</v>
      </c>
      <c r="EG47" s="51">
        <f t="shared" si="248"/>
        <v>0</v>
      </c>
      <c r="EH47" s="51">
        <f t="shared" si="249"/>
        <v>0</v>
      </c>
      <c r="EI47" s="51">
        <f t="shared" si="250"/>
        <v>0</v>
      </c>
      <c r="EJ47" s="51">
        <f t="shared" si="251"/>
        <v>0</v>
      </c>
      <c r="EK47" s="51">
        <f t="shared" si="252"/>
        <v>0</v>
      </c>
      <c r="EL47" s="51">
        <f t="shared" si="253"/>
        <v>0</v>
      </c>
      <c r="EM47" s="51">
        <f t="shared" si="254"/>
        <v>0</v>
      </c>
      <c r="EN47" s="51">
        <f t="shared" si="255"/>
        <v>0</v>
      </c>
      <c r="EO47" s="51">
        <f t="shared" si="256"/>
        <v>0</v>
      </c>
      <c r="EP47" s="51">
        <f t="shared" si="257"/>
        <v>0</v>
      </c>
      <c r="EQ47" s="51">
        <f t="shared" si="258"/>
        <v>0</v>
      </c>
      <c r="ER47" s="51">
        <f t="shared" si="259"/>
        <v>0</v>
      </c>
      <c r="ES47" s="51">
        <f t="shared" si="260"/>
        <v>0</v>
      </c>
      <c r="ET47" s="51">
        <f t="shared" si="261"/>
        <v>0</v>
      </c>
      <c r="EU47" s="51">
        <f t="shared" si="262"/>
        <v>0</v>
      </c>
      <c r="EV47" s="51">
        <f t="shared" si="263"/>
        <v>0</v>
      </c>
      <c r="EW47" s="51">
        <f t="shared" si="264"/>
        <v>0</v>
      </c>
      <c r="EX47" s="51">
        <f t="shared" si="265"/>
        <v>0</v>
      </c>
      <c r="EY47" s="51">
        <f t="shared" si="266"/>
        <v>0</v>
      </c>
      <c r="EZ47" s="51">
        <f t="shared" si="267"/>
        <v>0</v>
      </c>
      <c r="FA47" s="51">
        <f t="shared" si="268"/>
        <v>0</v>
      </c>
      <c r="FB47" s="51">
        <f t="shared" si="269"/>
        <v>0</v>
      </c>
      <c r="FC47" s="51">
        <f t="shared" si="270"/>
        <v>0</v>
      </c>
      <c r="FD47" s="51">
        <f t="shared" si="271"/>
        <v>0</v>
      </c>
      <c r="FE47" s="51">
        <f t="shared" si="272"/>
        <v>0</v>
      </c>
      <c r="FF47" s="51">
        <f t="shared" si="273"/>
        <v>0</v>
      </c>
      <c r="FG47" s="51">
        <f t="shared" si="274"/>
        <v>0</v>
      </c>
      <c r="FH47" s="51">
        <f t="shared" si="275"/>
        <v>0</v>
      </c>
      <c r="FI47" s="51">
        <f t="shared" si="276"/>
        <v>0</v>
      </c>
      <c r="FJ47" s="51">
        <f t="shared" si="277"/>
        <v>0</v>
      </c>
      <c r="FK47" s="51">
        <f t="shared" si="278"/>
        <v>0</v>
      </c>
      <c r="FL47" s="51">
        <f t="shared" si="279"/>
        <v>0</v>
      </c>
      <c r="FM47" s="51">
        <f t="shared" si="280"/>
        <v>0</v>
      </c>
      <c r="FN47" s="51">
        <f t="shared" si="281"/>
        <v>0</v>
      </c>
      <c r="FO47" s="51">
        <f t="shared" si="282"/>
        <v>0</v>
      </c>
      <c r="FP47" s="51">
        <f t="shared" si="283"/>
        <v>0</v>
      </c>
      <c r="FQ47" s="51">
        <f t="shared" si="284"/>
        <v>0</v>
      </c>
      <c r="FR47" s="51">
        <f t="shared" si="285"/>
        <v>0</v>
      </c>
      <c r="FS47" s="51">
        <f t="shared" si="286"/>
        <v>0</v>
      </c>
      <c r="FT47" s="51">
        <f t="shared" si="287"/>
        <v>0</v>
      </c>
      <c r="FU47" s="51">
        <f t="shared" si="288"/>
        <v>0</v>
      </c>
      <c r="FV47" s="51">
        <f t="shared" si="289"/>
        <v>0</v>
      </c>
      <c r="FW47" s="51">
        <f t="shared" si="290"/>
        <v>0</v>
      </c>
      <c r="FX47" s="51">
        <f t="shared" si="291"/>
        <v>0</v>
      </c>
      <c r="FY47" s="51">
        <f t="shared" si="292"/>
        <v>0</v>
      </c>
      <c r="FZ47" s="51">
        <f t="shared" si="293"/>
        <v>0</v>
      </c>
      <c r="GA47" s="51">
        <f t="shared" si="294"/>
        <v>0</v>
      </c>
      <c r="GB47" s="51">
        <f t="shared" si="295"/>
        <v>0</v>
      </c>
      <c r="GC47" s="51">
        <f t="shared" si="296"/>
        <v>0</v>
      </c>
      <c r="GD47" s="51">
        <f t="shared" si="297"/>
        <v>0</v>
      </c>
      <c r="GE47" s="51">
        <f t="shared" si="298"/>
        <v>0</v>
      </c>
      <c r="GF47" s="51">
        <f t="shared" si="299"/>
        <v>0</v>
      </c>
      <c r="GG47" s="51">
        <f t="shared" si="300"/>
        <v>0</v>
      </c>
      <c r="GH47" s="51">
        <f t="shared" si="301"/>
        <v>0</v>
      </c>
      <c r="GI47" s="51">
        <f t="shared" si="302"/>
        <v>0</v>
      </c>
      <c r="GJ47" s="51">
        <f t="shared" si="303"/>
        <v>0</v>
      </c>
      <c r="GK47" s="51">
        <f t="shared" si="304"/>
        <v>0</v>
      </c>
      <c r="GL47" s="51">
        <f t="shared" si="305"/>
        <v>0</v>
      </c>
      <c r="GM47" s="51">
        <f t="shared" si="306"/>
        <v>0</v>
      </c>
      <c r="GN47" s="51">
        <f t="shared" si="307"/>
        <v>0</v>
      </c>
      <c r="GO47" s="51">
        <f t="shared" si="308"/>
        <v>0</v>
      </c>
      <c r="GP47" s="51">
        <f t="shared" si="309"/>
        <v>0</v>
      </c>
      <c r="GQ47" s="51">
        <f t="shared" si="310"/>
        <v>0</v>
      </c>
      <c r="GR47" s="51">
        <f t="shared" si="311"/>
        <v>0</v>
      </c>
      <c r="GS47" s="51">
        <f t="shared" si="312"/>
        <v>0</v>
      </c>
      <c r="GT47" s="51">
        <f t="shared" si="313"/>
        <v>0</v>
      </c>
      <c r="GU47" s="51">
        <f t="shared" si="314"/>
        <v>0</v>
      </c>
      <c r="GV47" s="51">
        <f t="shared" si="315"/>
        <v>0</v>
      </c>
      <c r="GW47" s="51">
        <f t="shared" si="316"/>
        <v>0</v>
      </c>
      <c r="GX47" s="51">
        <f t="shared" si="317"/>
        <v>0</v>
      </c>
      <c r="GY47" s="51">
        <f t="shared" si="318"/>
        <v>0</v>
      </c>
      <c r="GZ47" s="51">
        <f t="shared" si="319"/>
        <v>0</v>
      </c>
      <c r="HA47" s="51">
        <f t="shared" si="320"/>
        <v>0</v>
      </c>
      <c r="HB47" s="51">
        <f t="shared" si="321"/>
        <v>0</v>
      </c>
      <c r="HC47" s="51">
        <f t="shared" si="322"/>
        <v>0</v>
      </c>
      <c r="HD47" s="51">
        <f t="shared" si="323"/>
        <v>0</v>
      </c>
      <c r="HE47" s="51">
        <f t="shared" si="324"/>
        <v>0</v>
      </c>
      <c r="HF47" s="51">
        <f t="shared" si="325"/>
        <v>0</v>
      </c>
      <c r="HG47" s="51">
        <f t="shared" si="326"/>
        <v>0</v>
      </c>
      <c r="HH47" s="51">
        <f t="shared" si="327"/>
        <v>0</v>
      </c>
      <c r="HI47" s="51">
        <f t="shared" si="328"/>
        <v>0</v>
      </c>
      <c r="HJ47" s="5" t="str">
        <f>IF(structure!HJ47="M",1,IF(structure!HJ47="V","V",IF(OR(structure!HJ46="M",structure!HJ46="V"),"S","")))</f>
        <v/>
      </c>
      <c r="HK47" s="219"/>
      <c r="HL47" s="4" t="str">
        <f>IF(structure!HL47="M",1,IF(structure!HL47="V","V",IF(OR(structure!HL46="M",structure!HL46="V"),"S","")))</f>
        <v/>
      </c>
      <c r="HM47" s="51">
        <f t="shared" si="329"/>
        <v>0</v>
      </c>
      <c r="HN47" s="51">
        <f t="shared" si="330"/>
        <v>0</v>
      </c>
      <c r="HO47" s="51">
        <f t="shared" si="331"/>
        <v>0</v>
      </c>
      <c r="HP47" s="51">
        <f t="shared" si="332"/>
        <v>0</v>
      </c>
      <c r="HQ47" s="51">
        <f t="shared" si="333"/>
        <v>0</v>
      </c>
      <c r="HR47" s="51">
        <f t="shared" si="334"/>
        <v>0</v>
      </c>
      <c r="HS47" s="51">
        <f t="shared" si="335"/>
        <v>0</v>
      </c>
      <c r="HT47" s="51">
        <f t="shared" si="336"/>
        <v>0</v>
      </c>
      <c r="HU47" s="51">
        <f t="shared" si="337"/>
        <v>0</v>
      </c>
      <c r="HV47" s="51">
        <f t="shared" si="338"/>
        <v>0</v>
      </c>
      <c r="HW47" s="51">
        <f t="shared" si="339"/>
        <v>0</v>
      </c>
      <c r="HX47" s="51">
        <f t="shared" si="340"/>
        <v>0</v>
      </c>
      <c r="HY47" s="51">
        <f t="shared" si="341"/>
        <v>0</v>
      </c>
      <c r="HZ47" s="51">
        <f t="shared" si="342"/>
        <v>0</v>
      </c>
      <c r="IA47" s="51">
        <f t="shared" si="343"/>
        <v>0</v>
      </c>
      <c r="IB47" s="51">
        <f t="shared" si="344"/>
        <v>0</v>
      </c>
      <c r="IC47" s="51">
        <f t="shared" si="345"/>
        <v>0</v>
      </c>
      <c r="ID47" s="51">
        <f t="shared" si="346"/>
        <v>0</v>
      </c>
      <c r="IE47" s="51">
        <f t="shared" si="347"/>
        <v>0</v>
      </c>
      <c r="IF47" s="51">
        <f t="shared" si="348"/>
        <v>0</v>
      </c>
      <c r="IG47" s="51">
        <f t="shared" si="349"/>
        <v>0</v>
      </c>
      <c r="IH47" s="51">
        <f t="shared" si="350"/>
        <v>0</v>
      </c>
      <c r="II47" s="51">
        <f t="shared" si="351"/>
        <v>0</v>
      </c>
      <c r="IJ47" s="51">
        <f t="shared" si="352"/>
        <v>0</v>
      </c>
      <c r="IK47" s="51">
        <f t="shared" si="353"/>
        <v>0</v>
      </c>
      <c r="IL47" s="51">
        <f t="shared" si="354"/>
        <v>0</v>
      </c>
      <c r="IM47" s="51">
        <f t="shared" si="355"/>
        <v>0</v>
      </c>
      <c r="IN47" s="51">
        <f t="shared" si="356"/>
        <v>0</v>
      </c>
      <c r="IO47" s="51">
        <f t="shared" si="357"/>
        <v>0</v>
      </c>
      <c r="IP47" s="51">
        <f t="shared" si="358"/>
        <v>0</v>
      </c>
      <c r="IQ47" s="51">
        <f t="shared" si="359"/>
        <v>0</v>
      </c>
      <c r="IR47" s="51">
        <f t="shared" si="360"/>
        <v>0</v>
      </c>
      <c r="IS47" s="51">
        <f t="shared" si="361"/>
        <v>0</v>
      </c>
      <c r="IT47" s="51">
        <f t="shared" si="362"/>
        <v>0</v>
      </c>
      <c r="IU47" s="51">
        <f t="shared" si="363"/>
        <v>0</v>
      </c>
      <c r="IV47" s="51">
        <f t="shared" si="364"/>
        <v>0</v>
      </c>
      <c r="IW47" s="51">
        <f t="shared" si="365"/>
        <v>0</v>
      </c>
      <c r="IX47" s="51">
        <f t="shared" si="366"/>
        <v>0</v>
      </c>
      <c r="IY47" s="51">
        <f t="shared" si="367"/>
        <v>0</v>
      </c>
      <c r="IZ47" s="51">
        <f t="shared" si="368"/>
        <v>0</v>
      </c>
      <c r="JA47" s="51">
        <f t="shared" si="369"/>
        <v>0</v>
      </c>
      <c r="JB47" s="51">
        <f t="shared" si="370"/>
        <v>0</v>
      </c>
      <c r="JC47" s="51">
        <f t="shared" si="371"/>
        <v>0</v>
      </c>
      <c r="JD47" s="51">
        <f t="shared" si="372"/>
        <v>0</v>
      </c>
      <c r="JE47" s="51">
        <f t="shared" si="373"/>
        <v>0</v>
      </c>
      <c r="JF47" s="51">
        <f t="shared" si="374"/>
        <v>0</v>
      </c>
      <c r="JG47" s="51">
        <f t="shared" si="375"/>
        <v>0</v>
      </c>
      <c r="JH47" s="51">
        <f t="shared" si="376"/>
        <v>0</v>
      </c>
      <c r="JI47" s="51">
        <f t="shared" si="377"/>
        <v>0</v>
      </c>
      <c r="JJ47" s="51">
        <f t="shared" si="378"/>
        <v>0</v>
      </c>
      <c r="JK47" s="51">
        <f t="shared" si="379"/>
        <v>0</v>
      </c>
      <c r="JL47" s="51">
        <f t="shared" si="380"/>
        <v>0</v>
      </c>
      <c r="JM47" s="51">
        <f t="shared" si="381"/>
        <v>0</v>
      </c>
      <c r="JN47" s="51">
        <f t="shared" si="382"/>
        <v>0</v>
      </c>
      <c r="JO47" s="51">
        <f t="shared" si="383"/>
        <v>0</v>
      </c>
      <c r="JP47" s="51">
        <f t="shared" si="384"/>
        <v>0</v>
      </c>
      <c r="JQ47" s="51">
        <f t="shared" si="385"/>
        <v>0</v>
      </c>
      <c r="JR47" s="51">
        <f t="shared" si="386"/>
        <v>0</v>
      </c>
      <c r="JS47" s="51">
        <f t="shared" si="387"/>
        <v>0</v>
      </c>
      <c r="JT47" s="51">
        <f t="shared" si="388"/>
        <v>0</v>
      </c>
      <c r="JU47" s="51">
        <f t="shared" si="389"/>
        <v>0</v>
      </c>
      <c r="JV47" s="51">
        <f t="shared" si="390"/>
        <v>0</v>
      </c>
      <c r="JW47" s="51">
        <f t="shared" si="391"/>
        <v>0</v>
      </c>
      <c r="JX47" s="51">
        <f t="shared" si="392"/>
        <v>0</v>
      </c>
      <c r="JY47" s="51">
        <f t="shared" si="393"/>
        <v>0</v>
      </c>
      <c r="JZ47" s="51">
        <f t="shared" si="394"/>
        <v>0</v>
      </c>
      <c r="KA47" s="51">
        <f t="shared" si="395"/>
        <v>0</v>
      </c>
      <c r="KB47" s="51">
        <f t="shared" si="396"/>
        <v>0</v>
      </c>
      <c r="KC47" s="51">
        <f t="shared" si="397"/>
        <v>0</v>
      </c>
      <c r="KD47" s="51">
        <f t="shared" si="398"/>
        <v>0</v>
      </c>
      <c r="KE47" s="51">
        <f t="shared" si="399"/>
        <v>0</v>
      </c>
      <c r="KF47" s="51">
        <f t="shared" si="400"/>
        <v>0</v>
      </c>
      <c r="KG47" s="51">
        <f t="shared" si="401"/>
        <v>0</v>
      </c>
      <c r="KH47" s="51">
        <f t="shared" si="402"/>
        <v>0</v>
      </c>
      <c r="KI47" s="51">
        <f t="shared" si="403"/>
        <v>0</v>
      </c>
      <c r="KJ47" s="51">
        <f t="shared" si="404"/>
        <v>0</v>
      </c>
      <c r="KK47" s="51">
        <f t="shared" si="405"/>
        <v>0</v>
      </c>
      <c r="KL47" s="51">
        <f t="shared" si="406"/>
        <v>0</v>
      </c>
      <c r="KM47" s="51">
        <f t="shared" si="407"/>
        <v>0</v>
      </c>
      <c r="KN47" s="51">
        <f t="shared" si="408"/>
        <v>0</v>
      </c>
      <c r="KO47" s="51">
        <f t="shared" si="409"/>
        <v>0</v>
      </c>
      <c r="KP47" s="51">
        <f t="shared" si="410"/>
        <v>0</v>
      </c>
      <c r="KQ47" s="51">
        <f t="shared" si="411"/>
        <v>0</v>
      </c>
      <c r="KR47" s="51">
        <f t="shared" si="412"/>
        <v>0</v>
      </c>
      <c r="KS47" s="51">
        <f t="shared" si="413"/>
        <v>0</v>
      </c>
      <c r="KT47" s="51">
        <f t="shared" si="414"/>
        <v>0</v>
      </c>
      <c r="KU47" s="51">
        <f t="shared" si="415"/>
        <v>0</v>
      </c>
      <c r="KV47" s="51">
        <f t="shared" si="416"/>
        <v>0</v>
      </c>
      <c r="KW47" s="51">
        <f t="shared" si="417"/>
        <v>0</v>
      </c>
      <c r="KX47" s="51">
        <f t="shared" si="418"/>
        <v>0</v>
      </c>
      <c r="KY47" s="51">
        <f t="shared" si="419"/>
        <v>0</v>
      </c>
      <c r="KZ47" s="51">
        <f t="shared" si="420"/>
        <v>0</v>
      </c>
      <c r="LA47" s="51">
        <f t="shared" si="421"/>
        <v>0</v>
      </c>
      <c r="LB47" s="51">
        <f t="shared" si="422"/>
        <v>0</v>
      </c>
      <c r="LC47" s="51">
        <f t="shared" si="423"/>
        <v>0</v>
      </c>
      <c r="LD47" s="51">
        <f t="shared" si="424"/>
        <v>0</v>
      </c>
      <c r="LE47" s="51">
        <f t="shared" si="425"/>
        <v>0</v>
      </c>
      <c r="LF47" s="51">
        <f t="shared" si="426"/>
        <v>0</v>
      </c>
      <c r="LG47" s="51">
        <f t="shared" si="427"/>
        <v>0</v>
      </c>
      <c r="LH47" s="51">
        <f t="shared" si="428"/>
        <v>0</v>
      </c>
      <c r="LI47" s="51">
        <f t="shared" si="429"/>
        <v>0</v>
      </c>
      <c r="LJ47" s="51">
        <f t="shared" si="430"/>
        <v>0</v>
      </c>
      <c r="LK47" s="51">
        <f t="shared" si="431"/>
        <v>0</v>
      </c>
      <c r="LL47" s="51">
        <f t="shared" si="432"/>
        <v>0</v>
      </c>
      <c r="LM47" s="51">
        <f t="shared" si="433"/>
        <v>0</v>
      </c>
      <c r="LN47" s="51">
        <f t="shared" si="434"/>
        <v>0</v>
      </c>
      <c r="LO47" s="5" t="str">
        <f>IF(structure!LO47="M",1,IF(structure!LO47="V","V",IF(OR(structure!LO46="M",structure!LO46="V"),"S","")))</f>
        <v/>
      </c>
    </row>
    <row r="48" spans="2:327" ht="21" customHeight="1" x14ac:dyDescent="0.35">
      <c r="B48" s="4"/>
      <c r="C48" s="51">
        <f>IF('Création champs PV'!C53=1,IF('Création champs PV'!C52=0,1,0),0)</f>
        <v>0</v>
      </c>
      <c r="D48" s="51">
        <f>IF('Création champs PV'!D53=1,IF('Création champs PV'!D52=0,1,0),0)</f>
        <v>0</v>
      </c>
      <c r="E48" s="51">
        <f>IF('Création champs PV'!E53=1,IF('Création champs PV'!E52=0,1,0),0)</f>
        <v>0</v>
      </c>
      <c r="F48" s="51">
        <f>IF('Création champs PV'!F53=1,IF('Création champs PV'!F52=0,1,0),0)</f>
        <v>0</v>
      </c>
      <c r="G48" s="51">
        <f>IF('Création champs PV'!G53=1,IF('Création champs PV'!G52=0,1,0),0)</f>
        <v>0</v>
      </c>
      <c r="H48" s="51">
        <f>IF('Création champs PV'!H53=1,IF('Création champs PV'!H52=0,1,0),0)</f>
        <v>0</v>
      </c>
      <c r="I48" s="51">
        <f>IF('Création champs PV'!I53=1,IF('Création champs PV'!I52=0,1,0),0)</f>
        <v>0</v>
      </c>
      <c r="J48" s="51">
        <f>IF('Création champs PV'!J53=1,IF('Création champs PV'!J52=0,1,0),0)</f>
        <v>0</v>
      </c>
      <c r="K48" s="51">
        <f>IF('Création champs PV'!K53=1,IF('Création champs PV'!K52=0,1,0),0)</f>
        <v>0</v>
      </c>
      <c r="L48" s="51">
        <f>IF('Création champs PV'!L53=1,IF('Création champs PV'!L52=0,1,0),0)</f>
        <v>0</v>
      </c>
      <c r="M48" s="51">
        <f>IF('Création champs PV'!M53=1,IF('Création champs PV'!M52=0,1,0),0)</f>
        <v>0</v>
      </c>
      <c r="N48" s="51">
        <f>IF('Création champs PV'!N53=1,IF('Création champs PV'!N52=0,1,0),0)</f>
        <v>0</v>
      </c>
      <c r="O48" s="51">
        <f>IF('Création champs PV'!O53=1,IF('Création champs PV'!O52=0,1,0),0)</f>
        <v>0</v>
      </c>
      <c r="P48" s="51">
        <f>IF('Création champs PV'!P53=1,IF('Création champs PV'!P52=0,1,0),0)</f>
        <v>0</v>
      </c>
      <c r="Q48" s="51">
        <f>IF('Création champs PV'!Q53=1,IF('Création champs PV'!Q52=0,1,0),0)</f>
        <v>0</v>
      </c>
      <c r="R48" s="51">
        <f>IF('Création champs PV'!R53=1,IF('Création champs PV'!R52=0,1,0),0)</f>
        <v>0</v>
      </c>
      <c r="S48" s="51">
        <f>IF('Création champs PV'!S53=1,IF('Création champs PV'!S52=0,1,0),0)</f>
        <v>0</v>
      </c>
      <c r="T48" s="51">
        <f>IF('Création champs PV'!T53=1,IF('Création champs PV'!T52=0,1,0),0)</f>
        <v>0</v>
      </c>
      <c r="U48" s="51">
        <f>IF('Création champs PV'!U53=1,IF('Création champs PV'!U52=0,1,0),0)</f>
        <v>0</v>
      </c>
      <c r="V48" s="51">
        <f>IF('Création champs PV'!V53=1,IF('Création champs PV'!V52=0,1,0),0)</f>
        <v>0</v>
      </c>
      <c r="W48" s="51">
        <f>IF('Création champs PV'!W53=1,IF('Création champs PV'!W52=0,1,0),0)</f>
        <v>0</v>
      </c>
      <c r="X48" s="51">
        <f>IF('Création champs PV'!X53=1,IF('Création champs PV'!X52=0,1,0),0)</f>
        <v>0</v>
      </c>
      <c r="Y48" s="51">
        <f>IF('Création champs PV'!Y53=1,IF('Création champs PV'!Y52=0,1,0),0)</f>
        <v>0</v>
      </c>
      <c r="Z48" s="51">
        <f>IF('Création champs PV'!Z53=1,IF('Création champs PV'!Z52=0,1,0),0)</f>
        <v>0</v>
      </c>
      <c r="AA48" s="51">
        <f>IF('Création champs PV'!AA53=1,IF('Création champs PV'!AA52=0,1,0),0)</f>
        <v>0</v>
      </c>
      <c r="AB48" s="51">
        <f>IF('Création champs PV'!AB53=1,IF('Création champs PV'!AB52=0,1,0),0)</f>
        <v>0</v>
      </c>
      <c r="AC48" s="51">
        <f>IF('Création champs PV'!AC53=1,IF('Création champs PV'!AC52=0,1,0),0)</f>
        <v>0</v>
      </c>
      <c r="AD48" s="51">
        <f>IF('Création champs PV'!AD53=1,IF('Création champs PV'!AD52=0,1,0),0)</f>
        <v>0</v>
      </c>
      <c r="AE48" s="51">
        <f>IF('Création champs PV'!AE53=1,IF('Création champs PV'!AE52=0,1,0),0)</f>
        <v>0</v>
      </c>
      <c r="AF48" s="51">
        <f>IF('Création champs PV'!AF53=1,IF('Création champs PV'!AF52=0,1,0),0)</f>
        <v>0</v>
      </c>
      <c r="AG48" s="51">
        <f>IF('Création champs PV'!AG53=1,IF('Création champs PV'!AG52=0,1,0),0)</f>
        <v>0</v>
      </c>
      <c r="AH48" s="51">
        <f>IF('Création champs PV'!AH53=1,IF('Création champs PV'!AH52=0,1,0),0)</f>
        <v>0</v>
      </c>
      <c r="AI48" s="51">
        <f>IF('Création champs PV'!AI53=1,IF('Création champs PV'!AI52=0,1,0),0)</f>
        <v>0</v>
      </c>
      <c r="AJ48" s="51">
        <f>IF('Création champs PV'!AJ53=1,IF('Création champs PV'!AJ52=0,1,0),0)</f>
        <v>0</v>
      </c>
      <c r="AK48" s="51">
        <f>IF('Création champs PV'!AK53=1,IF('Création champs PV'!AK52=0,1,0),0)</f>
        <v>0</v>
      </c>
      <c r="AL48" s="51">
        <f>IF('Création champs PV'!AL53=1,IF('Création champs PV'!AL52=0,1,0),0)</f>
        <v>0</v>
      </c>
      <c r="AM48" s="51">
        <f>IF('Création champs PV'!AM53=1,IF('Création champs PV'!AM52=0,1,0),0)</f>
        <v>0</v>
      </c>
      <c r="AN48" s="51">
        <f>IF('Création champs PV'!AN53=1,IF('Création champs PV'!AN52=0,1,0),0)</f>
        <v>0</v>
      </c>
      <c r="AO48" s="51">
        <f>IF('Création champs PV'!AO53=1,IF('Création champs PV'!AO52=0,1,0),0)</f>
        <v>0</v>
      </c>
      <c r="AP48" s="51">
        <f>IF('Création champs PV'!AP53=1,IF('Création champs PV'!AP52=0,1,0),0)</f>
        <v>0</v>
      </c>
      <c r="AQ48" s="51">
        <f>IF('Création champs PV'!AQ53=1,IF('Création champs PV'!AQ52=0,1,0),0)</f>
        <v>0</v>
      </c>
      <c r="AR48" s="51">
        <f>IF('Création champs PV'!AR53=1,IF('Création champs PV'!AR52=0,1,0),0)</f>
        <v>0</v>
      </c>
      <c r="AS48" s="51">
        <f>IF('Création champs PV'!AS53=1,IF('Création champs PV'!AS52=0,1,0),0)</f>
        <v>0</v>
      </c>
      <c r="AT48" s="51">
        <f>IF('Création champs PV'!AT53=1,IF('Création champs PV'!AT52=0,1,0),0)</f>
        <v>0</v>
      </c>
      <c r="AU48" s="51">
        <f>IF('Création champs PV'!AU53=1,IF('Création champs PV'!AU52=0,1,0),0)</f>
        <v>0</v>
      </c>
      <c r="AV48" s="51">
        <f>IF('Création champs PV'!AV53=1,IF('Création champs PV'!AV52=0,1,0),0)</f>
        <v>0</v>
      </c>
      <c r="AW48" s="51">
        <f>IF('Création champs PV'!AW53=1,IF('Création champs PV'!AW52=0,1,0),0)</f>
        <v>0</v>
      </c>
      <c r="AX48" s="51">
        <f>IF('Création champs PV'!AX53=1,IF('Création champs PV'!AX52=0,1,0),0)</f>
        <v>0</v>
      </c>
      <c r="AY48" s="51">
        <f>IF('Création champs PV'!AY53=1,IF('Création champs PV'!AY52=0,1,0),0)</f>
        <v>0</v>
      </c>
      <c r="AZ48" s="51">
        <f>IF('Création champs PV'!AZ53=1,IF('Création champs PV'!AZ52=0,1,0),0)</f>
        <v>0</v>
      </c>
      <c r="BA48" s="51">
        <f>IF('Création champs PV'!BA53=1,IF('Création champs PV'!BA52=0,1,0),0)</f>
        <v>0</v>
      </c>
      <c r="BB48" s="51">
        <f>IF('Création champs PV'!BB53=1,IF('Création champs PV'!BB52=0,1,0),0)</f>
        <v>0</v>
      </c>
      <c r="BC48" s="51">
        <f>IF('Création champs PV'!BC53=1,IF('Création champs PV'!BC52=0,1,0),0)</f>
        <v>0</v>
      </c>
      <c r="BD48" s="51">
        <f>IF('Création champs PV'!BD53=1,IF('Création champs PV'!BD52=0,1,0),0)</f>
        <v>0</v>
      </c>
      <c r="BE48" s="51">
        <f>IF('Création champs PV'!BE53=1,IF('Création champs PV'!BE52=0,1,0),0)</f>
        <v>0</v>
      </c>
      <c r="BF48" s="51">
        <f>IF('Création champs PV'!BF53=1,IF('Création champs PV'!BF52=0,1,0),0)</f>
        <v>0</v>
      </c>
      <c r="BG48" s="51">
        <f>IF('Création champs PV'!BG53=1,IF('Création champs PV'!BG52=0,1,0),0)</f>
        <v>0</v>
      </c>
      <c r="BH48" s="51">
        <f>IF('Création champs PV'!BH53=1,IF('Création champs PV'!BH52=0,1,0),0)</f>
        <v>0</v>
      </c>
      <c r="BI48" s="51">
        <f>IF('Création champs PV'!BI53=1,IF('Création champs PV'!BI52=0,1,0),0)</f>
        <v>0</v>
      </c>
      <c r="BJ48" s="51">
        <f>IF('Création champs PV'!BJ53=1,IF('Création champs PV'!BJ52=0,1,0),0)</f>
        <v>0</v>
      </c>
      <c r="BK48" s="51">
        <f>IF('Création champs PV'!BK53=1,IF('Création champs PV'!BK52=0,1,0),0)</f>
        <v>0</v>
      </c>
      <c r="BL48" s="51">
        <f>IF('Création champs PV'!BL53=1,IF('Création champs PV'!BL52=0,1,0),0)</f>
        <v>0</v>
      </c>
      <c r="BM48" s="51">
        <f>IF('Création champs PV'!BM53=1,IF('Création champs PV'!BM52=0,1,0),0)</f>
        <v>0</v>
      </c>
      <c r="BN48" s="51">
        <f>IF('Création champs PV'!BN53=1,IF('Création champs PV'!BN52=0,1,0),0)</f>
        <v>0</v>
      </c>
      <c r="BO48" s="51">
        <f>IF('Création champs PV'!BO53=1,IF('Création champs PV'!BO52=0,1,0),0)</f>
        <v>0</v>
      </c>
      <c r="BP48" s="51">
        <f>IF('Création champs PV'!BP53=1,IF('Création champs PV'!BP52=0,1,0),0)</f>
        <v>0</v>
      </c>
      <c r="BQ48" s="51">
        <f>IF('Création champs PV'!BQ53=1,IF('Création champs PV'!BQ52=0,1,0),0)</f>
        <v>0</v>
      </c>
      <c r="BR48" s="51">
        <f>IF('Création champs PV'!BR53=1,IF('Création champs PV'!BR52=0,1,0),0)</f>
        <v>0</v>
      </c>
      <c r="BS48" s="51">
        <f>IF('Création champs PV'!BS53=1,IF('Création champs PV'!BS52=0,1,0),0)</f>
        <v>0</v>
      </c>
      <c r="BT48" s="51">
        <f>IF('Création champs PV'!BT53=1,IF('Création champs PV'!BT52=0,1,0),0)</f>
        <v>0</v>
      </c>
      <c r="BU48" s="51">
        <f>IF('Création champs PV'!BU53=1,IF('Création champs PV'!BU52=0,1,0),0)</f>
        <v>0</v>
      </c>
      <c r="BV48" s="51">
        <f>IF('Création champs PV'!BV53=1,IF('Création champs PV'!BV52=0,1,0),0)</f>
        <v>0</v>
      </c>
      <c r="BW48" s="51">
        <f>IF('Création champs PV'!BW53=1,IF('Création champs PV'!BW52=0,1,0),0)</f>
        <v>0</v>
      </c>
      <c r="BX48" s="51">
        <f>IF('Création champs PV'!BX53=1,IF('Création champs PV'!BX52=0,1,0),0)</f>
        <v>0</v>
      </c>
      <c r="BY48" s="51">
        <f>IF('Création champs PV'!BY53=1,IF('Création champs PV'!BY52=0,1,0),0)</f>
        <v>0</v>
      </c>
      <c r="BZ48" s="51">
        <f>IF('Création champs PV'!BZ53=1,IF('Création champs PV'!BZ52=0,1,0),0)</f>
        <v>0</v>
      </c>
      <c r="CA48" s="51">
        <f>IF('Création champs PV'!CA53=1,IF('Création champs PV'!CA52=0,1,0),0)</f>
        <v>0</v>
      </c>
      <c r="CB48" s="51">
        <f>IF('Création champs PV'!CB53=1,IF('Création champs PV'!CB52=0,1,0),0)</f>
        <v>0</v>
      </c>
      <c r="CC48" s="51">
        <f>IF('Création champs PV'!CC53=1,IF('Création champs PV'!CC52=0,1,0),0)</f>
        <v>0</v>
      </c>
      <c r="CD48" s="51">
        <f>IF('Création champs PV'!CD53=1,IF('Création champs PV'!CD52=0,1,0),0)</f>
        <v>0</v>
      </c>
      <c r="CE48" s="51">
        <f>IF('Création champs PV'!CE53=1,IF('Création champs PV'!CE52=0,1,0),0)</f>
        <v>0</v>
      </c>
      <c r="CF48" s="51">
        <f>IF('Création champs PV'!CF53=1,IF('Création champs PV'!CF52=0,1,0),0)</f>
        <v>0</v>
      </c>
      <c r="CG48" s="51">
        <f>IF('Création champs PV'!CG53=1,IF('Création champs PV'!CG52=0,1,0),0)</f>
        <v>0</v>
      </c>
      <c r="CH48" s="51">
        <f>IF('Création champs PV'!CH53=1,IF('Création champs PV'!CH52=0,1,0),0)</f>
        <v>0</v>
      </c>
      <c r="CI48" s="51">
        <f>IF('Création champs PV'!CI53=1,IF('Création champs PV'!CI52=0,1,0),0)</f>
        <v>0</v>
      </c>
      <c r="CJ48" s="51">
        <f>IF('Création champs PV'!CJ53=1,IF('Création champs PV'!CJ52=0,1,0),0)</f>
        <v>0</v>
      </c>
      <c r="CK48" s="51">
        <f>IF('Création champs PV'!CK53=1,IF('Création champs PV'!CK52=0,1,0),0)</f>
        <v>0</v>
      </c>
      <c r="CL48" s="51">
        <f>IF('Création champs PV'!CL53=1,IF('Création champs PV'!CL52=0,1,0),0)</f>
        <v>0</v>
      </c>
      <c r="CM48" s="51">
        <f>IF('Création champs PV'!CM53=1,IF('Création champs PV'!CM52=0,1,0),0)</f>
        <v>0</v>
      </c>
      <c r="CN48" s="51">
        <f>IF('Création champs PV'!CN53=1,IF('Création champs PV'!CN52=0,1,0),0)</f>
        <v>0</v>
      </c>
      <c r="CO48" s="51">
        <f>IF('Création champs PV'!CO53=1,IF('Création champs PV'!CO52=0,1,0),0)</f>
        <v>0</v>
      </c>
      <c r="CP48" s="51">
        <f>IF('Création champs PV'!CP53=1,IF('Création champs PV'!CP52=0,1,0),0)</f>
        <v>0</v>
      </c>
      <c r="CQ48" s="51">
        <f>IF('Création champs PV'!CQ53=1,IF('Création champs PV'!CQ52=0,1,0),0)</f>
        <v>0</v>
      </c>
      <c r="CR48" s="51">
        <f>IF('Création champs PV'!CR53=1,IF('Création champs PV'!CR52=0,1,0),0)</f>
        <v>0</v>
      </c>
      <c r="CS48" s="51">
        <f>IF('Création champs PV'!CS53=1,IF('Création champs PV'!CS52=0,1,0),0)</f>
        <v>0</v>
      </c>
      <c r="CT48" s="51">
        <f>IF('Création champs PV'!CT53=1,IF('Création champs PV'!CT52=0,1,0),0)</f>
        <v>0</v>
      </c>
      <c r="CU48" s="51">
        <f>IF('Création champs PV'!CU53=1,IF('Création champs PV'!CU52=0,1,0),0)</f>
        <v>0</v>
      </c>
      <c r="CV48" s="51">
        <f>IF('Création champs PV'!CV53=1,IF('Création champs PV'!CV52=0,1,0),0)</f>
        <v>0</v>
      </c>
      <c r="CW48" s="51">
        <f>IF('Création champs PV'!CW53=1,IF('Création champs PV'!CW52=0,1,0),0)</f>
        <v>0</v>
      </c>
      <c r="CX48" s="51">
        <f>IF('Création champs PV'!CX53=1,IF('Création champs PV'!CX52=0,1,0),0)</f>
        <v>0</v>
      </c>
      <c r="CY48" s="51">
        <f>IF('Création champs PV'!CY53=1,IF('Création champs PV'!CY52=0,1,0),0)</f>
        <v>0</v>
      </c>
      <c r="CZ48" s="51">
        <f>IF('Création champs PV'!CZ53=1,IF('Création champs PV'!CZ52=0,1,0),0)</f>
        <v>0</v>
      </c>
      <c r="DA48" s="51">
        <f>IF('Création champs PV'!DA53=1,IF('Création champs PV'!DA52=0,1,0),0)</f>
        <v>0</v>
      </c>
      <c r="DB48" s="51">
        <f>IF('Création champs PV'!DB53=1,IF('Création champs PV'!DB52=0,1,0),0)</f>
        <v>0</v>
      </c>
      <c r="DC48" s="51">
        <f>IF('Création champs PV'!DC53=1,IF('Création champs PV'!DC52=0,1,0),0)</f>
        <v>0</v>
      </c>
      <c r="DD48" s="51">
        <f>IF('Création champs PV'!DD53=1,IF('Création champs PV'!DD52=0,1,0),0)</f>
        <v>0</v>
      </c>
      <c r="DE48" s="5" t="str">
        <f>IF(structure!DE48="M",1,IF(structure!DE48="V","V",IF(OR(structure!DE47="M",structure!DE47="V"),"S","")))</f>
        <v/>
      </c>
      <c r="DF48" s="9"/>
      <c r="DG48" s="4"/>
      <c r="DH48" s="51">
        <f t="shared" si="435"/>
        <v>0</v>
      </c>
      <c r="DI48" s="51">
        <f t="shared" si="224"/>
        <v>0</v>
      </c>
      <c r="DJ48" s="51">
        <f t="shared" si="225"/>
        <v>0</v>
      </c>
      <c r="DK48" s="51">
        <f t="shared" si="226"/>
        <v>0</v>
      </c>
      <c r="DL48" s="51">
        <f t="shared" si="227"/>
        <v>0</v>
      </c>
      <c r="DM48" s="51">
        <f t="shared" si="228"/>
        <v>0</v>
      </c>
      <c r="DN48" s="51">
        <f t="shared" si="229"/>
        <v>0</v>
      </c>
      <c r="DO48" s="51">
        <f t="shared" si="230"/>
        <v>0</v>
      </c>
      <c r="DP48" s="51">
        <f t="shared" si="231"/>
        <v>0</v>
      </c>
      <c r="DQ48" s="51">
        <f t="shared" si="232"/>
        <v>0</v>
      </c>
      <c r="DR48" s="51">
        <f t="shared" si="233"/>
        <v>0</v>
      </c>
      <c r="DS48" s="51">
        <f t="shared" si="234"/>
        <v>0</v>
      </c>
      <c r="DT48" s="51">
        <f t="shared" si="235"/>
        <v>0</v>
      </c>
      <c r="DU48" s="51">
        <f t="shared" si="236"/>
        <v>0</v>
      </c>
      <c r="DV48" s="51">
        <f t="shared" si="237"/>
        <v>0</v>
      </c>
      <c r="DW48" s="51">
        <f t="shared" si="238"/>
        <v>0</v>
      </c>
      <c r="DX48" s="51">
        <f t="shared" si="239"/>
        <v>0</v>
      </c>
      <c r="DY48" s="51">
        <f t="shared" si="240"/>
        <v>0</v>
      </c>
      <c r="DZ48" s="51">
        <f t="shared" si="241"/>
        <v>0</v>
      </c>
      <c r="EA48" s="51">
        <f t="shared" si="242"/>
        <v>0</v>
      </c>
      <c r="EB48" s="51">
        <f t="shared" si="243"/>
        <v>0</v>
      </c>
      <c r="EC48" s="51">
        <f t="shared" si="244"/>
        <v>0</v>
      </c>
      <c r="ED48" s="51">
        <f t="shared" si="245"/>
        <v>0</v>
      </c>
      <c r="EE48" s="51">
        <f t="shared" si="246"/>
        <v>0</v>
      </c>
      <c r="EF48" s="51">
        <f t="shared" si="247"/>
        <v>0</v>
      </c>
      <c r="EG48" s="51">
        <f t="shared" si="248"/>
        <v>0</v>
      </c>
      <c r="EH48" s="51">
        <f t="shared" si="249"/>
        <v>0</v>
      </c>
      <c r="EI48" s="51">
        <f t="shared" si="250"/>
        <v>0</v>
      </c>
      <c r="EJ48" s="51">
        <f t="shared" si="251"/>
        <v>0</v>
      </c>
      <c r="EK48" s="51">
        <f t="shared" si="252"/>
        <v>0</v>
      </c>
      <c r="EL48" s="51">
        <f t="shared" si="253"/>
        <v>0</v>
      </c>
      <c r="EM48" s="51">
        <f t="shared" si="254"/>
        <v>0</v>
      </c>
      <c r="EN48" s="51">
        <f t="shared" si="255"/>
        <v>0</v>
      </c>
      <c r="EO48" s="51">
        <f t="shared" si="256"/>
        <v>0</v>
      </c>
      <c r="EP48" s="51">
        <f t="shared" si="257"/>
        <v>0</v>
      </c>
      <c r="EQ48" s="51">
        <f t="shared" si="258"/>
        <v>0</v>
      </c>
      <c r="ER48" s="51">
        <f t="shared" si="259"/>
        <v>0</v>
      </c>
      <c r="ES48" s="51">
        <f t="shared" si="260"/>
        <v>0</v>
      </c>
      <c r="ET48" s="51">
        <f t="shared" si="261"/>
        <v>0</v>
      </c>
      <c r="EU48" s="51">
        <f t="shared" si="262"/>
        <v>0</v>
      </c>
      <c r="EV48" s="51">
        <f t="shared" si="263"/>
        <v>0</v>
      </c>
      <c r="EW48" s="51">
        <f t="shared" si="264"/>
        <v>0</v>
      </c>
      <c r="EX48" s="51">
        <f t="shared" si="265"/>
        <v>0</v>
      </c>
      <c r="EY48" s="51">
        <f t="shared" si="266"/>
        <v>0</v>
      </c>
      <c r="EZ48" s="51">
        <f t="shared" si="267"/>
        <v>0</v>
      </c>
      <c r="FA48" s="51">
        <f t="shared" si="268"/>
        <v>0</v>
      </c>
      <c r="FB48" s="51">
        <f t="shared" si="269"/>
        <v>0</v>
      </c>
      <c r="FC48" s="51">
        <f t="shared" si="270"/>
        <v>0</v>
      </c>
      <c r="FD48" s="51">
        <f t="shared" si="271"/>
        <v>0</v>
      </c>
      <c r="FE48" s="51">
        <f t="shared" si="272"/>
        <v>0</v>
      </c>
      <c r="FF48" s="51">
        <f t="shared" si="273"/>
        <v>0</v>
      </c>
      <c r="FG48" s="51">
        <f t="shared" si="274"/>
        <v>0</v>
      </c>
      <c r="FH48" s="51">
        <f t="shared" si="275"/>
        <v>0</v>
      </c>
      <c r="FI48" s="51">
        <f t="shared" si="276"/>
        <v>0</v>
      </c>
      <c r="FJ48" s="51">
        <f t="shared" si="277"/>
        <v>0</v>
      </c>
      <c r="FK48" s="51">
        <f t="shared" si="278"/>
        <v>0</v>
      </c>
      <c r="FL48" s="51">
        <f t="shared" si="279"/>
        <v>0</v>
      </c>
      <c r="FM48" s="51">
        <f t="shared" si="280"/>
        <v>0</v>
      </c>
      <c r="FN48" s="51">
        <f t="shared" si="281"/>
        <v>0</v>
      </c>
      <c r="FO48" s="51">
        <f t="shared" si="282"/>
        <v>0</v>
      </c>
      <c r="FP48" s="51">
        <f t="shared" si="283"/>
        <v>0</v>
      </c>
      <c r="FQ48" s="51">
        <f t="shared" si="284"/>
        <v>0</v>
      </c>
      <c r="FR48" s="51">
        <f t="shared" si="285"/>
        <v>0</v>
      </c>
      <c r="FS48" s="51">
        <f t="shared" si="286"/>
        <v>0</v>
      </c>
      <c r="FT48" s="51">
        <f t="shared" si="287"/>
        <v>0</v>
      </c>
      <c r="FU48" s="51">
        <f t="shared" si="288"/>
        <v>0</v>
      </c>
      <c r="FV48" s="51">
        <f t="shared" si="289"/>
        <v>0</v>
      </c>
      <c r="FW48" s="51">
        <f t="shared" si="290"/>
        <v>0</v>
      </c>
      <c r="FX48" s="51">
        <f t="shared" si="291"/>
        <v>0</v>
      </c>
      <c r="FY48" s="51">
        <f t="shared" si="292"/>
        <v>0</v>
      </c>
      <c r="FZ48" s="51">
        <f t="shared" si="293"/>
        <v>0</v>
      </c>
      <c r="GA48" s="51">
        <f t="shared" si="294"/>
        <v>0</v>
      </c>
      <c r="GB48" s="51">
        <f t="shared" si="295"/>
        <v>0</v>
      </c>
      <c r="GC48" s="51">
        <f t="shared" si="296"/>
        <v>0</v>
      </c>
      <c r="GD48" s="51">
        <f t="shared" si="297"/>
        <v>0</v>
      </c>
      <c r="GE48" s="51">
        <f t="shared" si="298"/>
        <v>0</v>
      </c>
      <c r="GF48" s="51">
        <f t="shared" si="299"/>
        <v>0</v>
      </c>
      <c r="GG48" s="51">
        <f t="shared" si="300"/>
        <v>0</v>
      </c>
      <c r="GH48" s="51">
        <f t="shared" si="301"/>
        <v>0</v>
      </c>
      <c r="GI48" s="51">
        <f t="shared" si="302"/>
        <v>0</v>
      </c>
      <c r="GJ48" s="51">
        <f t="shared" si="303"/>
        <v>0</v>
      </c>
      <c r="GK48" s="51">
        <f t="shared" si="304"/>
        <v>0</v>
      </c>
      <c r="GL48" s="51">
        <f t="shared" si="305"/>
        <v>0</v>
      </c>
      <c r="GM48" s="51">
        <f t="shared" si="306"/>
        <v>0</v>
      </c>
      <c r="GN48" s="51">
        <f t="shared" si="307"/>
        <v>0</v>
      </c>
      <c r="GO48" s="51">
        <f t="shared" si="308"/>
        <v>0</v>
      </c>
      <c r="GP48" s="51">
        <f t="shared" si="309"/>
        <v>0</v>
      </c>
      <c r="GQ48" s="51">
        <f t="shared" si="310"/>
        <v>0</v>
      </c>
      <c r="GR48" s="51">
        <f t="shared" si="311"/>
        <v>0</v>
      </c>
      <c r="GS48" s="51">
        <f t="shared" si="312"/>
        <v>0</v>
      </c>
      <c r="GT48" s="51">
        <f t="shared" si="313"/>
        <v>0</v>
      </c>
      <c r="GU48" s="51">
        <f t="shared" si="314"/>
        <v>0</v>
      </c>
      <c r="GV48" s="51">
        <f t="shared" si="315"/>
        <v>0</v>
      </c>
      <c r="GW48" s="51">
        <f t="shared" si="316"/>
        <v>0</v>
      </c>
      <c r="GX48" s="51">
        <f t="shared" si="317"/>
        <v>0</v>
      </c>
      <c r="GY48" s="51">
        <f t="shared" si="318"/>
        <v>0</v>
      </c>
      <c r="GZ48" s="51">
        <f t="shared" si="319"/>
        <v>0</v>
      </c>
      <c r="HA48" s="51">
        <f t="shared" si="320"/>
        <v>0</v>
      </c>
      <c r="HB48" s="51">
        <f t="shared" si="321"/>
        <v>0</v>
      </c>
      <c r="HC48" s="51">
        <f t="shared" si="322"/>
        <v>0</v>
      </c>
      <c r="HD48" s="51">
        <f t="shared" si="323"/>
        <v>0</v>
      </c>
      <c r="HE48" s="51">
        <f t="shared" si="324"/>
        <v>0</v>
      </c>
      <c r="HF48" s="51">
        <f t="shared" si="325"/>
        <v>0</v>
      </c>
      <c r="HG48" s="51">
        <f t="shared" si="326"/>
        <v>0</v>
      </c>
      <c r="HH48" s="51">
        <f t="shared" si="327"/>
        <v>0</v>
      </c>
      <c r="HI48" s="51">
        <f t="shared" si="328"/>
        <v>0</v>
      </c>
      <c r="HJ48" s="5" t="str">
        <f>IF(structure!HJ48="M",1,IF(structure!HJ48="V","V",IF(OR(structure!HJ47="M",structure!HJ47="V"),"S","")))</f>
        <v/>
      </c>
      <c r="HK48" s="219"/>
      <c r="HL48" s="4" t="str">
        <f>IF(structure!HL48="M",1,IF(structure!HL48="V","V",IF(OR(structure!HL47="M",structure!HL47="V"),"S","")))</f>
        <v/>
      </c>
      <c r="HM48" s="51">
        <f t="shared" si="329"/>
        <v>0</v>
      </c>
      <c r="HN48" s="51">
        <f t="shared" si="330"/>
        <v>0</v>
      </c>
      <c r="HO48" s="51">
        <f t="shared" si="331"/>
        <v>0</v>
      </c>
      <c r="HP48" s="51">
        <f t="shared" si="332"/>
        <v>0</v>
      </c>
      <c r="HQ48" s="51">
        <f t="shared" si="333"/>
        <v>0</v>
      </c>
      <c r="HR48" s="51">
        <f t="shared" si="334"/>
        <v>0</v>
      </c>
      <c r="HS48" s="51">
        <f t="shared" si="335"/>
        <v>0</v>
      </c>
      <c r="HT48" s="51">
        <f t="shared" si="336"/>
        <v>0</v>
      </c>
      <c r="HU48" s="51">
        <f t="shared" si="337"/>
        <v>0</v>
      </c>
      <c r="HV48" s="51">
        <f t="shared" si="338"/>
        <v>0</v>
      </c>
      <c r="HW48" s="51">
        <f t="shared" si="339"/>
        <v>0</v>
      </c>
      <c r="HX48" s="51">
        <f t="shared" si="340"/>
        <v>0</v>
      </c>
      <c r="HY48" s="51">
        <f t="shared" si="341"/>
        <v>0</v>
      </c>
      <c r="HZ48" s="51">
        <f t="shared" si="342"/>
        <v>0</v>
      </c>
      <c r="IA48" s="51">
        <f t="shared" si="343"/>
        <v>0</v>
      </c>
      <c r="IB48" s="51">
        <f t="shared" si="344"/>
        <v>0</v>
      </c>
      <c r="IC48" s="51">
        <f t="shared" si="345"/>
        <v>0</v>
      </c>
      <c r="ID48" s="51">
        <f t="shared" si="346"/>
        <v>0</v>
      </c>
      <c r="IE48" s="51">
        <f t="shared" si="347"/>
        <v>0</v>
      </c>
      <c r="IF48" s="51">
        <f t="shared" si="348"/>
        <v>0</v>
      </c>
      <c r="IG48" s="51">
        <f t="shared" si="349"/>
        <v>0</v>
      </c>
      <c r="IH48" s="51">
        <f t="shared" si="350"/>
        <v>0</v>
      </c>
      <c r="II48" s="51">
        <f t="shared" si="351"/>
        <v>0</v>
      </c>
      <c r="IJ48" s="51">
        <f t="shared" si="352"/>
        <v>0</v>
      </c>
      <c r="IK48" s="51">
        <f t="shared" si="353"/>
        <v>0</v>
      </c>
      <c r="IL48" s="51">
        <f t="shared" si="354"/>
        <v>0</v>
      </c>
      <c r="IM48" s="51">
        <f t="shared" si="355"/>
        <v>0</v>
      </c>
      <c r="IN48" s="51">
        <f t="shared" si="356"/>
        <v>0</v>
      </c>
      <c r="IO48" s="51">
        <f t="shared" si="357"/>
        <v>0</v>
      </c>
      <c r="IP48" s="51">
        <f t="shared" si="358"/>
        <v>0</v>
      </c>
      <c r="IQ48" s="51">
        <f t="shared" si="359"/>
        <v>0</v>
      </c>
      <c r="IR48" s="51">
        <f t="shared" si="360"/>
        <v>0</v>
      </c>
      <c r="IS48" s="51">
        <f t="shared" si="361"/>
        <v>0</v>
      </c>
      <c r="IT48" s="51">
        <f t="shared" si="362"/>
        <v>0</v>
      </c>
      <c r="IU48" s="51">
        <f t="shared" si="363"/>
        <v>0</v>
      </c>
      <c r="IV48" s="51">
        <f t="shared" si="364"/>
        <v>0</v>
      </c>
      <c r="IW48" s="51">
        <f t="shared" si="365"/>
        <v>0</v>
      </c>
      <c r="IX48" s="51">
        <f t="shared" si="366"/>
        <v>0</v>
      </c>
      <c r="IY48" s="51">
        <f t="shared" si="367"/>
        <v>0</v>
      </c>
      <c r="IZ48" s="51">
        <f t="shared" si="368"/>
        <v>0</v>
      </c>
      <c r="JA48" s="51">
        <f t="shared" si="369"/>
        <v>0</v>
      </c>
      <c r="JB48" s="51">
        <f t="shared" si="370"/>
        <v>0</v>
      </c>
      <c r="JC48" s="51">
        <f t="shared" si="371"/>
        <v>0</v>
      </c>
      <c r="JD48" s="51">
        <f t="shared" si="372"/>
        <v>0</v>
      </c>
      <c r="JE48" s="51">
        <f t="shared" si="373"/>
        <v>0</v>
      </c>
      <c r="JF48" s="51">
        <f t="shared" si="374"/>
        <v>0</v>
      </c>
      <c r="JG48" s="51">
        <f t="shared" si="375"/>
        <v>0</v>
      </c>
      <c r="JH48" s="51">
        <f t="shared" si="376"/>
        <v>0</v>
      </c>
      <c r="JI48" s="51">
        <f t="shared" si="377"/>
        <v>0</v>
      </c>
      <c r="JJ48" s="51">
        <f t="shared" si="378"/>
        <v>0</v>
      </c>
      <c r="JK48" s="51">
        <f t="shared" si="379"/>
        <v>0</v>
      </c>
      <c r="JL48" s="51">
        <f t="shared" si="380"/>
        <v>0</v>
      </c>
      <c r="JM48" s="51">
        <f t="shared" si="381"/>
        <v>0</v>
      </c>
      <c r="JN48" s="51">
        <f t="shared" si="382"/>
        <v>0</v>
      </c>
      <c r="JO48" s="51">
        <f t="shared" si="383"/>
        <v>0</v>
      </c>
      <c r="JP48" s="51">
        <f t="shared" si="384"/>
        <v>0</v>
      </c>
      <c r="JQ48" s="51">
        <f t="shared" si="385"/>
        <v>0</v>
      </c>
      <c r="JR48" s="51">
        <f t="shared" si="386"/>
        <v>0</v>
      </c>
      <c r="JS48" s="51">
        <f t="shared" si="387"/>
        <v>0</v>
      </c>
      <c r="JT48" s="51">
        <f t="shared" si="388"/>
        <v>0</v>
      </c>
      <c r="JU48" s="51">
        <f t="shared" si="389"/>
        <v>0</v>
      </c>
      <c r="JV48" s="51">
        <f t="shared" si="390"/>
        <v>0</v>
      </c>
      <c r="JW48" s="51">
        <f t="shared" si="391"/>
        <v>0</v>
      </c>
      <c r="JX48" s="51">
        <f t="shared" si="392"/>
        <v>0</v>
      </c>
      <c r="JY48" s="51">
        <f t="shared" si="393"/>
        <v>0</v>
      </c>
      <c r="JZ48" s="51">
        <f t="shared" si="394"/>
        <v>0</v>
      </c>
      <c r="KA48" s="51">
        <f t="shared" si="395"/>
        <v>0</v>
      </c>
      <c r="KB48" s="51">
        <f t="shared" si="396"/>
        <v>0</v>
      </c>
      <c r="KC48" s="51">
        <f t="shared" si="397"/>
        <v>0</v>
      </c>
      <c r="KD48" s="51">
        <f t="shared" si="398"/>
        <v>0</v>
      </c>
      <c r="KE48" s="51">
        <f t="shared" si="399"/>
        <v>0</v>
      </c>
      <c r="KF48" s="51">
        <f t="shared" si="400"/>
        <v>0</v>
      </c>
      <c r="KG48" s="51">
        <f t="shared" si="401"/>
        <v>0</v>
      </c>
      <c r="KH48" s="51">
        <f t="shared" si="402"/>
        <v>0</v>
      </c>
      <c r="KI48" s="51">
        <f t="shared" si="403"/>
        <v>0</v>
      </c>
      <c r="KJ48" s="51">
        <f t="shared" si="404"/>
        <v>0</v>
      </c>
      <c r="KK48" s="51">
        <f t="shared" si="405"/>
        <v>0</v>
      </c>
      <c r="KL48" s="51">
        <f t="shared" si="406"/>
        <v>0</v>
      </c>
      <c r="KM48" s="51">
        <f t="shared" si="407"/>
        <v>0</v>
      </c>
      <c r="KN48" s="51">
        <f t="shared" si="408"/>
        <v>0</v>
      </c>
      <c r="KO48" s="51">
        <f t="shared" si="409"/>
        <v>0</v>
      </c>
      <c r="KP48" s="51">
        <f t="shared" si="410"/>
        <v>0</v>
      </c>
      <c r="KQ48" s="51">
        <f t="shared" si="411"/>
        <v>0</v>
      </c>
      <c r="KR48" s="51">
        <f t="shared" si="412"/>
        <v>0</v>
      </c>
      <c r="KS48" s="51">
        <f t="shared" si="413"/>
        <v>0</v>
      </c>
      <c r="KT48" s="51">
        <f t="shared" si="414"/>
        <v>0</v>
      </c>
      <c r="KU48" s="51">
        <f t="shared" si="415"/>
        <v>0</v>
      </c>
      <c r="KV48" s="51">
        <f t="shared" si="416"/>
        <v>0</v>
      </c>
      <c r="KW48" s="51">
        <f t="shared" si="417"/>
        <v>0</v>
      </c>
      <c r="KX48" s="51">
        <f t="shared" si="418"/>
        <v>0</v>
      </c>
      <c r="KY48" s="51">
        <f t="shared" si="419"/>
        <v>0</v>
      </c>
      <c r="KZ48" s="51">
        <f t="shared" si="420"/>
        <v>0</v>
      </c>
      <c r="LA48" s="51">
        <f t="shared" si="421"/>
        <v>0</v>
      </c>
      <c r="LB48" s="51">
        <f t="shared" si="422"/>
        <v>0</v>
      </c>
      <c r="LC48" s="51">
        <f t="shared" si="423"/>
        <v>0</v>
      </c>
      <c r="LD48" s="51">
        <f t="shared" si="424"/>
        <v>0</v>
      </c>
      <c r="LE48" s="51">
        <f t="shared" si="425"/>
        <v>0</v>
      </c>
      <c r="LF48" s="51">
        <f t="shared" si="426"/>
        <v>0</v>
      </c>
      <c r="LG48" s="51">
        <f t="shared" si="427"/>
        <v>0</v>
      </c>
      <c r="LH48" s="51">
        <f t="shared" si="428"/>
        <v>0</v>
      </c>
      <c r="LI48" s="51">
        <f t="shared" si="429"/>
        <v>0</v>
      </c>
      <c r="LJ48" s="51">
        <f t="shared" si="430"/>
        <v>0</v>
      </c>
      <c r="LK48" s="51">
        <f t="shared" si="431"/>
        <v>0</v>
      </c>
      <c r="LL48" s="51">
        <f t="shared" si="432"/>
        <v>0</v>
      </c>
      <c r="LM48" s="51">
        <f t="shared" si="433"/>
        <v>0</v>
      </c>
      <c r="LN48" s="51">
        <f t="shared" si="434"/>
        <v>0</v>
      </c>
      <c r="LO48" s="5" t="str">
        <f>IF(structure!LO48="M",1,IF(structure!LO48="V","V",IF(OR(structure!LO47="M",structure!LO47="V"),"S","")))</f>
        <v/>
      </c>
    </row>
    <row r="49" spans="2:327" ht="21" customHeight="1" x14ac:dyDescent="0.35">
      <c r="B49" s="4"/>
      <c r="C49" s="51">
        <f>IF('Création champs PV'!C54=1,IF('Création champs PV'!C53=0,1,0),0)</f>
        <v>0</v>
      </c>
      <c r="D49" s="51">
        <f>IF('Création champs PV'!D54=1,IF('Création champs PV'!D53=0,1,0),0)</f>
        <v>0</v>
      </c>
      <c r="E49" s="51">
        <f>IF('Création champs PV'!E54=1,IF('Création champs PV'!E53=0,1,0),0)</f>
        <v>0</v>
      </c>
      <c r="F49" s="51">
        <f>IF('Création champs PV'!F54=1,IF('Création champs PV'!F53=0,1,0),0)</f>
        <v>0</v>
      </c>
      <c r="G49" s="51">
        <f>IF('Création champs PV'!G54=1,IF('Création champs PV'!G53=0,1,0),0)</f>
        <v>0</v>
      </c>
      <c r="H49" s="51">
        <f>IF('Création champs PV'!H54=1,IF('Création champs PV'!H53=0,1,0),0)</f>
        <v>0</v>
      </c>
      <c r="I49" s="51">
        <f>IF('Création champs PV'!I54=1,IF('Création champs PV'!I53=0,1,0),0)</f>
        <v>0</v>
      </c>
      <c r="J49" s="51">
        <f>IF('Création champs PV'!J54=1,IF('Création champs PV'!J53=0,1,0),0)</f>
        <v>0</v>
      </c>
      <c r="K49" s="51">
        <f>IF('Création champs PV'!K54=1,IF('Création champs PV'!K53=0,1,0),0)</f>
        <v>0</v>
      </c>
      <c r="L49" s="51">
        <f>IF('Création champs PV'!L54=1,IF('Création champs PV'!L53=0,1,0),0)</f>
        <v>0</v>
      </c>
      <c r="M49" s="51">
        <f>IF('Création champs PV'!M54=1,IF('Création champs PV'!M53=0,1,0),0)</f>
        <v>0</v>
      </c>
      <c r="N49" s="51">
        <f>IF('Création champs PV'!N54=1,IF('Création champs PV'!N53=0,1,0),0)</f>
        <v>0</v>
      </c>
      <c r="O49" s="51">
        <f>IF('Création champs PV'!O54=1,IF('Création champs PV'!O53=0,1,0),0)</f>
        <v>0</v>
      </c>
      <c r="P49" s="51">
        <f>IF('Création champs PV'!P54=1,IF('Création champs PV'!P53=0,1,0),0)</f>
        <v>0</v>
      </c>
      <c r="Q49" s="51">
        <f>IF('Création champs PV'!Q54=1,IF('Création champs PV'!Q53=0,1,0),0)</f>
        <v>0</v>
      </c>
      <c r="R49" s="51">
        <f>IF('Création champs PV'!R54=1,IF('Création champs PV'!R53=0,1,0),0)</f>
        <v>0</v>
      </c>
      <c r="S49" s="51">
        <f>IF('Création champs PV'!S54=1,IF('Création champs PV'!S53=0,1,0),0)</f>
        <v>0</v>
      </c>
      <c r="T49" s="51">
        <f>IF('Création champs PV'!T54=1,IF('Création champs PV'!T53=0,1,0),0)</f>
        <v>0</v>
      </c>
      <c r="U49" s="51">
        <f>IF('Création champs PV'!U54=1,IF('Création champs PV'!U53=0,1,0),0)</f>
        <v>0</v>
      </c>
      <c r="V49" s="51">
        <f>IF('Création champs PV'!V54=1,IF('Création champs PV'!V53=0,1,0),0)</f>
        <v>0</v>
      </c>
      <c r="W49" s="51">
        <f>IF('Création champs PV'!W54=1,IF('Création champs PV'!W53=0,1,0),0)</f>
        <v>0</v>
      </c>
      <c r="X49" s="51">
        <f>IF('Création champs PV'!X54=1,IF('Création champs PV'!X53=0,1,0),0)</f>
        <v>0</v>
      </c>
      <c r="Y49" s="51">
        <f>IF('Création champs PV'!Y54=1,IF('Création champs PV'!Y53=0,1,0),0)</f>
        <v>0</v>
      </c>
      <c r="Z49" s="51">
        <f>IF('Création champs PV'!Z54=1,IF('Création champs PV'!Z53=0,1,0),0)</f>
        <v>0</v>
      </c>
      <c r="AA49" s="51">
        <f>IF('Création champs PV'!AA54=1,IF('Création champs PV'!AA53=0,1,0),0)</f>
        <v>0</v>
      </c>
      <c r="AB49" s="51">
        <f>IF('Création champs PV'!AB54=1,IF('Création champs PV'!AB53=0,1,0),0)</f>
        <v>0</v>
      </c>
      <c r="AC49" s="51">
        <f>IF('Création champs PV'!AC54=1,IF('Création champs PV'!AC53=0,1,0),0)</f>
        <v>0</v>
      </c>
      <c r="AD49" s="51">
        <f>IF('Création champs PV'!AD54=1,IF('Création champs PV'!AD53=0,1,0),0)</f>
        <v>0</v>
      </c>
      <c r="AE49" s="51">
        <f>IF('Création champs PV'!AE54=1,IF('Création champs PV'!AE53=0,1,0),0)</f>
        <v>0</v>
      </c>
      <c r="AF49" s="51">
        <f>IF('Création champs PV'!AF54=1,IF('Création champs PV'!AF53=0,1,0),0)</f>
        <v>0</v>
      </c>
      <c r="AG49" s="51">
        <f>IF('Création champs PV'!AG54=1,IF('Création champs PV'!AG53=0,1,0),0)</f>
        <v>0</v>
      </c>
      <c r="AH49" s="51">
        <f>IF('Création champs PV'!AH54=1,IF('Création champs PV'!AH53=0,1,0),0)</f>
        <v>0</v>
      </c>
      <c r="AI49" s="51">
        <f>IF('Création champs PV'!AI54=1,IF('Création champs PV'!AI53=0,1,0),0)</f>
        <v>0</v>
      </c>
      <c r="AJ49" s="51">
        <f>IF('Création champs PV'!AJ54=1,IF('Création champs PV'!AJ53=0,1,0),0)</f>
        <v>0</v>
      </c>
      <c r="AK49" s="51">
        <f>IF('Création champs PV'!AK54=1,IF('Création champs PV'!AK53=0,1,0),0)</f>
        <v>0</v>
      </c>
      <c r="AL49" s="51">
        <f>IF('Création champs PV'!AL54=1,IF('Création champs PV'!AL53=0,1,0),0)</f>
        <v>0</v>
      </c>
      <c r="AM49" s="51">
        <f>IF('Création champs PV'!AM54=1,IF('Création champs PV'!AM53=0,1,0),0)</f>
        <v>0</v>
      </c>
      <c r="AN49" s="51">
        <f>IF('Création champs PV'!AN54=1,IF('Création champs PV'!AN53=0,1,0),0)</f>
        <v>0</v>
      </c>
      <c r="AO49" s="51">
        <f>IF('Création champs PV'!AO54=1,IF('Création champs PV'!AO53=0,1,0),0)</f>
        <v>0</v>
      </c>
      <c r="AP49" s="51">
        <f>IF('Création champs PV'!AP54=1,IF('Création champs PV'!AP53=0,1,0),0)</f>
        <v>0</v>
      </c>
      <c r="AQ49" s="51">
        <f>IF('Création champs PV'!AQ54=1,IF('Création champs PV'!AQ53=0,1,0),0)</f>
        <v>0</v>
      </c>
      <c r="AR49" s="51">
        <f>IF('Création champs PV'!AR54=1,IF('Création champs PV'!AR53=0,1,0),0)</f>
        <v>0</v>
      </c>
      <c r="AS49" s="51">
        <f>IF('Création champs PV'!AS54=1,IF('Création champs PV'!AS53=0,1,0),0)</f>
        <v>0</v>
      </c>
      <c r="AT49" s="51">
        <f>IF('Création champs PV'!AT54=1,IF('Création champs PV'!AT53=0,1,0),0)</f>
        <v>0</v>
      </c>
      <c r="AU49" s="51">
        <f>IF('Création champs PV'!AU54=1,IF('Création champs PV'!AU53=0,1,0),0)</f>
        <v>0</v>
      </c>
      <c r="AV49" s="51">
        <f>IF('Création champs PV'!AV54=1,IF('Création champs PV'!AV53=0,1,0),0)</f>
        <v>0</v>
      </c>
      <c r="AW49" s="51">
        <f>IF('Création champs PV'!AW54=1,IF('Création champs PV'!AW53=0,1,0),0)</f>
        <v>0</v>
      </c>
      <c r="AX49" s="51">
        <f>IF('Création champs PV'!AX54=1,IF('Création champs PV'!AX53=0,1,0),0)</f>
        <v>0</v>
      </c>
      <c r="AY49" s="51">
        <f>IF('Création champs PV'!AY54=1,IF('Création champs PV'!AY53=0,1,0),0)</f>
        <v>0</v>
      </c>
      <c r="AZ49" s="51">
        <f>IF('Création champs PV'!AZ54=1,IF('Création champs PV'!AZ53=0,1,0),0)</f>
        <v>0</v>
      </c>
      <c r="BA49" s="51">
        <f>IF('Création champs PV'!BA54=1,IF('Création champs PV'!BA53=0,1,0),0)</f>
        <v>0</v>
      </c>
      <c r="BB49" s="51">
        <f>IF('Création champs PV'!BB54=1,IF('Création champs PV'!BB53=0,1,0),0)</f>
        <v>0</v>
      </c>
      <c r="BC49" s="51">
        <f>IF('Création champs PV'!BC54=1,IF('Création champs PV'!BC53=0,1,0),0)</f>
        <v>0</v>
      </c>
      <c r="BD49" s="51">
        <f>IF('Création champs PV'!BD54=1,IF('Création champs PV'!BD53=0,1,0),0)</f>
        <v>0</v>
      </c>
      <c r="BE49" s="51">
        <f>IF('Création champs PV'!BE54=1,IF('Création champs PV'!BE53=0,1,0),0)</f>
        <v>0</v>
      </c>
      <c r="BF49" s="51">
        <f>IF('Création champs PV'!BF54=1,IF('Création champs PV'!BF53=0,1,0),0)</f>
        <v>0</v>
      </c>
      <c r="BG49" s="51">
        <f>IF('Création champs PV'!BG54=1,IF('Création champs PV'!BG53=0,1,0),0)</f>
        <v>0</v>
      </c>
      <c r="BH49" s="51">
        <f>IF('Création champs PV'!BH54=1,IF('Création champs PV'!BH53=0,1,0),0)</f>
        <v>0</v>
      </c>
      <c r="BI49" s="51">
        <f>IF('Création champs PV'!BI54=1,IF('Création champs PV'!BI53=0,1,0),0)</f>
        <v>0</v>
      </c>
      <c r="BJ49" s="51">
        <f>IF('Création champs PV'!BJ54=1,IF('Création champs PV'!BJ53=0,1,0),0)</f>
        <v>0</v>
      </c>
      <c r="BK49" s="51">
        <f>IF('Création champs PV'!BK54=1,IF('Création champs PV'!BK53=0,1,0),0)</f>
        <v>0</v>
      </c>
      <c r="BL49" s="51">
        <f>IF('Création champs PV'!BL54=1,IF('Création champs PV'!BL53=0,1,0),0)</f>
        <v>0</v>
      </c>
      <c r="BM49" s="51">
        <f>IF('Création champs PV'!BM54=1,IF('Création champs PV'!BM53=0,1,0),0)</f>
        <v>0</v>
      </c>
      <c r="BN49" s="51">
        <f>IF('Création champs PV'!BN54=1,IF('Création champs PV'!BN53=0,1,0),0)</f>
        <v>0</v>
      </c>
      <c r="BO49" s="51">
        <f>IF('Création champs PV'!BO54=1,IF('Création champs PV'!BO53=0,1,0),0)</f>
        <v>0</v>
      </c>
      <c r="BP49" s="51">
        <f>IF('Création champs PV'!BP54=1,IF('Création champs PV'!BP53=0,1,0),0)</f>
        <v>0</v>
      </c>
      <c r="BQ49" s="51">
        <f>IF('Création champs PV'!BQ54=1,IF('Création champs PV'!BQ53=0,1,0),0)</f>
        <v>0</v>
      </c>
      <c r="BR49" s="51">
        <f>IF('Création champs PV'!BR54=1,IF('Création champs PV'!BR53=0,1,0),0)</f>
        <v>0</v>
      </c>
      <c r="BS49" s="51">
        <f>IF('Création champs PV'!BS54=1,IF('Création champs PV'!BS53=0,1,0),0)</f>
        <v>0</v>
      </c>
      <c r="BT49" s="51">
        <f>IF('Création champs PV'!BT54=1,IF('Création champs PV'!BT53=0,1,0),0)</f>
        <v>0</v>
      </c>
      <c r="BU49" s="51">
        <f>IF('Création champs PV'!BU54=1,IF('Création champs PV'!BU53=0,1,0),0)</f>
        <v>0</v>
      </c>
      <c r="BV49" s="51">
        <f>IF('Création champs PV'!BV54=1,IF('Création champs PV'!BV53=0,1,0),0)</f>
        <v>0</v>
      </c>
      <c r="BW49" s="51">
        <f>IF('Création champs PV'!BW54=1,IF('Création champs PV'!BW53=0,1,0),0)</f>
        <v>0</v>
      </c>
      <c r="BX49" s="51">
        <f>IF('Création champs PV'!BX54=1,IF('Création champs PV'!BX53=0,1,0),0)</f>
        <v>0</v>
      </c>
      <c r="BY49" s="51">
        <f>IF('Création champs PV'!BY54=1,IF('Création champs PV'!BY53=0,1,0),0)</f>
        <v>0</v>
      </c>
      <c r="BZ49" s="51">
        <f>IF('Création champs PV'!BZ54=1,IF('Création champs PV'!BZ53=0,1,0),0)</f>
        <v>0</v>
      </c>
      <c r="CA49" s="51">
        <f>IF('Création champs PV'!CA54=1,IF('Création champs PV'!CA53=0,1,0),0)</f>
        <v>0</v>
      </c>
      <c r="CB49" s="51">
        <f>IF('Création champs PV'!CB54=1,IF('Création champs PV'!CB53=0,1,0),0)</f>
        <v>0</v>
      </c>
      <c r="CC49" s="51">
        <f>IF('Création champs PV'!CC54=1,IF('Création champs PV'!CC53=0,1,0),0)</f>
        <v>0</v>
      </c>
      <c r="CD49" s="51">
        <f>IF('Création champs PV'!CD54=1,IF('Création champs PV'!CD53=0,1,0),0)</f>
        <v>0</v>
      </c>
      <c r="CE49" s="51">
        <f>IF('Création champs PV'!CE54=1,IF('Création champs PV'!CE53=0,1,0),0)</f>
        <v>0</v>
      </c>
      <c r="CF49" s="51">
        <f>IF('Création champs PV'!CF54=1,IF('Création champs PV'!CF53=0,1,0),0)</f>
        <v>0</v>
      </c>
      <c r="CG49" s="51">
        <f>IF('Création champs PV'!CG54=1,IF('Création champs PV'!CG53=0,1,0),0)</f>
        <v>0</v>
      </c>
      <c r="CH49" s="51">
        <f>IF('Création champs PV'!CH54=1,IF('Création champs PV'!CH53=0,1,0),0)</f>
        <v>0</v>
      </c>
      <c r="CI49" s="51">
        <f>IF('Création champs PV'!CI54=1,IF('Création champs PV'!CI53=0,1,0),0)</f>
        <v>0</v>
      </c>
      <c r="CJ49" s="51">
        <f>IF('Création champs PV'!CJ54=1,IF('Création champs PV'!CJ53=0,1,0),0)</f>
        <v>0</v>
      </c>
      <c r="CK49" s="51">
        <f>IF('Création champs PV'!CK54=1,IF('Création champs PV'!CK53=0,1,0),0)</f>
        <v>0</v>
      </c>
      <c r="CL49" s="51">
        <f>IF('Création champs PV'!CL54=1,IF('Création champs PV'!CL53=0,1,0),0)</f>
        <v>0</v>
      </c>
      <c r="CM49" s="51">
        <f>IF('Création champs PV'!CM54=1,IF('Création champs PV'!CM53=0,1,0),0)</f>
        <v>0</v>
      </c>
      <c r="CN49" s="51">
        <f>IF('Création champs PV'!CN54=1,IF('Création champs PV'!CN53=0,1,0),0)</f>
        <v>0</v>
      </c>
      <c r="CO49" s="51">
        <f>IF('Création champs PV'!CO54=1,IF('Création champs PV'!CO53=0,1,0),0)</f>
        <v>0</v>
      </c>
      <c r="CP49" s="51">
        <f>IF('Création champs PV'!CP54=1,IF('Création champs PV'!CP53=0,1,0),0)</f>
        <v>0</v>
      </c>
      <c r="CQ49" s="51">
        <f>IF('Création champs PV'!CQ54=1,IF('Création champs PV'!CQ53=0,1,0),0)</f>
        <v>0</v>
      </c>
      <c r="CR49" s="51">
        <f>IF('Création champs PV'!CR54=1,IF('Création champs PV'!CR53=0,1,0),0)</f>
        <v>0</v>
      </c>
      <c r="CS49" s="51">
        <f>IF('Création champs PV'!CS54=1,IF('Création champs PV'!CS53=0,1,0),0)</f>
        <v>0</v>
      </c>
      <c r="CT49" s="51">
        <f>IF('Création champs PV'!CT54=1,IF('Création champs PV'!CT53=0,1,0),0)</f>
        <v>0</v>
      </c>
      <c r="CU49" s="51">
        <f>IF('Création champs PV'!CU54=1,IF('Création champs PV'!CU53=0,1,0),0)</f>
        <v>0</v>
      </c>
      <c r="CV49" s="51">
        <f>IF('Création champs PV'!CV54=1,IF('Création champs PV'!CV53=0,1,0),0)</f>
        <v>0</v>
      </c>
      <c r="CW49" s="51">
        <f>IF('Création champs PV'!CW54=1,IF('Création champs PV'!CW53=0,1,0),0)</f>
        <v>0</v>
      </c>
      <c r="CX49" s="51">
        <f>IF('Création champs PV'!CX54=1,IF('Création champs PV'!CX53=0,1,0),0)</f>
        <v>0</v>
      </c>
      <c r="CY49" s="51">
        <f>IF('Création champs PV'!CY54=1,IF('Création champs PV'!CY53=0,1,0),0)</f>
        <v>0</v>
      </c>
      <c r="CZ49" s="51">
        <f>IF('Création champs PV'!CZ54=1,IF('Création champs PV'!CZ53=0,1,0),0)</f>
        <v>0</v>
      </c>
      <c r="DA49" s="51">
        <f>IF('Création champs PV'!DA54=1,IF('Création champs PV'!DA53=0,1,0),0)</f>
        <v>0</v>
      </c>
      <c r="DB49" s="51">
        <f>IF('Création champs PV'!DB54=1,IF('Création champs PV'!DB53=0,1,0),0)</f>
        <v>0</v>
      </c>
      <c r="DC49" s="51">
        <f>IF('Création champs PV'!DC54=1,IF('Création champs PV'!DC53=0,1,0),0)</f>
        <v>0</v>
      </c>
      <c r="DD49" s="51">
        <f>IF('Création champs PV'!DD54=1,IF('Création champs PV'!DD53=0,1,0),0)</f>
        <v>0</v>
      </c>
      <c r="DE49" s="5" t="str">
        <f>IF(structure!DE49="M",1,IF(structure!DE49="V","V",IF(OR(structure!DE48="M",structure!DE48="V"),"S","")))</f>
        <v/>
      </c>
      <c r="DF49" s="9"/>
      <c r="DG49" s="4"/>
      <c r="DH49" s="51">
        <f t="shared" si="435"/>
        <v>0</v>
      </c>
      <c r="DI49" s="51">
        <f t="shared" si="224"/>
        <v>0</v>
      </c>
      <c r="DJ49" s="51">
        <f t="shared" si="225"/>
        <v>0</v>
      </c>
      <c r="DK49" s="51">
        <f t="shared" si="226"/>
        <v>0</v>
      </c>
      <c r="DL49" s="51">
        <f t="shared" si="227"/>
        <v>0</v>
      </c>
      <c r="DM49" s="51">
        <f t="shared" si="228"/>
        <v>0</v>
      </c>
      <c r="DN49" s="51">
        <f t="shared" si="229"/>
        <v>0</v>
      </c>
      <c r="DO49" s="51">
        <f t="shared" si="230"/>
        <v>0</v>
      </c>
      <c r="DP49" s="51">
        <f t="shared" si="231"/>
        <v>0</v>
      </c>
      <c r="DQ49" s="51">
        <f t="shared" si="232"/>
        <v>0</v>
      </c>
      <c r="DR49" s="51">
        <f t="shared" si="233"/>
        <v>0</v>
      </c>
      <c r="DS49" s="51">
        <f t="shared" si="234"/>
        <v>0</v>
      </c>
      <c r="DT49" s="51">
        <f t="shared" si="235"/>
        <v>0</v>
      </c>
      <c r="DU49" s="51">
        <f t="shared" si="236"/>
        <v>0</v>
      </c>
      <c r="DV49" s="51">
        <f t="shared" si="237"/>
        <v>0</v>
      </c>
      <c r="DW49" s="51">
        <f t="shared" si="238"/>
        <v>0</v>
      </c>
      <c r="DX49" s="51">
        <f t="shared" si="239"/>
        <v>0</v>
      </c>
      <c r="DY49" s="51">
        <f t="shared" si="240"/>
        <v>0</v>
      </c>
      <c r="DZ49" s="51">
        <f t="shared" si="241"/>
        <v>0</v>
      </c>
      <c r="EA49" s="51">
        <f t="shared" si="242"/>
        <v>0</v>
      </c>
      <c r="EB49" s="51">
        <f t="shared" si="243"/>
        <v>0</v>
      </c>
      <c r="EC49" s="51">
        <f t="shared" si="244"/>
        <v>0</v>
      </c>
      <c r="ED49" s="51">
        <f t="shared" si="245"/>
        <v>0</v>
      </c>
      <c r="EE49" s="51">
        <f t="shared" si="246"/>
        <v>0</v>
      </c>
      <c r="EF49" s="51">
        <f t="shared" si="247"/>
        <v>0</v>
      </c>
      <c r="EG49" s="51">
        <f t="shared" si="248"/>
        <v>0</v>
      </c>
      <c r="EH49" s="51">
        <f t="shared" si="249"/>
        <v>0</v>
      </c>
      <c r="EI49" s="51">
        <f t="shared" si="250"/>
        <v>0</v>
      </c>
      <c r="EJ49" s="51">
        <f t="shared" si="251"/>
        <v>0</v>
      </c>
      <c r="EK49" s="51">
        <f t="shared" si="252"/>
        <v>0</v>
      </c>
      <c r="EL49" s="51">
        <f t="shared" si="253"/>
        <v>0</v>
      </c>
      <c r="EM49" s="51">
        <f t="shared" si="254"/>
        <v>0</v>
      </c>
      <c r="EN49" s="51">
        <f t="shared" si="255"/>
        <v>0</v>
      </c>
      <c r="EO49" s="51">
        <f t="shared" si="256"/>
        <v>0</v>
      </c>
      <c r="EP49" s="51">
        <f t="shared" si="257"/>
        <v>0</v>
      </c>
      <c r="EQ49" s="51">
        <f t="shared" si="258"/>
        <v>0</v>
      </c>
      <c r="ER49" s="51">
        <f t="shared" si="259"/>
        <v>0</v>
      </c>
      <c r="ES49" s="51">
        <f t="shared" si="260"/>
        <v>0</v>
      </c>
      <c r="ET49" s="51">
        <f t="shared" si="261"/>
        <v>0</v>
      </c>
      <c r="EU49" s="51">
        <f t="shared" si="262"/>
        <v>0</v>
      </c>
      <c r="EV49" s="51">
        <f t="shared" si="263"/>
        <v>0</v>
      </c>
      <c r="EW49" s="51">
        <f t="shared" si="264"/>
        <v>0</v>
      </c>
      <c r="EX49" s="51">
        <f t="shared" si="265"/>
        <v>0</v>
      </c>
      <c r="EY49" s="51">
        <f t="shared" si="266"/>
        <v>0</v>
      </c>
      <c r="EZ49" s="51">
        <f t="shared" si="267"/>
        <v>0</v>
      </c>
      <c r="FA49" s="51">
        <f t="shared" si="268"/>
        <v>0</v>
      </c>
      <c r="FB49" s="51">
        <f t="shared" si="269"/>
        <v>0</v>
      </c>
      <c r="FC49" s="51">
        <f t="shared" si="270"/>
        <v>0</v>
      </c>
      <c r="FD49" s="51">
        <f t="shared" si="271"/>
        <v>0</v>
      </c>
      <c r="FE49" s="51">
        <f t="shared" si="272"/>
        <v>0</v>
      </c>
      <c r="FF49" s="51">
        <f t="shared" si="273"/>
        <v>0</v>
      </c>
      <c r="FG49" s="51">
        <f t="shared" si="274"/>
        <v>0</v>
      </c>
      <c r="FH49" s="51">
        <f t="shared" si="275"/>
        <v>0</v>
      </c>
      <c r="FI49" s="51">
        <f t="shared" si="276"/>
        <v>0</v>
      </c>
      <c r="FJ49" s="51">
        <f t="shared" si="277"/>
        <v>0</v>
      </c>
      <c r="FK49" s="51">
        <f t="shared" si="278"/>
        <v>0</v>
      </c>
      <c r="FL49" s="51">
        <f t="shared" si="279"/>
        <v>0</v>
      </c>
      <c r="FM49" s="51">
        <f t="shared" si="280"/>
        <v>0</v>
      </c>
      <c r="FN49" s="51">
        <f t="shared" si="281"/>
        <v>0</v>
      </c>
      <c r="FO49" s="51">
        <f t="shared" si="282"/>
        <v>0</v>
      </c>
      <c r="FP49" s="51">
        <f t="shared" si="283"/>
        <v>0</v>
      </c>
      <c r="FQ49" s="51">
        <f t="shared" si="284"/>
        <v>0</v>
      </c>
      <c r="FR49" s="51">
        <f t="shared" si="285"/>
        <v>0</v>
      </c>
      <c r="FS49" s="51">
        <f t="shared" si="286"/>
        <v>0</v>
      </c>
      <c r="FT49" s="51">
        <f t="shared" si="287"/>
        <v>0</v>
      </c>
      <c r="FU49" s="51">
        <f t="shared" si="288"/>
        <v>0</v>
      </c>
      <c r="FV49" s="51">
        <f t="shared" si="289"/>
        <v>0</v>
      </c>
      <c r="FW49" s="51">
        <f t="shared" si="290"/>
        <v>0</v>
      </c>
      <c r="FX49" s="51">
        <f t="shared" si="291"/>
        <v>0</v>
      </c>
      <c r="FY49" s="51">
        <f t="shared" si="292"/>
        <v>0</v>
      </c>
      <c r="FZ49" s="51">
        <f t="shared" si="293"/>
        <v>0</v>
      </c>
      <c r="GA49" s="51">
        <f t="shared" si="294"/>
        <v>0</v>
      </c>
      <c r="GB49" s="51">
        <f t="shared" si="295"/>
        <v>0</v>
      </c>
      <c r="GC49" s="51">
        <f t="shared" si="296"/>
        <v>0</v>
      </c>
      <c r="GD49" s="51">
        <f t="shared" si="297"/>
        <v>0</v>
      </c>
      <c r="GE49" s="51">
        <f t="shared" si="298"/>
        <v>0</v>
      </c>
      <c r="GF49" s="51">
        <f t="shared" si="299"/>
        <v>0</v>
      </c>
      <c r="GG49" s="51">
        <f t="shared" si="300"/>
        <v>0</v>
      </c>
      <c r="GH49" s="51">
        <f t="shared" si="301"/>
        <v>0</v>
      </c>
      <c r="GI49" s="51">
        <f t="shared" si="302"/>
        <v>0</v>
      </c>
      <c r="GJ49" s="51">
        <f t="shared" si="303"/>
        <v>0</v>
      </c>
      <c r="GK49" s="51">
        <f t="shared" si="304"/>
        <v>0</v>
      </c>
      <c r="GL49" s="51">
        <f t="shared" si="305"/>
        <v>0</v>
      </c>
      <c r="GM49" s="51">
        <f t="shared" si="306"/>
        <v>0</v>
      </c>
      <c r="GN49" s="51">
        <f t="shared" si="307"/>
        <v>0</v>
      </c>
      <c r="GO49" s="51">
        <f t="shared" si="308"/>
        <v>0</v>
      </c>
      <c r="GP49" s="51">
        <f t="shared" si="309"/>
        <v>0</v>
      </c>
      <c r="GQ49" s="51">
        <f t="shared" si="310"/>
        <v>0</v>
      </c>
      <c r="GR49" s="51">
        <f t="shared" si="311"/>
        <v>0</v>
      </c>
      <c r="GS49" s="51">
        <f t="shared" si="312"/>
        <v>0</v>
      </c>
      <c r="GT49" s="51">
        <f t="shared" si="313"/>
        <v>0</v>
      </c>
      <c r="GU49" s="51">
        <f t="shared" si="314"/>
        <v>0</v>
      </c>
      <c r="GV49" s="51">
        <f t="shared" si="315"/>
        <v>0</v>
      </c>
      <c r="GW49" s="51">
        <f t="shared" si="316"/>
        <v>0</v>
      </c>
      <c r="GX49" s="51">
        <f t="shared" si="317"/>
        <v>0</v>
      </c>
      <c r="GY49" s="51">
        <f t="shared" si="318"/>
        <v>0</v>
      </c>
      <c r="GZ49" s="51">
        <f t="shared" si="319"/>
        <v>0</v>
      </c>
      <c r="HA49" s="51">
        <f t="shared" si="320"/>
        <v>0</v>
      </c>
      <c r="HB49" s="51">
        <f t="shared" si="321"/>
        <v>0</v>
      </c>
      <c r="HC49" s="51">
        <f t="shared" si="322"/>
        <v>0</v>
      </c>
      <c r="HD49" s="51">
        <f t="shared" si="323"/>
        <v>0</v>
      </c>
      <c r="HE49" s="51">
        <f t="shared" si="324"/>
        <v>0</v>
      </c>
      <c r="HF49" s="51">
        <f t="shared" si="325"/>
        <v>0</v>
      </c>
      <c r="HG49" s="51">
        <f t="shared" si="326"/>
        <v>0</v>
      </c>
      <c r="HH49" s="51">
        <f t="shared" si="327"/>
        <v>0</v>
      </c>
      <c r="HI49" s="51">
        <f t="shared" si="328"/>
        <v>0</v>
      </c>
      <c r="HJ49" s="5" t="str">
        <f>IF(structure!HJ49="M",1,IF(structure!HJ49="V","V",IF(OR(structure!HJ48="M",structure!HJ48="V"),"S","")))</f>
        <v/>
      </c>
      <c r="HK49" s="219"/>
      <c r="HL49" s="4" t="str">
        <f>IF(structure!HL49="M",1,IF(structure!HL49="V","V",IF(OR(structure!HL48="M",structure!HL48="V"),"S","")))</f>
        <v/>
      </c>
      <c r="HM49" s="51">
        <f t="shared" si="329"/>
        <v>0</v>
      </c>
      <c r="HN49" s="51">
        <f t="shared" si="330"/>
        <v>0</v>
      </c>
      <c r="HO49" s="51">
        <f t="shared" si="331"/>
        <v>0</v>
      </c>
      <c r="HP49" s="51">
        <f t="shared" si="332"/>
        <v>0</v>
      </c>
      <c r="HQ49" s="51">
        <f t="shared" si="333"/>
        <v>0</v>
      </c>
      <c r="HR49" s="51">
        <f t="shared" si="334"/>
        <v>0</v>
      </c>
      <c r="HS49" s="51">
        <f t="shared" si="335"/>
        <v>0</v>
      </c>
      <c r="HT49" s="51">
        <f t="shared" si="336"/>
        <v>0</v>
      </c>
      <c r="HU49" s="51">
        <f t="shared" si="337"/>
        <v>0</v>
      </c>
      <c r="HV49" s="51">
        <f t="shared" si="338"/>
        <v>0</v>
      </c>
      <c r="HW49" s="51">
        <f t="shared" si="339"/>
        <v>0</v>
      </c>
      <c r="HX49" s="51">
        <f t="shared" si="340"/>
        <v>0</v>
      </c>
      <c r="HY49" s="51">
        <f t="shared" si="341"/>
        <v>0</v>
      </c>
      <c r="HZ49" s="51">
        <f t="shared" si="342"/>
        <v>0</v>
      </c>
      <c r="IA49" s="51">
        <f t="shared" si="343"/>
        <v>0</v>
      </c>
      <c r="IB49" s="51">
        <f t="shared" si="344"/>
        <v>0</v>
      </c>
      <c r="IC49" s="51">
        <f t="shared" si="345"/>
        <v>0</v>
      </c>
      <c r="ID49" s="51">
        <f t="shared" si="346"/>
        <v>0</v>
      </c>
      <c r="IE49" s="51">
        <f t="shared" si="347"/>
        <v>0</v>
      </c>
      <c r="IF49" s="51">
        <f t="shared" si="348"/>
        <v>0</v>
      </c>
      <c r="IG49" s="51">
        <f t="shared" si="349"/>
        <v>0</v>
      </c>
      <c r="IH49" s="51">
        <f t="shared" si="350"/>
        <v>0</v>
      </c>
      <c r="II49" s="51">
        <f t="shared" si="351"/>
        <v>0</v>
      </c>
      <c r="IJ49" s="51">
        <f t="shared" si="352"/>
        <v>0</v>
      </c>
      <c r="IK49" s="51">
        <f t="shared" si="353"/>
        <v>0</v>
      </c>
      <c r="IL49" s="51">
        <f t="shared" si="354"/>
        <v>0</v>
      </c>
      <c r="IM49" s="51">
        <f t="shared" si="355"/>
        <v>0</v>
      </c>
      <c r="IN49" s="51">
        <f t="shared" si="356"/>
        <v>0</v>
      </c>
      <c r="IO49" s="51">
        <f t="shared" si="357"/>
        <v>0</v>
      </c>
      <c r="IP49" s="51">
        <f t="shared" si="358"/>
        <v>0</v>
      </c>
      <c r="IQ49" s="51">
        <f t="shared" si="359"/>
        <v>0</v>
      </c>
      <c r="IR49" s="51">
        <f t="shared" si="360"/>
        <v>0</v>
      </c>
      <c r="IS49" s="51">
        <f t="shared" si="361"/>
        <v>0</v>
      </c>
      <c r="IT49" s="51">
        <f t="shared" si="362"/>
        <v>0</v>
      </c>
      <c r="IU49" s="51">
        <f t="shared" si="363"/>
        <v>0</v>
      </c>
      <c r="IV49" s="51">
        <f t="shared" si="364"/>
        <v>0</v>
      </c>
      <c r="IW49" s="51">
        <f t="shared" si="365"/>
        <v>0</v>
      </c>
      <c r="IX49" s="51">
        <f t="shared" si="366"/>
        <v>0</v>
      </c>
      <c r="IY49" s="51">
        <f t="shared" si="367"/>
        <v>0</v>
      </c>
      <c r="IZ49" s="51">
        <f t="shared" si="368"/>
        <v>0</v>
      </c>
      <c r="JA49" s="51">
        <f t="shared" si="369"/>
        <v>0</v>
      </c>
      <c r="JB49" s="51">
        <f t="shared" si="370"/>
        <v>0</v>
      </c>
      <c r="JC49" s="51">
        <f t="shared" si="371"/>
        <v>0</v>
      </c>
      <c r="JD49" s="51">
        <f t="shared" si="372"/>
        <v>0</v>
      </c>
      <c r="JE49" s="51">
        <f t="shared" si="373"/>
        <v>0</v>
      </c>
      <c r="JF49" s="51">
        <f t="shared" si="374"/>
        <v>0</v>
      </c>
      <c r="JG49" s="51">
        <f t="shared" si="375"/>
        <v>0</v>
      </c>
      <c r="JH49" s="51">
        <f t="shared" si="376"/>
        <v>0</v>
      </c>
      <c r="JI49" s="51">
        <f t="shared" si="377"/>
        <v>0</v>
      </c>
      <c r="JJ49" s="51">
        <f t="shared" si="378"/>
        <v>0</v>
      </c>
      <c r="JK49" s="51">
        <f t="shared" si="379"/>
        <v>0</v>
      </c>
      <c r="JL49" s="51">
        <f t="shared" si="380"/>
        <v>0</v>
      </c>
      <c r="JM49" s="51">
        <f t="shared" si="381"/>
        <v>0</v>
      </c>
      <c r="JN49" s="51">
        <f t="shared" si="382"/>
        <v>0</v>
      </c>
      <c r="JO49" s="51">
        <f t="shared" si="383"/>
        <v>0</v>
      </c>
      <c r="JP49" s="51">
        <f t="shared" si="384"/>
        <v>0</v>
      </c>
      <c r="JQ49" s="51">
        <f t="shared" si="385"/>
        <v>0</v>
      </c>
      <c r="JR49" s="51">
        <f t="shared" si="386"/>
        <v>0</v>
      </c>
      <c r="JS49" s="51">
        <f t="shared" si="387"/>
        <v>0</v>
      </c>
      <c r="JT49" s="51">
        <f t="shared" si="388"/>
        <v>0</v>
      </c>
      <c r="JU49" s="51">
        <f t="shared" si="389"/>
        <v>0</v>
      </c>
      <c r="JV49" s="51">
        <f t="shared" si="390"/>
        <v>0</v>
      </c>
      <c r="JW49" s="51">
        <f t="shared" si="391"/>
        <v>0</v>
      </c>
      <c r="JX49" s="51">
        <f t="shared" si="392"/>
        <v>0</v>
      </c>
      <c r="JY49" s="51">
        <f t="shared" si="393"/>
        <v>0</v>
      </c>
      <c r="JZ49" s="51">
        <f t="shared" si="394"/>
        <v>0</v>
      </c>
      <c r="KA49" s="51">
        <f t="shared" si="395"/>
        <v>0</v>
      </c>
      <c r="KB49" s="51">
        <f t="shared" si="396"/>
        <v>0</v>
      </c>
      <c r="KC49" s="51">
        <f t="shared" si="397"/>
        <v>0</v>
      </c>
      <c r="KD49" s="51">
        <f t="shared" si="398"/>
        <v>0</v>
      </c>
      <c r="KE49" s="51">
        <f t="shared" si="399"/>
        <v>0</v>
      </c>
      <c r="KF49" s="51">
        <f t="shared" si="400"/>
        <v>0</v>
      </c>
      <c r="KG49" s="51">
        <f t="shared" si="401"/>
        <v>0</v>
      </c>
      <c r="KH49" s="51">
        <f t="shared" si="402"/>
        <v>0</v>
      </c>
      <c r="KI49" s="51">
        <f t="shared" si="403"/>
        <v>0</v>
      </c>
      <c r="KJ49" s="51">
        <f t="shared" si="404"/>
        <v>0</v>
      </c>
      <c r="KK49" s="51">
        <f t="shared" si="405"/>
        <v>0</v>
      </c>
      <c r="KL49" s="51">
        <f t="shared" si="406"/>
        <v>0</v>
      </c>
      <c r="KM49" s="51">
        <f t="shared" si="407"/>
        <v>0</v>
      </c>
      <c r="KN49" s="51">
        <f t="shared" si="408"/>
        <v>0</v>
      </c>
      <c r="KO49" s="51">
        <f t="shared" si="409"/>
        <v>0</v>
      </c>
      <c r="KP49" s="51">
        <f t="shared" si="410"/>
        <v>0</v>
      </c>
      <c r="KQ49" s="51">
        <f t="shared" si="411"/>
        <v>0</v>
      </c>
      <c r="KR49" s="51">
        <f t="shared" si="412"/>
        <v>0</v>
      </c>
      <c r="KS49" s="51">
        <f t="shared" si="413"/>
        <v>0</v>
      </c>
      <c r="KT49" s="51">
        <f t="shared" si="414"/>
        <v>0</v>
      </c>
      <c r="KU49" s="51">
        <f t="shared" si="415"/>
        <v>0</v>
      </c>
      <c r="KV49" s="51">
        <f t="shared" si="416"/>
        <v>0</v>
      </c>
      <c r="KW49" s="51">
        <f t="shared" si="417"/>
        <v>0</v>
      </c>
      <c r="KX49" s="51">
        <f t="shared" si="418"/>
        <v>0</v>
      </c>
      <c r="KY49" s="51">
        <f t="shared" si="419"/>
        <v>0</v>
      </c>
      <c r="KZ49" s="51">
        <f t="shared" si="420"/>
        <v>0</v>
      </c>
      <c r="LA49" s="51">
        <f t="shared" si="421"/>
        <v>0</v>
      </c>
      <c r="LB49" s="51">
        <f t="shared" si="422"/>
        <v>0</v>
      </c>
      <c r="LC49" s="51">
        <f t="shared" si="423"/>
        <v>0</v>
      </c>
      <c r="LD49" s="51">
        <f t="shared" si="424"/>
        <v>0</v>
      </c>
      <c r="LE49" s="51">
        <f t="shared" si="425"/>
        <v>0</v>
      </c>
      <c r="LF49" s="51">
        <f t="shared" si="426"/>
        <v>0</v>
      </c>
      <c r="LG49" s="51">
        <f t="shared" si="427"/>
        <v>0</v>
      </c>
      <c r="LH49" s="51">
        <f t="shared" si="428"/>
        <v>0</v>
      </c>
      <c r="LI49" s="51">
        <f t="shared" si="429"/>
        <v>0</v>
      </c>
      <c r="LJ49" s="51">
        <f t="shared" si="430"/>
        <v>0</v>
      </c>
      <c r="LK49" s="51">
        <f t="shared" si="431"/>
        <v>0</v>
      </c>
      <c r="LL49" s="51">
        <f t="shared" si="432"/>
        <v>0</v>
      </c>
      <c r="LM49" s="51">
        <f t="shared" si="433"/>
        <v>0</v>
      </c>
      <c r="LN49" s="51">
        <f t="shared" si="434"/>
        <v>0</v>
      </c>
      <c r="LO49" s="5" t="str">
        <f>IF(structure!LO49="M",1,IF(structure!LO49="V","V",IF(OR(structure!LO48="M",structure!LO48="V"),"S","")))</f>
        <v/>
      </c>
    </row>
    <row r="50" spans="2:327" ht="21" customHeight="1" x14ac:dyDescent="0.35">
      <c r="B50" s="4"/>
      <c r="C50" s="51">
        <f>IF('Création champs PV'!C55=1,IF('Création champs PV'!C54=0,1,0),0)</f>
        <v>0</v>
      </c>
      <c r="D50" s="51">
        <f>IF('Création champs PV'!D55=1,IF('Création champs PV'!D54=0,1,0),0)</f>
        <v>0</v>
      </c>
      <c r="E50" s="51">
        <f>IF('Création champs PV'!E55=1,IF('Création champs PV'!E54=0,1,0),0)</f>
        <v>0</v>
      </c>
      <c r="F50" s="51">
        <f>IF('Création champs PV'!F55=1,IF('Création champs PV'!F54=0,1,0),0)</f>
        <v>0</v>
      </c>
      <c r="G50" s="51">
        <f>IF('Création champs PV'!G55=1,IF('Création champs PV'!G54=0,1,0),0)</f>
        <v>0</v>
      </c>
      <c r="H50" s="51">
        <f>IF('Création champs PV'!H55=1,IF('Création champs PV'!H54=0,1,0),0)</f>
        <v>0</v>
      </c>
      <c r="I50" s="51">
        <f>IF('Création champs PV'!I55=1,IF('Création champs PV'!I54=0,1,0),0)</f>
        <v>0</v>
      </c>
      <c r="J50" s="51">
        <f>IF('Création champs PV'!J55=1,IF('Création champs PV'!J54=0,1,0),0)</f>
        <v>0</v>
      </c>
      <c r="K50" s="51">
        <f>IF('Création champs PV'!K55=1,IF('Création champs PV'!K54=0,1,0),0)</f>
        <v>0</v>
      </c>
      <c r="L50" s="51">
        <f>IF('Création champs PV'!L55=1,IF('Création champs PV'!L54=0,1,0),0)</f>
        <v>0</v>
      </c>
      <c r="M50" s="51">
        <f>IF('Création champs PV'!M55=1,IF('Création champs PV'!M54=0,1,0),0)</f>
        <v>0</v>
      </c>
      <c r="N50" s="51">
        <f>IF('Création champs PV'!N55=1,IF('Création champs PV'!N54=0,1,0),0)</f>
        <v>0</v>
      </c>
      <c r="O50" s="51">
        <f>IF('Création champs PV'!O55=1,IF('Création champs PV'!O54=0,1,0),0)</f>
        <v>0</v>
      </c>
      <c r="P50" s="51">
        <f>IF('Création champs PV'!P55=1,IF('Création champs PV'!P54=0,1,0),0)</f>
        <v>0</v>
      </c>
      <c r="Q50" s="51">
        <f>IF('Création champs PV'!Q55=1,IF('Création champs PV'!Q54=0,1,0),0)</f>
        <v>0</v>
      </c>
      <c r="R50" s="51">
        <f>IF('Création champs PV'!R55=1,IF('Création champs PV'!R54=0,1,0),0)</f>
        <v>0</v>
      </c>
      <c r="S50" s="51">
        <f>IF('Création champs PV'!S55=1,IF('Création champs PV'!S54=0,1,0),0)</f>
        <v>0</v>
      </c>
      <c r="T50" s="51">
        <f>IF('Création champs PV'!T55=1,IF('Création champs PV'!T54=0,1,0),0)</f>
        <v>0</v>
      </c>
      <c r="U50" s="51">
        <f>IF('Création champs PV'!U55=1,IF('Création champs PV'!U54=0,1,0),0)</f>
        <v>0</v>
      </c>
      <c r="V50" s="51">
        <f>IF('Création champs PV'!V55=1,IF('Création champs PV'!V54=0,1,0),0)</f>
        <v>0</v>
      </c>
      <c r="W50" s="51">
        <f>IF('Création champs PV'!W55=1,IF('Création champs PV'!W54=0,1,0),0)</f>
        <v>0</v>
      </c>
      <c r="X50" s="51">
        <f>IF('Création champs PV'!X55=1,IF('Création champs PV'!X54=0,1,0),0)</f>
        <v>0</v>
      </c>
      <c r="Y50" s="51">
        <f>IF('Création champs PV'!Y55=1,IF('Création champs PV'!Y54=0,1,0),0)</f>
        <v>0</v>
      </c>
      <c r="Z50" s="51">
        <f>IF('Création champs PV'!Z55=1,IF('Création champs PV'!Z54=0,1,0),0)</f>
        <v>0</v>
      </c>
      <c r="AA50" s="51">
        <f>IF('Création champs PV'!AA55=1,IF('Création champs PV'!AA54=0,1,0),0)</f>
        <v>0</v>
      </c>
      <c r="AB50" s="51">
        <f>IF('Création champs PV'!AB55=1,IF('Création champs PV'!AB54=0,1,0),0)</f>
        <v>0</v>
      </c>
      <c r="AC50" s="51">
        <f>IF('Création champs PV'!AC55=1,IF('Création champs PV'!AC54=0,1,0),0)</f>
        <v>0</v>
      </c>
      <c r="AD50" s="51">
        <f>IF('Création champs PV'!AD55=1,IF('Création champs PV'!AD54=0,1,0),0)</f>
        <v>0</v>
      </c>
      <c r="AE50" s="51">
        <f>IF('Création champs PV'!AE55=1,IF('Création champs PV'!AE54=0,1,0),0)</f>
        <v>0</v>
      </c>
      <c r="AF50" s="51">
        <f>IF('Création champs PV'!AF55=1,IF('Création champs PV'!AF54=0,1,0),0)</f>
        <v>0</v>
      </c>
      <c r="AG50" s="51">
        <f>IF('Création champs PV'!AG55=1,IF('Création champs PV'!AG54=0,1,0),0)</f>
        <v>0</v>
      </c>
      <c r="AH50" s="51">
        <f>IF('Création champs PV'!AH55=1,IF('Création champs PV'!AH54=0,1,0),0)</f>
        <v>0</v>
      </c>
      <c r="AI50" s="51">
        <f>IF('Création champs PV'!AI55=1,IF('Création champs PV'!AI54=0,1,0),0)</f>
        <v>0</v>
      </c>
      <c r="AJ50" s="51">
        <f>IF('Création champs PV'!AJ55=1,IF('Création champs PV'!AJ54=0,1,0),0)</f>
        <v>0</v>
      </c>
      <c r="AK50" s="51">
        <f>IF('Création champs PV'!AK55=1,IF('Création champs PV'!AK54=0,1,0),0)</f>
        <v>0</v>
      </c>
      <c r="AL50" s="51">
        <f>IF('Création champs PV'!AL55=1,IF('Création champs PV'!AL54=0,1,0),0)</f>
        <v>0</v>
      </c>
      <c r="AM50" s="51">
        <f>IF('Création champs PV'!AM55=1,IF('Création champs PV'!AM54=0,1,0),0)</f>
        <v>0</v>
      </c>
      <c r="AN50" s="51">
        <f>IF('Création champs PV'!AN55=1,IF('Création champs PV'!AN54=0,1,0),0)</f>
        <v>0</v>
      </c>
      <c r="AO50" s="51">
        <f>IF('Création champs PV'!AO55=1,IF('Création champs PV'!AO54=0,1,0),0)</f>
        <v>0</v>
      </c>
      <c r="AP50" s="51">
        <f>IF('Création champs PV'!AP55=1,IF('Création champs PV'!AP54=0,1,0),0)</f>
        <v>0</v>
      </c>
      <c r="AQ50" s="51">
        <f>IF('Création champs PV'!AQ55=1,IF('Création champs PV'!AQ54=0,1,0),0)</f>
        <v>0</v>
      </c>
      <c r="AR50" s="51">
        <f>IF('Création champs PV'!AR55=1,IF('Création champs PV'!AR54=0,1,0),0)</f>
        <v>0</v>
      </c>
      <c r="AS50" s="51">
        <f>IF('Création champs PV'!AS55=1,IF('Création champs PV'!AS54=0,1,0),0)</f>
        <v>0</v>
      </c>
      <c r="AT50" s="51">
        <f>IF('Création champs PV'!AT55=1,IF('Création champs PV'!AT54=0,1,0),0)</f>
        <v>0</v>
      </c>
      <c r="AU50" s="51">
        <f>IF('Création champs PV'!AU55=1,IF('Création champs PV'!AU54=0,1,0),0)</f>
        <v>0</v>
      </c>
      <c r="AV50" s="51">
        <f>IF('Création champs PV'!AV55=1,IF('Création champs PV'!AV54=0,1,0),0)</f>
        <v>0</v>
      </c>
      <c r="AW50" s="51">
        <f>IF('Création champs PV'!AW55=1,IF('Création champs PV'!AW54=0,1,0),0)</f>
        <v>0</v>
      </c>
      <c r="AX50" s="51">
        <f>IF('Création champs PV'!AX55=1,IF('Création champs PV'!AX54=0,1,0),0)</f>
        <v>0</v>
      </c>
      <c r="AY50" s="51">
        <f>IF('Création champs PV'!AY55=1,IF('Création champs PV'!AY54=0,1,0),0)</f>
        <v>0</v>
      </c>
      <c r="AZ50" s="51">
        <f>IF('Création champs PV'!AZ55=1,IF('Création champs PV'!AZ54=0,1,0),0)</f>
        <v>0</v>
      </c>
      <c r="BA50" s="51">
        <f>IF('Création champs PV'!BA55=1,IF('Création champs PV'!BA54=0,1,0),0)</f>
        <v>0</v>
      </c>
      <c r="BB50" s="51">
        <f>IF('Création champs PV'!BB55=1,IF('Création champs PV'!BB54=0,1,0),0)</f>
        <v>0</v>
      </c>
      <c r="BC50" s="51">
        <f>IF('Création champs PV'!BC55=1,IF('Création champs PV'!BC54=0,1,0),0)</f>
        <v>0</v>
      </c>
      <c r="BD50" s="51">
        <f>IF('Création champs PV'!BD55=1,IF('Création champs PV'!BD54=0,1,0),0)</f>
        <v>0</v>
      </c>
      <c r="BE50" s="51">
        <f>IF('Création champs PV'!BE55=1,IF('Création champs PV'!BE54=0,1,0),0)</f>
        <v>0</v>
      </c>
      <c r="BF50" s="51">
        <f>IF('Création champs PV'!BF55=1,IF('Création champs PV'!BF54=0,1,0),0)</f>
        <v>0</v>
      </c>
      <c r="BG50" s="51">
        <f>IF('Création champs PV'!BG55=1,IF('Création champs PV'!BG54=0,1,0),0)</f>
        <v>0</v>
      </c>
      <c r="BH50" s="51">
        <f>IF('Création champs PV'!BH55=1,IF('Création champs PV'!BH54=0,1,0),0)</f>
        <v>0</v>
      </c>
      <c r="BI50" s="51">
        <f>IF('Création champs PV'!BI55=1,IF('Création champs PV'!BI54=0,1,0),0)</f>
        <v>0</v>
      </c>
      <c r="BJ50" s="51">
        <f>IF('Création champs PV'!BJ55=1,IF('Création champs PV'!BJ54=0,1,0),0)</f>
        <v>0</v>
      </c>
      <c r="BK50" s="51">
        <f>IF('Création champs PV'!BK55=1,IF('Création champs PV'!BK54=0,1,0),0)</f>
        <v>0</v>
      </c>
      <c r="BL50" s="51">
        <f>IF('Création champs PV'!BL55=1,IF('Création champs PV'!BL54=0,1,0),0)</f>
        <v>0</v>
      </c>
      <c r="BM50" s="51">
        <f>IF('Création champs PV'!BM55=1,IF('Création champs PV'!BM54=0,1,0),0)</f>
        <v>0</v>
      </c>
      <c r="BN50" s="51">
        <f>IF('Création champs PV'!BN55=1,IF('Création champs PV'!BN54=0,1,0),0)</f>
        <v>0</v>
      </c>
      <c r="BO50" s="51">
        <f>IF('Création champs PV'!BO55=1,IF('Création champs PV'!BO54=0,1,0),0)</f>
        <v>0</v>
      </c>
      <c r="BP50" s="51">
        <f>IF('Création champs PV'!BP55=1,IF('Création champs PV'!BP54=0,1,0),0)</f>
        <v>0</v>
      </c>
      <c r="BQ50" s="51">
        <f>IF('Création champs PV'!BQ55=1,IF('Création champs PV'!BQ54=0,1,0),0)</f>
        <v>0</v>
      </c>
      <c r="BR50" s="51">
        <f>IF('Création champs PV'!BR55=1,IF('Création champs PV'!BR54=0,1,0),0)</f>
        <v>0</v>
      </c>
      <c r="BS50" s="51">
        <f>IF('Création champs PV'!BS55=1,IF('Création champs PV'!BS54=0,1,0),0)</f>
        <v>0</v>
      </c>
      <c r="BT50" s="51">
        <f>IF('Création champs PV'!BT55=1,IF('Création champs PV'!BT54=0,1,0),0)</f>
        <v>0</v>
      </c>
      <c r="BU50" s="51">
        <f>IF('Création champs PV'!BU55=1,IF('Création champs PV'!BU54=0,1,0),0)</f>
        <v>0</v>
      </c>
      <c r="BV50" s="51">
        <f>IF('Création champs PV'!BV55=1,IF('Création champs PV'!BV54=0,1,0),0)</f>
        <v>0</v>
      </c>
      <c r="BW50" s="51">
        <f>IF('Création champs PV'!BW55=1,IF('Création champs PV'!BW54=0,1,0),0)</f>
        <v>0</v>
      </c>
      <c r="BX50" s="51">
        <f>IF('Création champs PV'!BX55=1,IF('Création champs PV'!BX54=0,1,0),0)</f>
        <v>0</v>
      </c>
      <c r="BY50" s="51">
        <f>IF('Création champs PV'!BY55=1,IF('Création champs PV'!BY54=0,1,0),0)</f>
        <v>0</v>
      </c>
      <c r="BZ50" s="51">
        <f>IF('Création champs PV'!BZ55=1,IF('Création champs PV'!BZ54=0,1,0),0)</f>
        <v>0</v>
      </c>
      <c r="CA50" s="51">
        <f>IF('Création champs PV'!CA55=1,IF('Création champs PV'!CA54=0,1,0),0)</f>
        <v>0</v>
      </c>
      <c r="CB50" s="51">
        <f>IF('Création champs PV'!CB55=1,IF('Création champs PV'!CB54=0,1,0),0)</f>
        <v>0</v>
      </c>
      <c r="CC50" s="51">
        <f>IF('Création champs PV'!CC55=1,IF('Création champs PV'!CC54=0,1,0),0)</f>
        <v>0</v>
      </c>
      <c r="CD50" s="51">
        <f>IF('Création champs PV'!CD55=1,IF('Création champs PV'!CD54=0,1,0),0)</f>
        <v>0</v>
      </c>
      <c r="CE50" s="51">
        <f>IF('Création champs PV'!CE55=1,IF('Création champs PV'!CE54=0,1,0),0)</f>
        <v>0</v>
      </c>
      <c r="CF50" s="51">
        <f>IF('Création champs PV'!CF55=1,IF('Création champs PV'!CF54=0,1,0),0)</f>
        <v>0</v>
      </c>
      <c r="CG50" s="51">
        <f>IF('Création champs PV'!CG55=1,IF('Création champs PV'!CG54=0,1,0),0)</f>
        <v>0</v>
      </c>
      <c r="CH50" s="51">
        <f>IF('Création champs PV'!CH55=1,IF('Création champs PV'!CH54=0,1,0),0)</f>
        <v>0</v>
      </c>
      <c r="CI50" s="51">
        <f>IF('Création champs PV'!CI55=1,IF('Création champs PV'!CI54=0,1,0),0)</f>
        <v>0</v>
      </c>
      <c r="CJ50" s="51">
        <f>IF('Création champs PV'!CJ55=1,IF('Création champs PV'!CJ54=0,1,0),0)</f>
        <v>0</v>
      </c>
      <c r="CK50" s="51">
        <f>IF('Création champs PV'!CK55=1,IF('Création champs PV'!CK54=0,1,0),0)</f>
        <v>0</v>
      </c>
      <c r="CL50" s="51">
        <f>IF('Création champs PV'!CL55=1,IF('Création champs PV'!CL54=0,1,0),0)</f>
        <v>0</v>
      </c>
      <c r="CM50" s="51">
        <f>IF('Création champs PV'!CM55=1,IF('Création champs PV'!CM54=0,1,0),0)</f>
        <v>0</v>
      </c>
      <c r="CN50" s="51">
        <f>IF('Création champs PV'!CN55=1,IF('Création champs PV'!CN54=0,1,0),0)</f>
        <v>0</v>
      </c>
      <c r="CO50" s="51">
        <f>IF('Création champs PV'!CO55=1,IF('Création champs PV'!CO54=0,1,0),0)</f>
        <v>0</v>
      </c>
      <c r="CP50" s="51">
        <f>IF('Création champs PV'!CP55=1,IF('Création champs PV'!CP54=0,1,0),0)</f>
        <v>0</v>
      </c>
      <c r="CQ50" s="51">
        <f>IF('Création champs PV'!CQ55=1,IF('Création champs PV'!CQ54=0,1,0),0)</f>
        <v>0</v>
      </c>
      <c r="CR50" s="51">
        <f>IF('Création champs PV'!CR55=1,IF('Création champs PV'!CR54=0,1,0),0)</f>
        <v>0</v>
      </c>
      <c r="CS50" s="51">
        <f>IF('Création champs PV'!CS55=1,IF('Création champs PV'!CS54=0,1,0),0)</f>
        <v>0</v>
      </c>
      <c r="CT50" s="51">
        <f>IF('Création champs PV'!CT55=1,IF('Création champs PV'!CT54=0,1,0),0)</f>
        <v>0</v>
      </c>
      <c r="CU50" s="51">
        <f>IF('Création champs PV'!CU55=1,IF('Création champs PV'!CU54=0,1,0),0)</f>
        <v>0</v>
      </c>
      <c r="CV50" s="51">
        <f>IF('Création champs PV'!CV55=1,IF('Création champs PV'!CV54=0,1,0),0)</f>
        <v>0</v>
      </c>
      <c r="CW50" s="51">
        <f>IF('Création champs PV'!CW55=1,IF('Création champs PV'!CW54=0,1,0),0)</f>
        <v>0</v>
      </c>
      <c r="CX50" s="51">
        <f>IF('Création champs PV'!CX55=1,IF('Création champs PV'!CX54=0,1,0),0)</f>
        <v>0</v>
      </c>
      <c r="CY50" s="51">
        <f>IF('Création champs PV'!CY55=1,IF('Création champs PV'!CY54=0,1,0),0)</f>
        <v>0</v>
      </c>
      <c r="CZ50" s="51">
        <f>IF('Création champs PV'!CZ55=1,IF('Création champs PV'!CZ54=0,1,0),0)</f>
        <v>0</v>
      </c>
      <c r="DA50" s="51">
        <f>IF('Création champs PV'!DA55=1,IF('Création champs PV'!DA54=0,1,0),0)</f>
        <v>0</v>
      </c>
      <c r="DB50" s="51">
        <f>IF('Création champs PV'!DB55=1,IF('Création champs PV'!DB54=0,1,0),0)</f>
        <v>0</v>
      </c>
      <c r="DC50" s="51">
        <f>IF('Création champs PV'!DC55=1,IF('Création champs PV'!DC54=0,1,0),0)</f>
        <v>0</v>
      </c>
      <c r="DD50" s="51">
        <f>IF('Création champs PV'!DD55=1,IF('Création champs PV'!DD54=0,1,0),0)</f>
        <v>0</v>
      </c>
      <c r="DE50" s="5" t="str">
        <f>IF(structure!DE50="M",1,IF(structure!DE50="V","V",IF(OR(structure!DE49="M",structure!DE49="V"),"S","")))</f>
        <v/>
      </c>
      <c r="DF50" s="9"/>
      <c r="DG50" s="4"/>
      <c r="DH50" s="51">
        <f t="shared" si="435"/>
        <v>0</v>
      </c>
      <c r="DI50" s="51">
        <f t="shared" si="224"/>
        <v>0</v>
      </c>
      <c r="DJ50" s="51">
        <f t="shared" si="225"/>
        <v>0</v>
      </c>
      <c r="DK50" s="51">
        <f t="shared" si="226"/>
        <v>0</v>
      </c>
      <c r="DL50" s="51">
        <f t="shared" si="227"/>
        <v>0</v>
      </c>
      <c r="DM50" s="51">
        <f t="shared" si="228"/>
        <v>0</v>
      </c>
      <c r="DN50" s="51">
        <f t="shared" si="229"/>
        <v>0</v>
      </c>
      <c r="DO50" s="51">
        <f t="shared" si="230"/>
        <v>0</v>
      </c>
      <c r="DP50" s="51">
        <f t="shared" si="231"/>
        <v>0</v>
      </c>
      <c r="DQ50" s="51">
        <f t="shared" si="232"/>
        <v>0</v>
      </c>
      <c r="DR50" s="51">
        <f t="shared" si="233"/>
        <v>0</v>
      </c>
      <c r="DS50" s="51">
        <f t="shared" si="234"/>
        <v>0</v>
      </c>
      <c r="DT50" s="51">
        <f t="shared" si="235"/>
        <v>0</v>
      </c>
      <c r="DU50" s="51">
        <f t="shared" si="236"/>
        <v>0</v>
      </c>
      <c r="DV50" s="51">
        <f t="shared" si="237"/>
        <v>0</v>
      </c>
      <c r="DW50" s="51">
        <f t="shared" si="238"/>
        <v>0</v>
      </c>
      <c r="DX50" s="51">
        <f t="shared" si="239"/>
        <v>0</v>
      </c>
      <c r="DY50" s="51">
        <f t="shared" si="240"/>
        <v>0</v>
      </c>
      <c r="DZ50" s="51">
        <f t="shared" si="241"/>
        <v>0</v>
      </c>
      <c r="EA50" s="51">
        <f t="shared" si="242"/>
        <v>0</v>
      </c>
      <c r="EB50" s="51">
        <f t="shared" si="243"/>
        <v>0</v>
      </c>
      <c r="EC50" s="51">
        <f t="shared" si="244"/>
        <v>0</v>
      </c>
      <c r="ED50" s="51">
        <f t="shared" si="245"/>
        <v>0</v>
      </c>
      <c r="EE50" s="51">
        <f t="shared" si="246"/>
        <v>0</v>
      </c>
      <c r="EF50" s="51">
        <f t="shared" si="247"/>
        <v>0</v>
      </c>
      <c r="EG50" s="51">
        <f t="shared" si="248"/>
        <v>0</v>
      </c>
      <c r="EH50" s="51">
        <f t="shared" si="249"/>
        <v>0</v>
      </c>
      <c r="EI50" s="51">
        <f t="shared" si="250"/>
        <v>0</v>
      </c>
      <c r="EJ50" s="51">
        <f t="shared" si="251"/>
        <v>0</v>
      </c>
      <c r="EK50" s="51">
        <f t="shared" si="252"/>
        <v>0</v>
      </c>
      <c r="EL50" s="51">
        <f t="shared" si="253"/>
        <v>0</v>
      </c>
      <c r="EM50" s="51">
        <f t="shared" si="254"/>
        <v>0</v>
      </c>
      <c r="EN50" s="51">
        <f t="shared" si="255"/>
        <v>0</v>
      </c>
      <c r="EO50" s="51">
        <f t="shared" si="256"/>
        <v>0</v>
      </c>
      <c r="EP50" s="51">
        <f t="shared" si="257"/>
        <v>0</v>
      </c>
      <c r="EQ50" s="51">
        <f t="shared" si="258"/>
        <v>0</v>
      </c>
      <c r="ER50" s="51">
        <f t="shared" si="259"/>
        <v>0</v>
      </c>
      <c r="ES50" s="51">
        <f t="shared" si="260"/>
        <v>0</v>
      </c>
      <c r="ET50" s="51">
        <f t="shared" si="261"/>
        <v>0</v>
      </c>
      <c r="EU50" s="51">
        <f t="shared" si="262"/>
        <v>0</v>
      </c>
      <c r="EV50" s="51">
        <f t="shared" si="263"/>
        <v>0</v>
      </c>
      <c r="EW50" s="51">
        <f t="shared" si="264"/>
        <v>0</v>
      </c>
      <c r="EX50" s="51">
        <f t="shared" si="265"/>
        <v>0</v>
      </c>
      <c r="EY50" s="51">
        <f t="shared" si="266"/>
        <v>0</v>
      </c>
      <c r="EZ50" s="51">
        <f t="shared" si="267"/>
        <v>0</v>
      </c>
      <c r="FA50" s="51">
        <f t="shared" si="268"/>
        <v>0</v>
      </c>
      <c r="FB50" s="51">
        <f t="shared" si="269"/>
        <v>0</v>
      </c>
      <c r="FC50" s="51">
        <f t="shared" si="270"/>
        <v>0</v>
      </c>
      <c r="FD50" s="51">
        <f t="shared" si="271"/>
        <v>0</v>
      </c>
      <c r="FE50" s="51">
        <f t="shared" si="272"/>
        <v>0</v>
      </c>
      <c r="FF50" s="51">
        <f t="shared" si="273"/>
        <v>0</v>
      </c>
      <c r="FG50" s="51">
        <f t="shared" si="274"/>
        <v>0</v>
      </c>
      <c r="FH50" s="51">
        <f t="shared" si="275"/>
        <v>0</v>
      </c>
      <c r="FI50" s="51">
        <f t="shared" si="276"/>
        <v>0</v>
      </c>
      <c r="FJ50" s="51">
        <f t="shared" si="277"/>
        <v>0</v>
      </c>
      <c r="FK50" s="51">
        <f t="shared" si="278"/>
        <v>0</v>
      </c>
      <c r="FL50" s="51">
        <f t="shared" si="279"/>
        <v>0</v>
      </c>
      <c r="FM50" s="51">
        <f t="shared" si="280"/>
        <v>0</v>
      </c>
      <c r="FN50" s="51">
        <f t="shared" si="281"/>
        <v>0</v>
      </c>
      <c r="FO50" s="51">
        <f t="shared" si="282"/>
        <v>0</v>
      </c>
      <c r="FP50" s="51">
        <f t="shared" si="283"/>
        <v>0</v>
      </c>
      <c r="FQ50" s="51">
        <f t="shared" si="284"/>
        <v>0</v>
      </c>
      <c r="FR50" s="51">
        <f t="shared" si="285"/>
        <v>0</v>
      </c>
      <c r="FS50" s="51">
        <f t="shared" si="286"/>
        <v>0</v>
      </c>
      <c r="FT50" s="51">
        <f t="shared" si="287"/>
        <v>0</v>
      </c>
      <c r="FU50" s="51">
        <f t="shared" si="288"/>
        <v>0</v>
      </c>
      <c r="FV50" s="51">
        <f t="shared" si="289"/>
        <v>0</v>
      </c>
      <c r="FW50" s="51">
        <f t="shared" si="290"/>
        <v>0</v>
      </c>
      <c r="FX50" s="51">
        <f t="shared" si="291"/>
        <v>0</v>
      </c>
      <c r="FY50" s="51">
        <f t="shared" si="292"/>
        <v>0</v>
      </c>
      <c r="FZ50" s="51">
        <f t="shared" si="293"/>
        <v>0</v>
      </c>
      <c r="GA50" s="51">
        <f t="shared" si="294"/>
        <v>0</v>
      </c>
      <c r="GB50" s="51">
        <f t="shared" si="295"/>
        <v>0</v>
      </c>
      <c r="GC50" s="51">
        <f t="shared" si="296"/>
        <v>0</v>
      </c>
      <c r="GD50" s="51">
        <f t="shared" si="297"/>
        <v>0</v>
      </c>
      <c r="GE50" s="51">
        <f t="shared" si="298"/>
        <v>0</v>
      </c>
      <c r="GF50" s="51">
        <f t="shared" si="299"/>
        <v>0</v>
      </c>
      <c r="GG50" s="51">
        <f t="shared" si="300"/>
        <v>0</v>
      </c>
      <c r="GH50" s="51">
        <f t="shared" si="301"/>
        <v>0</v>
      </c>
      <c r="GI50" s="51">
        <f t="shared" si="302"/>
        <v>0</v>
      </c>
      <c r="GJ50" s="51">
        <f t="shared" si="303"/>
        <v>0</v>
      </c>
      <c r="GK50" s="51">
        <f t="shared" si="304"/>
        <v>0</v>
      </c>
      <c r="GL50" s="51">
        <f t="shared" si="305"/>
        <v>0</v>
      </c>
      <c r="GM50" s="51">
        <f t="shared" si="306"/>
        <v>0</v>
      </c>
      <c r="GN50" s="51">
        <f t="shared" si="307"/>
        <v>0</v>
      </c>
      <c r="GO50" s="51">
        <f t="shared" si="308"/>
        <v>0</v>
      </c>
      <c r="GP50" s="51">
        <f t="shared" si="309"/>
        <v>0</v>
      </c>
      <c r="GQ50" s="51">
        <f t="shared" si="310"/>
        <v>0</v>
      </c>
      <c r="GR50" s="51">
        <f t="shared" si="311"/>
        <v>0</v>
      </c>
      <c r="GS50" s="51">
        <f t="shared" si="312"/>
        <v>0</v>
      </c>
      <c r="GT50" s="51">
        <f t="shared" si="313"/>
        <v>0</v>
      </c>
      <c r="GU50" s="51">
        <f t="shared" si="314"/>
        <v>0</v>
      </c>
      <c r="GV50" s="51">
        <f t="shared" si="315"/>
        <v>0</v>
      </c>
      <c r="GW50" s="51">
        <f t="shared" si="316"/>
        <v>0</v>
      </c>
      <c r="GX50" s="51">
        <f t="shared" si="317"/>
        <v>0</v>
      </c>
      <c r="GY50" s="51">
        <f t="shared" si="318"/>
        <v>0</v>
      </c>
      <c r="GZ50" s="51">
        <f t="shared" si="319"/>
        <v>0</v>
      </c>
      <c r="HA50" s="51">
        <f t="shared" si="320"/>
        <v>0</v>
      </c>
      <c r="HB50" s="51">
        <f t="shared" si="321"/>
        <v>0</v>
      </c>
      <c r="HC50" s="51">
        <f t="shared" si="322"/>
        <v>0</v>
      </c>
      <c r="HD50" s="51">
        <f t="shared" si="323"/>
        <v>0</v>
      </c>
      <c r="HE50" s="51">
        <f t="shared" si="324"/>
        <v>0</v>
      </c>
      <c r="HF50" s="51">
        <f t="shared" si="325"/>
        <v>0</v>
      </c>
      <c r="HG50" s="51">
        <f t="shared" si="326"/>
        <v>0</v>
      </c>
      <c r="HH50" s="51">
        <f t="shared" si="327"/>
        <v>0</v>
      </c>
      <c r="HI50" s="51">
        <f t="shared" si="328"/>
        <v>0</v>
      </c>
      <c r="HJ50" s="5" t="str">
        <f>IF(structure!HJ50="M",1,IF(structure!HJ50="V","V",IF(OR(structure!HJ49="M",structure!HJ49="V"),"S","")))</f>
        <v/>
      </c>
      <c r="HK50" s="219"/>
      <c r="HL50" s="4" t="str">
        <f>IF(structure!HL50="M",1,IF(structure!HL50="V","V",IF(OR(structure!HL49="M",structure!HL49="V"),"S","")))</f>
        <v/>
      </c>
      <c r="HM50" s="51">
        <f t="shared" si="329"/>
        <v>0</v>
      </c>
      <c r="HN50" s="51">
        <f t="shared" si="330"/>
        <v>0</v>
      </c>
      <c r="HO50" s="51">
        <f t="shared" si="331"/>
        <v>0</v>
      </c>
      <c r="HP50" s="51">
        <f t="shared" si="332"/>
        <v>0</v>
      </c>
      <c r="HQ50" s="51">
        <f t="shared" si="333"/>
        <v>0</v>
      </c>
      <c r="HR50" s="51">
        <f t="shared" si="334"/>
        <v>0</v>
      </c>
      <c r="HS50" s="51">
        <f t="shared" si="335"/>
        <v>0</v>
      </c>
      <c r="HT50" s="51">
        <f t="shared" si="336"/>
        <v>0</v>
      </c>
      <c r="HU50" s="51">
        <f t="shared" si="337"/>
        <v>0</v>
      </c>
      <c r="HV50" s="51">
        <f t="shared" si="338"/>
        <v>0</v>
      </c>
      <c r="HW50" s="51">
        <f t="shared" si="339"/>
        <v>0</v>
      </c>
      <c r="HX50" s="51">
        <f t="shared" si="340"/>
        <v>0</v>
      </c>
      <c r="HY50" s="51">
        <f t="shared" si="341"/>
        <v>0</v>
      </c>
      <c r="HZ50" s="51">
        <f t="shared" si="342"/>
        <v>0</v>
      </c>
      <c r="IA50" s="51">
        <f t="shared" si="343"/>
        <v>0</v>
      </c>
      <c r="IB50" s="51">
        <f t="shared" si="344"/>
        <v>0</v>
      </c>
      <c r="IC50" s="51">
        <f t="shared" si="345"/>
        <v>0</v>
      </c>
      <c r="ID50" s="51">
        <f t="shared" si="346"/>
        <v>0</v>
      </c>
      <c r="IE50" s="51">
        <f t="shared" si="347"/>
        <v>0</v>
      </c>
      <c r="IF50" s="51">
        <f t="shared" si="348"/>
        <v>0</v>
      </c>
      <c r="IG50" s="51">
        <f t="shared" si="349"/>
        <v>0</v>
      </c>
      <c r="IH50" s="51">
        <f t="shared" si="350"/>
        <v>0</v>
      </c>
      <c r="II50" s="51">
        <f t="shared" si="351"/>
        <v>0</v>
      </c>
      <c r="IJ50" s="51">
        <f t="shared" si="352"/>
        <v>0</v>
      </c>
      <c r="IK50" s="51">
        <f t="shared" si="353"/>
        <v>0</v>
      </c>
      <c r="IL50" s="51">
        <f t="shared" si="354"/>
        <v>0</v>
      </c>
      <c r="IM50" s="51">
        <f t="shared" si="355"/>
        <v>0</v>
      </c>
      <c r="IN50" s="51">
        <f t="shared" si="356"/>
        <v>0</v>
      </c>
      <c r="IO50" s="51">
        <f t="shared" si="357"/>
        <v>0</v>
      </c>
      <c r="IP50" s="51">
        <f t="shared" si="358"/>
        <v>0</v>
      </c>
      <c r="IQ50" s="51">
        <f t="shared" si="359"/>
        <v>0</v>
      </c>
      <c r="IR50" s="51">
        <f t="shared" si="360"/>
        <v>0</v>
      </c>
      <c r="IS50" s="51">
        <f t="shared" si="361"/>
        <v>0</v>
      </c>
      <c r="IT50" s="51">
        <f t="shared" si="362"/>
        <v>0</v>
      </c>
      <c r="IU50" s="51">
        <f t="shared" si="363"/>
        <v>0</v>
      </c>
      <c r="IV50" s="51">
        <f t="shared" si="364"/>
        <v>0</v>
      </c>
      <c r="IW50" s="51">
        <f t="shared" si="365"/>
        <v>0</v>
      </c>
      <c r="IX50" s="51">
        <f t="shared" si="366"/>
        <v>0</v>
      </c>
      <c r="IY50" s="51">
        <f t="shared" si="367"/>
        <v>0</v>
      </c>
      <c r="IZ50" s="51">
        <f t="shared" si="368"/>
        <v>0</v>
      </c>
      <c r="JA50" s="51">
        <f t="shared" si="369"/>
        <v>0</v>
      </c>
      <c r="JB50" s="51">
        <f t="shared" si="370"/>
        <v>0</v>
      </c>
      <c r="JC50" s="51">
        <f t="shared" si="371"/>
        <v>0</v>
      </c>
      <c r="JD50" s="51">
        <f t="shared" si="372"/>
        <v>0</v>
      </c>
      <c r="JE50" s="51">
        <f t="shared" si="373"/>
        <v>0</v>
      </c>
      <c r="JF50" s="51">
        <f t="shared" si="374"/>
        <v>0</v>
      </c>
      <c r="JG50" s="51">
        <f t="shared" si="375"/>
        <v>0</v>
      </c>
      <c r="JH50" s="51">
        <f t="shared" si="376"/>
        <v>0</v>
      </c>
      <c r="JI50" s="51">
        <f t="shared" si="377"/>
        <v>0</v>
      </c>
      <c r="JJ50" s="51">
        <f t="shared" si="378"/>
        <v>0</v>
      </c>
      <c r="JK50" s="51">
        <f t="shared" si="379"/>
        <v>0</v>
      </c>
      <c r="JL50" s="51">
        <f t="shared" si="380"/>
        <v>0</v>
      </c>
      <c r="JM50" s="51">
        <f t="shared" si="381"/>
        <v>0</v>
      </c>
      <c r="JN50" s="51">
        <f t="shared" si="382"/>
        <v>0</v>
      </c>
      <c r="JO50" s="51">
        <f t="shared" si="383"/>
        <v>0</v>
      </c>
      <c r="JP50" s="51">
        <f t="shared" si="384"/>
        <v>0</v>
      </c>
      <c r="JQ50" s="51">
        <f t="shared" si="385"/>
        <v>0</v>
      </c>
      <c r="JR50" s="51">
        <f t="shared" si="386"/>
        <v>0</v>
      </c>
      <c r="JS50" s="51">
        <f t="shared" si="387"/>
        <v>0</v>
      </c>
      <c r="JT50" s="51">
        <f t="shared" si="388"/>
        <v>0</v>
      </c>
      <c r="JU50" s="51">
        <f t="shared" si="389"/>
        <v>0</v>
      </c>
      <c r="JV50" s="51">
        <f t="shared" si="390"/>
        <v>0</v>
      </c>
      <c r="JW50" s="51">
        <f t="shared" si="391"/>
        <v>0</v>
      </c>
      <c r="JX50" s="51">
        <f t="shared" si="392"/>
        <v>0</v>
      </c>
      <c r="JY50" s="51">
        <f t="shared" si="393"/>
        <v>0</v>
      </c>
      <c r="JZ50" s="51">
        <f t="shared" si="394"/>
        <v>0</v>
      </c>
      <c r="KA50" s="51">
        <f t="shared" si="395"/>
        <v>0</v>
      </c>
      <c r="KB50" s="51">
        <f t="shared" si="396"/>
        <v>0</v>
      </c>
      <c r="KC50" s="51">
        <f t="shared" si="397"/>
        <v>0</v>
      </c>
      <c r="KD50" s="51">
        <f t="shared" si="398"/>
        <v>0</v>
      </c>
      <c r="KE50" s="51">
        <f t="shared" si="399"/>
        <v>0</v>
      </c>
      <c r="KF50" s="51">
        <f t="shared" si="400"/>
        <v>0</v>
      </c>
      <c r="KG50" s="51">
        <f t="shared" si="401"/>
        <v>0</v>
      </c>
      <c r="KH50" s="51">
        <f t="shared" si="402"/>
        <v>0</v>
      </c>
      <c r="KI50" s="51">
        <f t="shared" si="403"/>
        <v>0</v>
      </c>
      <c r="KJ50" s="51">
        <f t="shared" si="404"/>
        <v>0</v>
      </c>
      <c r="KK50" s="51">
        <f t="shared" si="405"/>
        <v>0</v>
      </c>
      <c r="KL50" s="51">
        <f t="shared" si="406"/>
        <v>0</v>
      </c>
      <c r="KM50" s="51">
        <f t="shared" si="407"/>
        <v>0</v>
      </c>
      <c r="KN50" s="51">
        <f t="shared" si="408"/>
        <v>0</v>
      </c>
      <c r="KO50" s="51">
        <f t="shared" si="409"/>
        <v>0</v>
      </c>
      <c r="KP50" s="51">
        <f t="shared" si="410"/>
        <v>0</v>
      </c>
      <c r="KQ50" s="51">
        <f t="shared" si="411"/>
        <v>0</v>
      </c>
      <c r="KR50" s="51">
        <f t="shared" si="412"/>
        <v>0</v>
      </c>
      <c r="KS50" s="51">
        <f t="shared" si="413"/>
        <v>0</v>
      </c>
      <c r="KT50" s="51">
        <f t="shared" si="414"/>
        <v>0</v>
      </c>
      <c r="KU50" s="51">
        <f t="shared" si="415"/>
        <v>0</v>
      </c>
      <c r="KV50" s="51">
        <f t="shared" si="416"/>
        <v>0</v>
      </c>
      <c r="KW50" s="51">
        <f t="shared" si="417"/>
        <v>0</v>
      </c>
      <c r="KX50" s="51">
        <f t="shared" si="418"/>
        <v>0</v>
      </c>
      <c r="KY50" s="51">
        <f t="shared" si="419"/>
        <v>0</v>
      </c>
      <c r="KZ50" s="51">
        <f t="shared" si="420"/>
        <v>0</v>
      </c>
      <c r="LA50" s="51">
        <f t="shared" si="421"/>
        <v>0</v>
      </c>
      <c r="LB50" s="51">
        <f t="shared" si="422"/>
        <v>0</v>
      </c>
      <c r="LC50" s="51">
        <f t="shared" si="423"/>
        <v>0</v>
      </c>
      <c r="LD50" s="51">
        <f t="shared" si="424"/>
        <v>0</v>
      </c>
      <c r="LE50" s="51">
        <f t="shared" si="425"/>
        <v>0</v>
      </c>
      <c r="LF50" s="51">
        <f t="shared" si="426"/>
        <v>0</v>
      </c>
      <c r="LG50" s="51">
        <f t="shared" si="427"/>
        <v>0</v>
      </c>
      <c r="LH50" s="51">
        <f t="shared" si="428"/>
        <v>0</v>
      </c>
      <c r="LI50" s="51">
        <f t="shared" si="429"/>
        <v>0</v>
      </c>
      <c r="LJ50" s="51">
        <f t="shared" si="430"/>
        <v>0</v>
      </c>
      <c r="LK50" s="51">
        <f t="shared" si="431"/>
        <v>0</v>
      </c>
      <c r="LL50" s="51">
        <f t="shared" si="432"/>
        <v>0</v>
      </c>
      <c r="LM50" s="51">
        <f t="shared" si="433"/>
        <v>0</v>
      </c>
      <c r="LN50" s="51">
        <f t="shared" si="434"/>
        <v>0</v>
      </c>
      <c r="LO50" s="5" t="str">
        <f>IF(structure!LO50="M",1,IF(structure!LO50="V","V",IF(OR(structure!LO49="M",structure!LO49="V"),"S","")))</f>
        <v/>
      </c>
    </row>
    <row r="51" spans="2:327" ht="21" customHeight="1" x14ac:dyDescent="0.35">
      <c r="B51" s="4"/>
      <c r="C51" s="51">
        <f>IF('Création champs PV'!C56=1,IF('Création champs PV'!C55=0,1,0),0)</f>
        <v>0</v>
      </c>
      <c r="D51" s="51">
        <f>IF('Création champs PV'!D56=1,IF('Création champs PV'!D55=0,1,0),0)</f>
        <v>0</v>
      </c>
      <c r="E51" s="51">
        <f>IF('Création champs PV'!E56=1,IF('Création champs PV'!E55=0,1,0),0)</f>
        <v>0</v>
      </c>
      <c r="F51" s="51">
        <f>IF('Création champs PV'!F56=1,IF('Création champs PV'!F55=0,1,0),0)</f>
        <v>0</v>
      </c>
      <c r="G51" s="51">
        <f>IF('Création champs PV'!G56=1,IF('Création champs PV'!G55=0,1,0),0)</f>
        <v>0</v>
      </c>
      <c r="H51" s="51">
        <f>IF('Création champs PV'!H56=1,IF('Création champs PV'!H55=0,1,0),0)</f>
        <v>0</v>
      </c>
      <c r="I51" s="51">
        <f>IF('Création champs PV'!I56=1,IF('Création champs PV'!I55=0,1,0),0)</f>
        <v>0</v>
      </c>
      <c r="J51" s="51">
        <f>IF('Création champs PV'!J56=1,IF('Création champs PV'!J55=0,1,0),0)</f>
        <v>0</v>
      </c>
      <c r="K51" s="51">
        <f>IF('Création champs PV'!K56=1,IF('Création champs PV'!K55=0,1,0),0)</f>
        <v>0</v>
      </c>
      <c r="L51" s="51">
        <f>IF('Création champs PV'!L56=1,IF('Création champs PV'!L55=0,1,0),0)</f>
        <v>0</v>
      </c>
      <c r="M51" s="51">
        <f>IF('Création champs PV'!M56=1,IF('Création champs PV'!M55=0,1,0),0)</f>
        <v>0</v>
      </c>
      <c r="N51" s="51">
        <f>IF('Création champs PV'!N56=1,IF('Création champs PV'!N55=0,1,0),0)</f>
        <v>0</v>
      </c>
      <c r="O51" s="51">
        <f>IF('Création champs PV'!O56=1,IF('Création champs PV'!O55=0,1,0),0)</f>
        <v>0</v>
      </c>
      <c r="P51" s="51">
        <f>IF('Création champs PV'!P56=1,IF('Création champs PV'!P55=0,1,0),0)</f>
        <v>0</v>
      </c>
      <c r="Q51" s="51">
        <f>IF('Création champs PV'!Q56=1,IF('Création champs PV'!Q55=0,1,0),0)</f>
        <v>0</v>
      </c>
      <c r="R51" s="51">
        <f>IF('Création champs PV'!R56=1,IF('Création champs PV'!R55=0,1,0),0)</f>
        <v>0</v>
      </c>
      <c r="S51" s="51">
        <f>IF('Création champs PV'!S56=1,IF('Création champs PV'!S55=0,1,0),0)</f>
        <v>0</v>
      </c>
      <c r="T51" s="51">
        <f>IF('Création champs PV'!T56=1,IF('Création champs PV'!T55=0,1,0),0)</f>
        <v>0</v>
      </c>
      <c r="U51" s="51">
        <f>IF('Création champs PV'!U56=1,IF('Création champs PV'!U55=0,1,0),0)</f>
        <v>0</v>
      </c>
      <c r="V51" s="51">
        <f>IF('Création champs PV'!V56=1,IF('Création champs PV'!V55=0,1,0),0)</f>
        <v>0</v>
      </c>
      <c r="W51" s="51">
        <f>IF('Création champs PV'!W56=1,IF('Création champs PV'!W55=0,1,0),0)</f>
        <v>0</v>
      </c>
      <c r="X51" s="51">
        <f>IF('Création champs PV'!X56=1,IF('Création champs PV'!X55=0,1,0),0)</f>
        <v>0</v>
      </c>
      <c r="Y51" s="51">
        <f>IF('Création champs PV'!Y56=1,IF('Création champs PV'!Y55=0,1,0),0)</f>
        <v>0</v>
      </c>
      <c r="Z51" s="51">
        <f>IF('Création champs PV'!Z56=1,IF('Création champs PV'!Z55=0,1,0),0)</f>
        <v>0</v>
      </c>
      <c r="AA51" s="51">
        <f>IF('Création champs PV'!AA56=1,IF('Création champs PV'!AA55=0,1,0),0)</f>
        <v>0</v>
      </c>
      <c r="AB51" s="51">
        <f>IF('Création champs PV'!AB56=1,IF('Création champs PV'!AB55=0,1,0),0)</f>
        <v>0</v>
      </c>
      <c r="AC51" s="51">
        <f>IF('Création champs PV'!AC56=1,IF('Création champs PV'!AC55=0,1,0),0)</f>
        <v>0</v>
      </c>
      <c r="AD51" s="51">
        <f>IF('Création champs PV'!AD56=1,IF('Création champs PV'!AD55=0,1,0),0)</f>
        <v>0</v>
      </c>
      <c r="AE51" s="51">
        <f>IF('Création champs PV'!AE56=1,IF('Création champs PV'!AE55=0,1,0),0)</f>
        <v>0</v>
      </c>
      <c r="AF51" s="51">
        <f>IF('Création champs PV'!AF56=1,IF('Création champs PV'!AF55=0,1,0),0)</f>
        <v>0</v>
      </c>
      <c r="AG51" s="51">
        <f>IF('Création champs PV'!AG56=1,IF('Création champs PV'!AG55=0,1,0),0)</f>
        <v>0</v>
      </c>
      <c r="AH51" s="51">
        <f>IF('Création champs PV'!AH56=1,IF('Création champs PV'!AH55=0,1,0),0)</f>
        <v>0</v>
      </c>
      <c r="AI51" s="51">
        <f>IF('Création champs PV'!AI56=1,IF('Création champs PV'!AI55=0,1,0),0)</f>
        <v>0</v>
      </c>
      <c r="AJ51" s="51">
        <f>IF('Création champs PV'!AJ56=1,IF('Création champs PV'!AJ55=0,1,0),0)</f>
        <v>0</v>
      </c>
      <c r="AK51" s="51">
        <f>IF('Création champs PV'!AK56=1,IF('Création champs PV'!AK55=0,1,0),0)</f>
        <v>0</v>
      </c>
      <c r="AL51" s="51">
        <f>IF('Création champs PV'!AL56=1,IF('Création champs PV'!AL55=0,1,0),0)</f>
        <v>0</v>
      </c>
      <c r="AM51" s="51">
        <f>IF('Création champs PV'!AM56=1,IF('Création champs PV'!AM55=0,1,0),0)</f>
        <v>0</v>
      </c>
      <c r="AN51" s="51">
        <f>IF('Création champs PV'!AN56=1,IF('Création champs PV'!AN55=0,1,0),0)</f>
        <v>0</v>
      </c>
      <c r="AO51" s="51">
        <f>IF('Création champs PV'!AO56=1,IF('Création champs PV'!AO55=0,1,0),0)</f>
        <v>0</v>
      </c>
      <c r="AP51" s="51">
        <f>IF('Création champs PV'!AP56=1,IF('Création champs PV'!AP55=0,1,0),0)</f>
        <v>0</v>
      </c>
      <c r="AQ51" s="51">
        <f>IF('Création champs PV'!AQ56=1,IF('Création champs PV'!AQ55=0,1,0),0)</f>
        <v>0</v>
      </c>
      <c r="AR51" s="51">
        <f>IF('Création champs PV'!AR56=1,IF('Création champs PV'!AR55=0,1,0),0)</f>
        <v>0</v>
      </c>
      <c r="AS51" s="51">
        <f>IF('Création champs PV'!AS56=1,IF('Création champs PV'!AS55=0,1,0),0)</f>
        <v>0</v>
      </c>
      <c r="AT51" s="51">
        <f>IF('Création champs PV'!AT56=1,IF('Création champs PV'!AT55=0,1,0),0)</f>
        <v>0</v>
      </c>
      <c r="AU51" s="51">
        <f>IF('Création champs PV'!AU56=1,IF('Création champs PV'!AU55=0,1,0),0)</f>
        <v>0</v>
      </c>
      <c r="AV51" s="51">
        <f>IF('Création champs PV'!AV56=1,IF('Création champs PV'!AV55=0,1,0),0)</f>
        <v>0</v>
      </c>
      <c r="AW51" s="51">
        <f>IF('Création champs PV'!AW56=1,IF('Création champs PV'!AW55=0,1,0),0)</f>
        <v>0</v>
      </c>
      <c r="AX51" s="51">
        <f>IF('Création champs PV'!AX56=1,IF('Création champs PV'!AX55=0,1,0),0)</f>
        <v>0</v>
      </c>
      <c r="AY51" s="51">
        <f>IF('Création champs PV'!AY56=1,IF('Création champs PV'!AY55=0,1,0),0)</f>
        <v>0</v>
      </c>
      <c r="AZ51" s="51">
        <f>IF('Création champs PV'!AZ56=1,IF('Création champs PV'!AZ55=0,1,0),0)</f>
        <v>0</v>
      </c>
      <c r="BA51" s="51">
        <f>IF('Création champs PV'!BA56=1,IF('Création champs PV'!BA55=0,1,0),0)</f>
        <v>0</v>
      </c>
      <c r="BB51" s="51">
        <f>IF('Création champs PV'!BB56=1,IF('Création champs PV'!BB55=0,1,0),0)</f>
        <v>0</v>
      </c>
      <c r="BC51" s="51">
        <f>IF('Création champs PV'!BC56=1,IF('Création champs PV'!BC55=0,1,0),0)</f>
        <v>0</v>
      </c>
      <c r="BD51" s="51">
        <f>IF('Création champs PV'!BD56=1,IF('Création champs PV'!BD55=0,1,0),0)</f>
        <v>0</v>
      </c>
      <c r="BE51" s="51">
        <f>IF('Création champs PV'!BE56=1,IF('Création champs PV'!BE55=0,1,0),0)</f>
        <v>0</v>
      </c>
      <c r="BF51" s="51">
        <f>IF('Création champs PV'!BF56=1,IF('Création champs PV'!BF55=0,1,0),0)</f>
        <v>0</v>
      </c>
      <c r="BG51" s="51">
        <f>IF('Création champs PV'!BG56=1,IF('Création champs PV'!BG55=0,1,0),0)</f>
        <v>0</v>
      </c>
      <c r="BH51" s="51">
        <f>IF('Création champs PV'!BH56=1,IF('Création champs PV'!BH55=0,1,0),0)</f>
        <v>0</v>
      </c>
      <c r="BI51" s="51">
        <f>IF('Création champs PV'!BI56=1,IF('Création champs PV'!BI55=0,1,0),0)</f>
        <v>0</v>
      </c>
      <c r="BJ51" s="51">
        <f>IF('Création champs PV'!BJ56=1,IF('Création champs PV'!BJ55=0,1,0),0)</f>
        <v>0</v>
      </c>
      <c r="BK51" s="51">
        <f>IF('Création champs PV'!BK56=1,IF('Création champs PV'!BK55=0,1,0),0)</f>
        <v>0</v>
      </c>
      <c r="BL51" s="51">
        <f>IF('Création champs PV'!BL56=1,IF('Création champs PV'!BL55=0,1,0),0)</f>
        <v>0</v>
      </c>
      <c r="BM51" s="51">
        <f>IF('Création champs PV'!BM56=1,IF('Création champs PV'!BM55=0,1,0),0)</f>
        <v>0</v>
      </c>
      <c r="BN51" s="51">
        <f>IF('Création champs PV'!BN56=1,IF('Création champs PV'!BN55=0,1,0),0)</f>
        <v>0</v>
      </c>
      <c r="BO51" s="51">
        <f>IF('Création champs PV'!BO56=1,IF('Création champs PV'!BO55=0,1,0),0)</f>
        <v>0</v>
      </c>
      <c r="BP51" s="51">
        <f>IF('Création champs PV'!BP56=1,IF('Création champs PV'!BP55=0,1,0),0)</f>
        <v>0</v>
      </c>
      <c r="BQ51" s="51">
        <f>IF('Création champs PV'!BQ56=1,IF('Création champs PV'!BQ55=0,1,0),0)</f>
        <v>0</v>
      </c>
      <c r="BR51" s="51">
        <f>IF('Création champs PV'!BR56=1,IF('Création champs PV'!BR55=0,1,0),0)</f>
        <v>0</v>
      </c>
      <c r="BS51" s="51">
        <f>IF('Création champs PV'!BS56=1,IF('Création champs PV'!BS55=0,1,0),0)</f>
        <v>0</v>
      </c>
      <c r="BT51" s="51">
        <f>IF('Création champs PV'!BT56=1,IF('Création champs PV'!BT55=0,1,0),0)</f>
        <v>0</v>
      </c>
      <c r="BU51" s="51">
        <f>IF('Création champs PV'!BU56=1,IF('Création champs PV'!BU55=0,1,0),0)</f>
        <v>0</v>
      </c>
      <c r="BV51" s="51">
        <f>IF('Création champs PV'!BV56=1,IF('Création champs PV'!BV55=0,1,0),0)</f>
        <v>0</v>
      </c>
      <c r="BW51" s="51">
        <f>IF('Création champs PV'!BW56=1,IF('Création champs PV'!BW55=0,1,0),0)</f>
        <v>0</v>
      </c>
      <c r="BX51" s="51">
        <f>IF('Création champs PV'!BX56=1,IF('Création champs PV'!BX55=0,1,0),0)</f>
        <v>0</v>
      </c>
      <c r="BY51" s="51">
        <f>IF('Création champs PV'!BY56=1,IF('Création champs PV'!BY55=0,1,0),0)</f>
        <v>0</v>
      </c>
      <c r="BZ51" s="51">
        <f>IF('Création champs PV'!BZ56=1,IF('Création champs PV'!BZ55=0,1,0),0)</f>
        <v>0</v>
      </c>
      <c r="CA51" s="51">
        <f>IF('Création champs PV'!CA56=1,IF('Création champs PV'!CA55=0,1,0),0)</f>
        <v>0</v>
      </c>
      <c r="CB51" s="51">
        <f>IF('Création champs PV'!CB56=1,IF('Création champs PV'!CB55=0,1,0),0)</f>
        <v>0</v>
      </c>
      <c r="CC51" s="51">
        <f>IF('Création champs PV'!CC56=1,IF('Création champs PV'!CC55=0,1,0),0)</f>
        <v>0</v>
      </c>
      <c r="CD51" s="51">
        <f>IF('Création champs PV'!CD56=1,IF('Création champs PV'!CD55=0,1,0),0)</f>
        <v>0</v>
      </c>
      <c r="CE51" s="51">
        <f>IF('Création champs PV'!CE56=1,IF('Création champs PV'!CE55=0,1,0),0)</f>
        <v>0</v>
      </c>
      <c r="CF51" s="51">
        <f>IF('Création champs PV'!CF56=1,IF('Création champs PV'!CF55=0,1,0),0)</f>
        <v>0</v>
      </c>
      <c r="CG51" s="51">
        <f>IF('Création champs PV'!CG56=1,IF('Création champs PV'!CG55=0,1,0),0)</f>
        <v>0</v>
      </c>
      <c r="CH51" s="51">
        <f>IF('Création champs PV'!CH56=1,IF('Création champs PV'!CH55=0,1,0),0)</f>
        <v>0</v>
      </c>
      <c r="CI51" s="51">
        <f>IF('Création champs PV'!CI56=1,IF('Création champs PV'!CI55=0,1,0),0)</f>
        <v>0</v>
      </c>
      <c r="CJ51" s="51">
        <f>IF('Création champs PV'!CJ56=1,IF('Création champs PV'!CJ55=0,1,0),0)</f>
        <v>0</v>
      </c>
      <c r="CK51" s="51">
        <f>IF('Création champs PV'!CK56=1,IF('Création champs PV'!CK55=0,1,0),0)</f>
        <v>0</v>
      </c>
      <c r="CL51" s="51">
        <f>IF('Création champs PV'!CL56=1,IF('Création champs PV'!CL55=0,1,0),0)</f>
        <v>0</v>
      </c>
      <c r="CM51" s="51">
        <f>IF('Création champs PV'!CM56=1,IF('Création champs PV'!CM55=0,1,0),0)</f>
        <v>0</v>
      </c>
      <c r="CN51" s="51">
        <f>IF('Création champs PV'!CN56=1,IF('Création champs PV'!CN55=0,1,0),0)</f>
        <v>0</v>
      </c>
      <c r="CO51" s="51">
        <f>IF('Création champs PV'!CO56=1,IF('Création champs PV'!CO55=0,1,0),0)</f>
        <v>0</v>
      </c>
      <c r="CP51" s="51">
        <f>IF('Création champs PV'!CP56=1,IF('Création champs PV'!CP55=0,1,0),0)</f>
        <v>0</v>
      </c>
      <c r="CQ51" s="51">
        <f>IF('Création champs PV'!CQ56=1,IF('Création champs PV'!CQ55=0,1,0),0)</f>
        <v>0</v>
      </c>
      <c r="CR51" s="51">
        <f>IF('Création champs PV'!CR56=1,IF('Création champs PV'!CR55=0,1,0),0)</f>
        <v>0</v>
      </c>
      <c r="CS51" s="51">
        <f>IF('Création champs PV'!CS56=1,IF('Création champs PV'!CS55=0,1,0),0)</f>
        <v>0</v>
      </c>
      <c r="CT51" s="51">
        <f>IF('Création champs PV'!CT56=1,IF('Création champs PV'!CT55=0,1,0),0)</f>
        <v>0</v>
      </c>
      <c r="CU51" s="51">
        <f>IF('Création champs PV'!CU56=1,IF('Création champs PV'!CU55=0,1,0),0)</f>
        <v>0</v>
      </c>
      <c r="CV51" s="51">
        <f>IF('Création champs PV'!CV56=1,IF('Création champs PV'!CV55=0,1,0),0)</f>
        <v>0</v>
      </c>
      <c r="CW51" s="51">
        <f>IF('Création champs PV'!CW56=1,IF('Création champs PV'!CW55=0,1,0),0)</f>
        <v>0</v>
      </c>
      <c r="CX51" s="51">
        <f>IF('Création champs PV'!CX56=1,IF('Création champs PV'!CX55=0,1,0),0)</f>
        <v>0</v>
      </c>
      <c r="CY51" s="51">
        <f>IF('Création champs PV'!CY56=1,IF('Création champs PV'!CY55=0,1,0),0)</f>
        <v>0</v>
      </c>
      <c r="CZ51" s="51">
        <f>IF('Création champs PV'!CZ56=1,IF('Création champs PV'!CZ55=0,1,0),0)</f>
        <v>0</v>
      </c>
      <c r="DA51" s="51">
        <f>IF('Création champs PV'!DA56=1,IF('Création champs PV'!DA55=0,1,0),0)</f>
        <v>0</v>
      </c>
      <c r="DB51" s="51">
        <f>IF('Création champs PV'!DB56=1,IF('Création champs PV'!DB55=0,1,0),0)</f>
        <v>0</v>
      </c>
      <c r="DC51" s="51">
        <f>IF('Création champs PV'!DC56=1,IF('Création champs PV'!DC55=0,1,0),0)</f>
        <v>0</v>
      </c>
      <c r="DD51" s="51">
        <f>IF('Création champs PV'!DD56=1,IF('Création champs PV'!DD55=0,1,0),0)</f>
        <v>0</v>
      </c>
      <c r="DE51" s="5" t="str">
        <f>IF(structure!DE51="M",1,IF(structure!DE51="V","V",IF(OR(structure!DE50="M",structure!DE50="V"),"S","")))</f>
        <v/>
      </c>
      <c r="DF51" s="9"/>
      <c r="DG51" s="4"/>
      <c r="DH51" s="51">
        <f>IF(C51=1,IF(B51=0,AND(B51=0,B50=0,B52=0)*2,1),0)</f>
        <v>0</v>
      </c>
      <c r="DI51" s="51">
        <f t="shared" si="224"/>
        <v>0</v>
      </c>
      <c r="DJ51" s="51">
        <f t="shared" si="225"/>
        <v>0</v>
      </c>
      <c r="DK51" s="51">
        <f t="shared" si="226"/>
        <v>0</v>
      </c>
      <c r="DL51" s="51">
        <f t="shared" si="227"/>
        <v>0</v>
      </c>
      <c r="DM51" s="51">
        <f t="shared" si="228"/>
        <v>0</v>
      </c>
      <c r="DN51" s="51">
        <f t="shared" si="229"/>
        <v>0</v>
      </c>
      <c r="DO51" s="51">
        <f t="shared" si="230"/>
        <v>0</v>
      </c>
      <c r="DP51" s="51">
        <f t="shared" si="231"/>
        <v>0</v>
      </c>
      <c r="DQ51" s="51">
        <f t="shared" si="232"/>
        <v>0</v>
      </c>
      <c r="DR51" s="51">
        <f t="shared" si="233"/>
        <v>0</v>
      </c>
      <c r="DS51" s="51">
        <f t="shared" si="234"/>
        <v>0</v>
      </c>
      <c r="DT51" s="51">
        <f t="shared" si="235"/>
        <v>0</v>
      </c>
      <c r="DU51" s="51">
        <f t="shared" si="236"/>
        <v>0</v>
      </c>
      <c r="DV51" s="51">
        <f t="shared" si="237"/>
        <v>0</v>
      </c>
      <c r="DW51" s="51">
        <f t="shared" si="238"/>
        <v>0</v>
      </c>
      <c r="DX51" s="51">
        <f t="shared" si="239"/>
        <v>0</v>
      </c>
      <c r="DY51" s="51">
        <f t="shared" si="240"/>
        <v>0</v>
      </c>
      <c r="DZ51" s="51">
        <f t="shared" si="241"/>
        <v>0</v>
      </c>
      <c r="EA51" s="51">
        <f t="shared" si="242"/>
        <v>0</v>
      </c>
      <c r="EB51" s="51">
        <f t="shared" si="243"/>
        <v>0</v>
      </c>
      <c r="EC51" s="51">
        <f t="shared" si="244"/>
        <v>0</v>
      </c>
      <c r="ED51" s="51">
        <f t="shared" si="245"/>
        <v>0</v>
      </c>
      <c r="EE51" s="51">
        <f t="shared" si="246"/>
        <v>0</v>
      </c>
      <c r="EF51" s="51">
        <f t="shared" si="247"/>
        <v>0</v>
      </c>
      <c r="EG51" s="51">
        <f t="shared" si="248"/>
        <v>0</v>
      </c>
      <c r="EH51" s="51">
        <f t="shared" si="249"/>
        <v>0</v>
      </c>
      <c r="EI51" s="51">
        <f t="shared" si="250"/>
        <v>0</v>
      </c>
      <c r="EJ51" s="51">
        <f t="shared" si="251"/>
        <v>0</v>
      </c>
      <c r="EK51" s="51">
        <f t="shared" si="252"/>
        <v>0</v>
      </c>
      <c r="EL51" s="51">
        <f t="shared" si="253"/>
        <v>0</v>
      </c>
      <c r="EM51" s="51">
        <f t="shared" si="254"/>
        <v>0</v>
      </c>
      <c r="EN51" s="51">
        <f t="shared" si="255"/>
        <v>0</v>
      </c>
      <c r="EO51" s="51">
        <f t="shared" si="256"/>
        <v>0</v>
      </c>
      <c r="EP51" s="51">
        <f t="shared" si="257"/>
        <v>0</v>
      </c>
      <c r="EQ51" s="51">
        <f t="shared" si="258"/>
        <v>0</v>
      </c>
      <c r="ER51" s="51">
        <f t="shared" si="259"/>
        <v>0</v>
      </c>
      <c r="ES51" s="51">
        <f t="shared" si="260"/>
        <v>0</v>
      </c>
      <c r="ET51" s="51">
        <f t="shared" si="261"/>
        <v>0</v>
      </c>
      <c r="EU51" s="51">
        <f t="shared" si="262"/>
        <v>0</v>
      </c>
      <c r="EV51" s="51">
        <f t="shared" si="263"/>
        <v>0</v>
      </c>
      <c r="EW51" s="51">
        <f t="shared" si="264"/>
        <v>0</v>
      </c>
      <c r="EX51" s="51">
        <f t="shared" si="265"/>
        <v>0</v>
      </c>
      <c r="EY51" s="51">
        <f t="shared" si="266"/>
        <v>0</v>
      </c>
      <c r="EZ51" s="51">
        <f t="shared" si="267"/>
        <v>0</v>
      </c>
      <c r="FA51" s="51">
        <f t="shared" si="268"/>
        <v>0</v>
      </c>
      <c r="FB51" s="51">
        <f t="shared" si="269"/>
        <v>0</v>
      </c>
      <c r="FC51" s="51">
        <f t="shared" si="270"/>
        <v>0</v>
      </c>
      <c r="FD51" s="51">
        <f t="shared" si="271"/>
        <v>0</v>
      </c>
      <c r="FE51" s="51">
        <f t="shared" si="272"/>
        <v>0</v>
      </c>
      <c r="FF51" s="51">
        <f t="shared" si="273"/>
        <v>0</v>
      </c>
      <c r="FG51" s="51">
        <f t="shared" si="274"/>
        <v>0</v>
      </c>
      <c r="FH51" s="51">
        <f t="shared" si="275"/>
        <v>0</v>
      </c>
      <c r="FI51" s="51">
        <f t="shared" si="276"/>
        <v>0</v>
      </c>
      <c r="FJ51" s="51">
        <f t="shared" si="277"/>
        <v>0</v>
      </c>
      <c r="FK51" s="51">
        <f t="shared" si="278"/>
        <v>0</v>
      </c>
      <c r="FL51" s="51">
        <f t="shared" si="279"/>
        <v>0</v>
      </c>
      <c r="FM51" s="51">
        <f t="shared" si="280"/>
        <v>0</v>
      </c>
      <c r="FN51" s="51">
        <f t="shared" si="281"/>
        <v>0</v>
      </c>
      <c r="FO51" s="51">
        <f t="shared" si="282"/>
        <v>0</v>
      </c>
      <c r="FP51" s="51">
        <f t="shared" si="283"/>
        <v>0</v>
      </c>
      <c r="FQ51" s="51">
        <f t="shared" si="284"/>
        <v>0</v>
      </c>
      <c r="FR51" s="51">
        <f t="shared" si="285"/>
        <v>0</v>
      </c>
      <c r="FS51" s="51">
        <f t="shared" si="286"/>
        <v>0</v>
      </c>
      <c r="FT51" s="51">
        <f t="shared" si="287"/>
        <v>0</v>
      </c>
      <c r="FU51" s="51">
        <f t="shared" si="288"/>
        <v>0</v>
      </c>
      <c r="FV51" s="51">
        <f t="shared" si="289"/>
        <v>0</v>
      </c>
      <c r="FW51" s="51">
        <f t="shared" si="290"/>
        <v>0</v>
      </c>
      <c r="FX51" s="51">
        <f t="shared" si="291"/>
        <v>0</v>
      </c>
      <c r="FY51" s="51">
        <f t="shared" si="292"/>
        <v>0</v>
      </c>
      <c r="FZ51" s="51">
        <f t="shared" si="293"/>
        <v>0</v>
      </c>
      <c r="GA51" s="51">
        <f t="shared" si="294"/>
        <v>0</v>
      </c>
      <c r="GB51" s="51">
        <f t="shared" si="295"/>
        <v>0</v>
      </c>
      <c r="GC51" s="51">
        <f t="shared" si="296"/>
        <v>0</v>
      </c>
      <c r="GD51" s="51">
        <f t="shared" si="297"/>
        <v>0</v>
      </c>
      <c r="GE51" s="51">
        <f t="shared" si="298"/>
        <v>0</v>
      </c>
      <c r="GF51" s="51">
        <f t="shared" si="299"/>
        <v>0</v>
      </c>
      <c r="GG51" s="51">
        <f t="shared" si="300"/>
        <v>0</v>
      </c>
      <c r="GH51" s="51">
        <f t="shared" si="301"/>
        <v>0</v>
      </c>
      <c r="GI51" s="51">
        <f t="shared" si="302"/>
        <v>0</v>
      </c>
      <c r="GJ51" s="51">
        <f t="shared" si="303"/>
        <v>0</v>
      </c>
      <c r="GK51" s="51">
        <f t="shared" si="304"/>
        <v>0</v>
      </c>
      <c r="GL51" s="51">
        <f t="shared" si="305"/>
        <v>0</v>
      </c>
      <c r="GM51" s="51">
        <f t="shared" si="306"/>
        <v>0</v>
      </c>
      <c r="GN51" s="51">
        <f t="shared" si="307"/>
        <v>0</v>
      </c>
      <c r="GO51" s="51">
        <f t="shared" si="308"/>
        <v>0</v>
      </c>
      <c r="GP51" s="51">
        <f t="shared" si="309"/>
        <v>0</v>
      </c>
      <c r="GQ51" s="51">
        <f t="shared" si="310"/>
        <v>0</v>
      </c>
      <c r="GR51" s="51">
        <f t="shared" si="311"/>
        <v>0</v>
      </c>
      <c r="GS51" s="51">
        <f t="shared" si="312"/>
        <v>0</v>
      </c>
      <c r="GT51" s="51">
        <f t="shared" si="313"/>
        <v>0</v>
      </c>
      <c r="GU51" s="51">
        <f t="shared" si="314"/>
        <v>0</v>
      </c>
      <c r="GV51" s="51">
        <f t="shared" si="315"/>
        <v>0</v>
      </c>
      <c r="GW51" s="51">
        <f t="shared" si="316"/>
        <v>0</v>
      </c>
      <c r="GX51" s="51">
        <f t="shared" si="317"/>
        <v>0</v>
      </c>
      <c r="GY51" s="51">
        <f t="shared" si="318"/>
        <v>0</v>
      </c>
      <c r="GZ51" s="51">
        <f t="shared" si="319"/>
        <v>0</v>
      </c>
      <c r="HA51" s="51">
        <f t="shared" si="320"/>
        <v>0</v>
      </c>
      <c r="HB51" s="51">
        <f t="shared" si="321"/>
        <v>0</v>
      </c>
      <c r="HC51" s="51">
        <f t="shared" si="322"/>
        <v>0</v>
      </c>
      <c r="HD51" s="51">
        <f t="shared" si="323"/>
        <v>0</v>
      </c>
      <c r="HE51" s="51">
        <f t="shared" si="324"/>
        <v>0</v>
      </c>
      <c r="HF51" s="51">
        <f t="shared" si="325"/>
        <v>0</v>
      </c>
      <c r="HG51" s="51">
        <f t="shared" si="326"/>
        <v>0</v>
      </c>
      <c r="HH51" s="51">
        <f t="shared" si="327"/>
        <v>0</v>
      </c>
      <c r="HI51" s="51">
        <f t="shared" si="328"/>
        <v>0</v>
      </c>
      <c r="HJ51" s="5" t="str">
        <f>IF(structure!HJ51="M",1,IF(structure!HJ51="V","V",IF(OR(structure!HJ50="M",structure!HJ50="V"),"S","")))</f>
        <v/>
      </c>
      <c r="HK51" s="219"/>
      <c r="HL51" s="4" t="str">
        <f>IF(structure!HL51="M",1,IF(structure!HL51="V","V",IF(OR(structure!HL50="M",structure!HL50="V"),"S","")))</f>
        <v/>
      </c>
      <c r="HM51" s="51">
        <f>IF(DH51=2,2,IF(C51=1,1,0))</f>
        <v>0</v>
      </c>
      <c r="HN51" s="51">
        <f t="shared" si="330"/>
        <v>0</v>
      </c>
      <c r="HO51" s="51">
        <f t="shared" si="331"/>
        <v>0</v>
      </c>
      <c r="HP51" s="51">
        <f t="shared" si="332"/>
        <v>0</v>
      </c>
      <c r="HQ51" s="51">
        <f t="shared" si="333"/>
        <v>0</v>
      </c>
      <c r="HR51" s="51">
        <f t="shared" si="334"/>
        <v>0</v>
      </c>
      <c r="HS51" s="51">
        <f t="shared" si="335"/>
        <v>0</v>
      </c>
      <c r="HT51" s="51">
        <f t="shared" si="336"/>
        <v>0</v>
      </c>
      <c r="HU51" s="51">
        <f t="shared" si="337"/>
        <v>0</v>
      </c>
      <c r="HV51" s="51">
        <f t="shared" si="338"/>
        <v>0</v>
      </c>
      <c r="HW51" s="51">
        <f t="shared" si="339"/>
        <v>0</v>
      </c>
      <c r="HX51" s="51">
        <f t="shared" si="340"/>
        <v>0</v>
      </c>
      <c r="HY51" s="51">
        <f t="shared" si="341"/>
        <v>0</v>
      </c>
      <c r="HZ51" s="51">
        <f t="shared" si="342"/>
        <v>0</v>
      </c>
      <c r="IA51" s="51">
        <f t="shared" si="343"/>
        <v>0</v>
      </c>
      <c r="IB51" s="51">
        <f t="shared" si="344"/>
        <v>0</v>
      </c>
      <c r="IC51" s="51">
        <f t="shared" si="345"/>
        <v>0</v>
      </c>
      <c r="ID51" s="51">
        <f t="shared" si="346"/>
        <v>0</v>
      </c>
      <c r="IE51" s="51">
        <f t="shared" si="347"/>
        <v>0</v>
      </c>
      <c r="IF51" s="51">
        <f t="shared" si="348"/>
        <v>0</v>
      </c>
      <c r="IG51" s="51">
        <f t="shared" si="349"/>
        <v>0</v>
      </c>
      <c r="IH51" s="51">
        <f t="shared" si="350"/>
        <v>0</v>
      </c>
      <c r="II51" s="51">
        <f t="shared" si="351"/>
        <v>0</v>
      </c>
      <c r="IJ51" s="51">
        <f t="shared" si="352"/>
        <v>0</v>
      </c>
      <c r="IK51" s="51">
        <f t="shared" si="353"/>
        <v>0</v>
      </c>
      <c r="IL51" s="51">
        <f t="shared" si="354"/>
        <v>0</v>
      </c>
      <c r="IM51" s="51">
        <f t="shared" si="355"/>
        <v>0</v>
      </c>
      <c r="IN51" s="51">
        <f t="shared" si="356"/>
        <v>0</v>
      </c>
      <c r="IO51" s="51">
        <f t="shared" si="357"/>
        <v>0</v>
      </c>
      <c r="IP51" s="51">
        <f t="shared" si="358"/>
        <v>0</v>
      </c>
      <c r="IQ51" s="51">
        <f t="shared" si="359"/>
        <v>0</v>
      </c>
      <c r="IR51" s="51">
        <f t="shared" si="360"/>
        <v>0</v>
      </c>
      <c r="IS51" s="51">
        <f t="shared" si="361"/>
        <v>0</v>
      </c>
      <c r="IT51" s="51">
        <f t="shared" si="362"/>
        <v>0</v>
      </c>
      <c r="IU51" s="51">
        <f t="shared" si="363"/>
        <v>0</v>
      </c>
      <c r="IV51" s="51">
        <f t="shared" si="364"/>
        <v>0</v>
      </c>
      <c r="IW51" s="51">
        <f t="shared" si="365"/>
        <v>0</v>
      </c>
      <c r="IX51" s="51">
        <f t="shared" si="366"/>
        <v>0</v>
      </c>
      <c r="IY51" s="51">
        <f t="shared" si="367"/>
        <v>0</v>
      </c>
      <c r="IZ51" s="51">
        <f t="shared" si="368"/>
        <v>0</v>
      </c>
      <c r="JA51" s="51">
        <f t="shared" si="369"/>
        <v>0</v>
      </c>
      <c r="JB51" s="51">
        <f t="shared" si="370"/>
        <v>0</v>
      </c>
      <c r="JC51" s="51">
        <f t="shared" si="371"/>
        <v>0</v>
      </c>
      <c r="JD51" s="51">
        <f t="shared" si="372"/>
        <v>0</v>
      </c>
      <c r="JE51" s="51">
        <f t="shared" si="373"/>
        <v>0</v>
      </c>
      <c r="JF51" s="51">
        <f t="shared" si="374"/>
        <v>0</v>
      </c>
      <c r="JG51" s="51">
        <f t="shared" si="375"/>
        <v>0</v>
      </c>
      <c r="JH51" s="51">
        <f t="shared" si="376"/>
        <v>0</v>
      </c>
      <c r="JI51" s="51">
        <f t="shared" si="377"/>
        <v>0</v>
      </c>
      <c r="JJ51" s="51">
        <f t="shared" si="378"/>
        <v>0</v>
      </c>
      <c r="JK51" s="51">
        <f t="shared" si="379"/>
        <v>0</v>
      </c>
      <c r="JL51" s="51">
        <f t="shared" si="380"/>
        <v>0</v>
      </c>
      <c r="JM51" s="51">
        <f t="shared" si="381"/>
        <v>0</v>
      </c>
      <c r="JN51" s="51">
        <f t="shared" si="382"/>
        <v>0</v>
      </c>
      <c r="JO51" s="51">
        <f t="shared" si="383"/>
        <v>0</v>
      </c>
      <c r="JP51" s="51">
        <f t="shared" si="384"/>
        <v>0</v>
      </c>
      <c r="JQ51" s="51">
        <f t="shared" si="385"/>
        <v>0</v>
      </c>
      <c r="JR51" s="51">
        <f t="shared" si="386"/>
        <v>0</v>
      </c>
      <c r="JS51" s="51">
        <f t="shared" si="387"/>
        <v>0</v>
      </c>
      <c r="JT51" s="51">
        <f t="shared" si="388"/>
        <v>0</v>
      </c>
      <c r="JU51" s="51">
        <f t="shared" si="389"/>
        <v>0</v>
      </c>
      <c r="JV51" s="51">
        <f t="shared" si="390"/>
        <v>0</v>
      </c>
      <c r="JW51" s="51">
        <f t="shared" si="391"/>
        <v>0</v>
      </c>
      <c r="JX51" s="51">
        <f t="shared" si="392"/>
        <v>0</v>
      </c>
      <c r="JY51" s="51">
        <f t="shared" si="393"/>
        <v>0</v>
      </c>
      <c r="JZ51" s="51">
        <f t="shared" si="394"/>
        <v>0</v>
      </c>
      <c r="KA51" s="51">
        <f t="shared" si="395"/>
        <v>0</v>
      </c>
      <c r="KB51" s="51">
        <f t="shared" si="396"/>
        <v>0</v>
      </c>
      <c r="KC51" s="51">
        <f t="shared" si="397"/>
        <v>0</v>
      </c>
      <c r="KD51" s="51">
        <f t="shared" si="398"/>
        <v>0</v>
      </c>
      <c r="KE51" s="51">
        <f t="shared" si="399"/>
        <v>0</v>
      </c>
      <c r="KF51" s="51">
        <f t="shared" si="400"/>
        <v>0</v>
      </c>
      <c r="KG51" s="51">
        <f t="shared" si="401"/>
        <v>0</v>
      </c>
      <c r="KH51" s="51">
        <f t="shared" si="402"/>
        <v>0</v>
      </c>
      <c r="KI51" s="51">
        <f t="shared" si="403"/>
        <v>0</v>
      </c>
      <c r="KJ51" s="51">
        <f t="shared" si="404"/>
        <v>0</v>
      </c>
      <c r="KK51" s="51">
        <f t="shared" si="405"/>
        <v>0</v>
      </c>
      <c r="KL51" s="51">
        <f t="shared" si="406"/>
        <v>0</v>
      </c>
      <c r="KM51" s="51">
        <f t="shared" si="407"/>
        <v>0</v>
      </c>
      <c r="KN51" s="51">
        <f t="shared" si="408"/>
        <v>0</v>
      </c>
      <c r="KO51" s="51">
        <f t="shared" si="409"/>
        <v>0</v>
      </c>
      <c r="KP51" s="51">
        <f t="shared" si="410"/>
        <v>0</v>
      </c>
      <c r="KQ51" s="51">
        <f t="shared" si="411"/>
        <v>0</v>
      </c>
      <c r="KR51" s="51">
        <f t="shared" si="412"/>
        <v>0</v>
      </c>
      <c r="KS51" s="51">
        <f t="shared" si="413"/>
        <v>0</v>
      </c>
      <c r="KT51" s="51">
        <f t="shared" si="414"/>
        <v>0</v>
      </c>
      <c r="KU51" s="51">
        <f t="shared" si="415"/>
        <v>0</v>
      </c>
      <c r="KV51" s="51">
        <f t="shared" si="416"/>
        <v>0</v>
      </c>
      <c r="KW51" s="51">
        <f t="shared" si="417"/>
        <v>0</v>
      </c>
      <c r="KX51" s="51">
        <f t="shared" si="418"/>
        <v>0</v>
      </c>
      <c r="KY51" s="51">
        <f t="shared" si="419"/>
        <v>0</v>
      </c>
      <c r="KZ51" s="51">
        <f t="shared" si="420"/>
        <v>0</v>
      </c>
      <c r="LA51" s="51">
        <f t="shared" si="421"/>
        <v>0</v>
      </c>
      <c r="LB51" s="51">
        <f t="shared" si="422"/>
        <v>0</v>
      </c>
      <c r="LC51" s="51">
        <f t="shared" si="423"/>
        <v>0</v>
      </c>
      <c r="LD51" s="51">
        <f t="shared" si="424"/>
        <v>0</v>
      </c>
      <c r="LE51" s="51">
        <f t="shared" si="425"/>
        <v>0</v>
      </c>
      <c r="LF51" s="51">
        <f t="shared" si="426"/>
        <v>0</v>
      </c>
      <c r="LG51" s="51">
        <f t="shared" si="427"/>
        <v>0</v>
      </c>
      <c r="LH51" s="51">
        <f t="shared" si="428"/>
        <v>0</v>
      </c>
      <c r="LI51" s="51">
        <f t="shared" si="429"/>
        <v>0</v>
      </c>
      <c r="LJ51" s="51">
        <f t="shared" si="430"/>
        <v>0</v>
      </c>
      <c r="LK51" s="51">
        <f t="shared" si="431"/>
        <v>0</v>
      </c>
      <c r="LL51" s="51">
        <f t="shared" si="432"/>
        <v>0</v>
      </c>
      <c r="LM51" s="51">
        <f t="shared" si="433"/>
        <v>0</v>
      </c>
      <c r="LN51" s="51">
        <f t="shared" si="434"/>
        <v>0</v>
      </c>
      <c r="LO51" s="5" t="str">
        <f>IF(structure!LO51="M",1,IF(structure!LO51="V","V",IF(OR(structure!LO50="M",structure!LO50="V"),"S","")))</f>
        <v/>
      </c>
    </row>
    <row r="52" spans="2:327"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6">
        <f>SUM(DH31:HI51)</f>
        <v>0</v>
      </c>
      <c r="DH52" s="7" t="str">
        <f>IF(structure!DH52="M",1,IF(structure!DH52="V","V",IF(OR(structure!DH51="M",structure!DH51="V"),"S","")))</f>
        <v/>
      </c>
      <c r="DI52" s="7" t="str">
        <f>IF(structure!DI52="M",1,IF(structure!DI52="V","V",IF(OR(structure!DI51="M",structure!DI51="V"),"S","")))</f>
        <v/>
      </c>
      <c r="DJ52" s="7" t="str">
        <f>IF(structure!DJ52="M",1,IF(structure!DJ52="V","V",IF(OR(structure!DJ51="M",structure!DJ51="V"),"S","")))</f>
        <v/>
      </c>
      <c r="DK52" s="7" t="str">
        <f>IF(structure!DK52="M",1,IF(structure!DK52="V","V",IF(OR(structure!DK51="M",structure!DK51="V"),"S","")))</f>
        <v/>
      </c>
      <c r="DL52" s="7" t="str">
        <f>IF(structure!DL52="M",1,IF(structure!DL52="V","V",IF(OR(structure!DL51="M",structure!DL51="V"),"S","")))</f>
        <v/>
      </c>
      <c r="DM52" s="7" t="str">
        <f>IF(structure!DM52="M",1,IF(structure!DM52="V","V",IF(OR(structure!DM51="M",structure!DM51="V"),"S","")))</f>
        <v/>
      </c>
      <c r="DN52" s="7" t="str">
        <f>IF(structure!DN52="M",1,IF(structure!DN52="V","V",IF(OR(structure!DN51="M",structure!DN51="V"),"S","")))</f>
        <v/>
      </c>
      <c r="DO52" s="7" t="str">
        <f>IF(structure!DO52="M",1,IF(structure!DO52="V","V",IF(OR(structure!DO51="M",structure!DO51="V"),"S","")))</f>
        <v/>
      </c>
      <c r="DP52" s="7" t="str">
        <f>IF(structure!DP52="M",1,IF(structure!DP52="V","V",IF(OR(structure!DP51="M",structure!DP51="V"),"S","")))</f>
        <v/>
      </c>
      <c r="DQ52" s="7" t="str">
        <f>IF(structure!DQ52="M",1,IF(structure!DQ52="V","V",IF(OR(structure!DQ51="M",structure!DQ51="V"),"S","")))</f>
        <v/>
      </c>
      <c r="DR52" s="7" t="str">
        <f>IF(structure!DR52="M",1,IF(structure!DR52="V","V",IF(OR(structure!DR51="M",structure!DR51="V"),"S","")))</f>
        <v/>
      </c>
      <c r="DS52" s="7" t="str">
        <f>IF(structure!DS52="M",1,IF(structure!DS52="V","V",IF(OR(structure!DS51="M",structure!DS51="V"),"S","")))</f>
        <v/>
      </c>
      <c r="DT52" s="7" t="str">
        <f>IF(structure!DT52="M",1,IF(structure!DT52="V","V",IF(OR(structure!DT51="M",structure!DT51="V"),"S","")))</f>
        <v/>
      </c>
      <c r="DU52" s="7" t="str">
        <f>IF(structure!DU52="M",1,IF(structure!DU52="V","V",IF(OR(structure!DU51="M",structure!DU51="V"),"S","")))</f>
        <v/>
      </c>
      <c r="DV52" s="7" t="str">
        <f>IF(structure!DV52="M",1,IF(structure!DV52="V","V",IF(OR(structure!DV51="M",structure!DV51="V"),"S","")))</f>
        <v/>
      </c>
      <c r="DW52" s="7" t="str">
        <f>IF(structure!DW52="M",1,IF(structure!DW52="V","V",IF(OR(structure!DW51="M",structure!DW51="V"),"S","")))</f>
        <v/>
      </c>
      <c r="DX52" s="7" t="str">
        <f>IF(structure!DX52="M",1,IF(structure!DX52="V","V",IF(OR(structure!DX51="M",structure!DX51="V"),"S","")))</f>
        <v/>
      </c>
      <c r="DY52" s="7" t="str">
        <f>IF(structure!DY52="M",1,IF(structure!DY52="V","V",IF(OR(structure!DY51="M",structure!DY51="V"),"S","")))</f>
        <v/>
      </c>
      <c r="DZ52" s="7" t="str">
        <f>IF(structure!DZ52="M",1,IF(structure!DZ52="V","V",IF(OR(structure!DZ51="M",structure!DZ51="V"),"S","")))</f>
        <v/>
      </c>
      <c r="EA52" s="7" t="str">
        <f>IF(structure!EA52="M",1,IF(structure!EA52="V","V",IF(OR(structure!EA51="M",structure!EA51="V"),"S","")))</f>
        <v/>
      </c>
      <c r="EB52" s="7" t="str">
        <f>IF(structure!EB52="M",1,IF(structure!EB52="V","V",IF(OR(structure!EB51="M",structure!EB51="V"),"S","")))</f>
        <v/>
      </c>
      <c r="EC52" s="7" t="str">
        <f>IF(structure!EC52="M",1,IF(structure!EC52="V","V",IF(OR(structure!EC51="M",structure!EC51="V"),"S","")))</f>
        <v/>
      </c>
      <c r="ED52" s="7" t="str">
        <f>IF(structure!ED52="M",1,IF(structure!ED52="V","V",IF(OR(structure!ED51="M",structure!ED51="V"),"S","")))</f>
        <v/>
      </c>
      <c r="EE52" s="7" t="str">
        <f>IF(structure!EE52="M",1,IF(structure!EE52="V","V",IF(OR(structure!EE51="M",structure!EE51="V"),"S","")))</f>
        <v/>
      </c>
      <c r="EF52" s="7" t="str">
        <f>IF(structure!EF52="M",1,IF(structure!EF52="V","V",IF(OR(structure!EF51="M",structure!EF51="V"),"S","")))</f>
        <v/>
      </c>
      <c r="EG52" s="7" t="str">
        <f>IF(structure!EG52="M",1,IF(structure!EG52="V","V",IF(OR(structure!EG51="M",structure!EG51="V"),"S","")))</f>
        <v/>
      </c>
      <c r="EH52" s="7" t="str">
        <f>IF(structure!EH52="M",1,IF(structure!EH52="V","V",IF(OR(structure!EH51="M",structure!EH51="V"),"S","")))</f>
        <v/>
      </c>
      <c r="EI52" s="7" t="str">
        <f>IF(structure!EI52="M",1,IF(structure!EI52="V","V",IF(OR(structure!EI51="M",structure!EI51="V"),"S","")))</f>
        <v/>
      </c>
      <c r="EJ52" s="7" t="str">
        <f>IF(structure!EJ52="M",1,IF(structure!EJ52="V","V",IF(OR(structure!EJ51="M",structure!EJ51="V"),"S","")))</f>
        <v/>
      </c>
      <c r="EK52" s="7" t="str">
        <f>IF(structure!EK52="M",1,IF(structure!EK52="V","V",IF(OR(structure!EK51="M",structure!EK51="V"),"S","")))</f>
        <v/>
      </c>
      <c r="EL52" s="7" t="str">
        <f>IF(structure!EL52="M",1,IF(structure!EL52="V","V",IF(OR(structure!EL51="M",structure!EL51="V"),"S","")))</f>
        <v/>
      </c>
      <c r="EM52" s="7" t="str">
        <f>IF(structure!EM52="M",1,IF(structure!EM52="V","V",IF(OR(structure!EM51="M",structure!EM51="V"),"S","")))</f>
        <v/>
      </c>
      <c r="EN52" s="7" t="str">
        <f>IF(structure!EN52="M",1,IF(structure!EN52="V","V",IF(OR(structure!EN51="M",structure!EN51="V"),"S","")))</f>
        <v/>
      </c>
      <c r="EO52" s="7" t="str">
        <f>IF(structure!EO52="M",1,IF(structure!EO52="V","V",IF(OR(structure!EO51="M",structure!EO51="V"),"S","")))</f>
        <v/>
      </c>
      <c r="EP52" s="7" t="str">
        <f>IF(structure!EP52="M",1,IF(structure!EP52="V","V",IF(OR(structure!EP51="M",structure!EP51="V"),"S","")))</f>
        <v/>
      </c>
      <c r="EQ52" s="7" t="str">
        <f>IF(structure!EQ52="M",1,IF(structure!EQ52="V","V",IF(OR(structure!EQ51="M",structure!EQ51="V"),"S","")))</f>
        <v/>
      </c>
      <c r="ER52" s="7" t="str">
        <f>IF(structure!ER52="M",1,IF(structure!ER52="V","V",IF(OR(structure!ER51="M",structure!ER51="V"),"S","")))</f>
        <v/>
      </c>
      <c r="ES52" s="7" t="str">
        <f>IF(structure!ES52="M",1,IF(structure!ES52="V","V",IF(OR(structure!ES51="M",structure!ES51="V"),"S","")))</f>
        <v/>
      </c>
      <c r="ET52" s="7" t="str">
        <f>IF(structure!ET52="M",1,IF(structure!ET52="V","V",IF(OR(structure!ET51="M",structure!ET51="V"),"S","")))</f>
        <v/>
      </c>
      <c r="EU52" s="7" t="str">
        <f>IF(structure!EU52="M",1,IF(structure!EU52="V","V",IF(OR(structure!EU51="M",structure!EU51="V"),"S","")))</f>
        <v/>
      </c>
      <c r="EV52" s="7" t="str">
        <f>IF(structure!EV52="M",1,IF(structure!EV52="V","V",IF(OR(structure!EV51="M",structure!EV51="V"),"S","")))</f>
        <v/>
      </c>
      <c r="EW52" s="7" t="str">
        <f>IF(structure!EW52="M",1,IF(structure!EW52="V","V",IF(OR(structure!EW51="M",structure!EW51="V"),"S","")))</f>
        <v/>
      </c>
      <c r="EX52" s="7" t="str">
        <f>IF(structure!EX52="M",1,IF(structure!EX52="V","V",IF(OR(structure!EX51="M",structure!EX51="V"),"S","")))</f>
        <v/>
      </c>
      <c r="EY52" s="7" t="str">
        <f>IF(structure!EY52="M",1,IF(structure!EY52="V","V",IF(OR(structure!EY51="M",structure!EY51="V"),"S","")))</f>
        <v/>
      </c>
      <c r="EZ52" s="7" t="str">
        <f>IF(structure!EZ52="M",1,IF(structure!EZ52="V","V",IF(OR(structure!EZ51="M",structure!EZ51="V"),"S","")))</f>
        <v/>
      </c>
      <c r="FA52" s="7" t="str">
        <f>IF(structure!FA52="M",1,IF(structure!FA52="V","V",IF(OR(structure!FA51="M",structure!FA51="V"),"S","")))</f>
        <v/>
      </c>
      <c r="FB52" s="7" t="str">
        <f>IF(structure!FB52="M",1,IF(structure!FB52="V","V",IF(OR(structure!FB51="M",structure!FB51="V"),"S","")))</f>
        <v/>
      </c>
      <c r="FC52" s="7" t="str">
        <f>IF(structure!FC52="M",1,IF(structure!FC52="V","V",IF(OR(structure!FC51="M",structure!FC51="V"),"S","")))</f>
        <v/>
      </c>
      <c r="FD52" s="7" t="str">
        <f>IF(structure!FD52="M",1,IF(structure!FD52="V","V",IF(OR(structure!FD51="M",structure!FD51="V"),"S","")))</f>
        <v/>
      </c>
      <c r="FE52" s="7" t="str">
        <f>IF(structure!FE52="M",1,IF(structure!FE52="V","V",IF(OR(structure!FE51="M",structure!FE51="V"),"S","")))</f>
        <v/>
      </c>
      <c r="FF52" s="7" t="str">
        <f>IF(structure!FF52="M",1,IF(structure!FF52="V","V",IF(OR(structure!FF51="M",structure!FF51="V"),"S","")))</f>
        <v/>
      </c>
      <c r="FG52" s="7" t="str">
        <f>IF(structure!FG52="M",1,IF(structure!FG52="V","V",IF(OR(structure!FG51="M",structure!FG51="V"),"S","")))</f>
        <v/>
      </c>
      <c r="FH52" s="7" t="str">
        <f>IF(structure!FH52="M",1,IF(structure!FH52="V","V",IF(OR(structure!FH51="M",structure!FH51="V"),"S","")))</f>
        <v/>
      </c>
      <c r="FI52" s="7" t="str">
        <f>IF(structure!FI52="M",1,IF(structure!FI52="V","V",IF(OR(structure!FI51="M",structure!FI51="V"),"S","")))</f>
        <v/>
      </c>
      <c r="FJ52" s="7" t="str">
        <f>IF(structure!FJ52="M",1,IF(structure!FJ52="V","V",IF(OR(structure!FJ51="M",structure!FJ51="V"),"S","")))</f>
        <v/>
      </c>
      <c r="FK52" s="7" t="str">
        <f>IF(structure!FK52="M",1,IF(structure!FK52="V","V",IF(OR(structure!FK51="M",structure!FK51="V"),"S","")))</f>
        <v/>
      </c>
      <c r="FL52" s="7" t="str">
        <f>IF(structure!FL52="M",1,IF(structure!FL52="V","V",IF(OR(structure!FL51="M",structure!FL51="V"),"S","")))</f>
        <v/>
      </c>
      <c r="FM52" s="7" t="str">
        <f>IF(structure!FM52="M",1,IF(structure!FM52="V","V",IF(OR(structure!FM51="M",structure!FM51="V"),"S","")))</f>
        <v/>
      </c>
      <c r="FN52" s="7" t="str">
        <f>IF(structure!FN52="M",1,IF(structure!FN52="V","V",IF(OR(structure!FN51="M",structure!FN51="V"),"S","")))</f>
        <v/>
      </c>
      <c r="FO52" s="7" t="str">
        <f>IF(structure!FO52="M",1,IF(structure!FO52="V","V",IF(OR(structure!FO51="M",structure!FO51="V"),"S","")))</f>
        <v/>
      </c>
      <c r="FP52" s="7" t="str">
        <f>IF(structure!FP52="M",1,IF(structure!FP52="V","V",IF(OR(structure!FP51="M",structure!FP51="V"),"S","")))</f>
        <v/>
      </c>
      <c r="FQ52" s="7" t="str">
        <f>IF(structure!FQ52="M",1,IF(structure!FQ52="V","V",IF(OR(structure!FQ51="M",structure!FQ51="V"),"S","")))</f>
        <v/>
      </c>
      <c r="FR52" s="7" t="str">
        <f>IF(structure!FR52="M",1,IF(structure!FR52="V","V",IF(OR(structure!FR51="M",structure!FR51="V"),"S","")))</f>
        <v/>
      </c>
      <c r="FS52" s="7" t="str">
        <f>IF(structure!FS52="M",1,IF(structure!FS52="V","V",IF(OR(structure!FS51="M",structure!FS51="V"),"S","")))</f>
        <v/>
      </c>
      <c r="FT52" s="7" t="str">
        <f>IF(structure!FT52="M",1,IF(structure!FT52="V","V",IF(OR(structure!FT51="M",structure!FT51="V"),"S","")))</f>
        <v/>
      </c>
      <c r="FU52" s="7" t="str">
        <f>IF(structure!FU52="M",1,IF(structure!FU52="V","V",IF(OR(structure!FU51="M",structure!FU51="V"),"S","")))</f>
        <v/>
      </c>
      <c r="FV52" s="7" t="str">
        <f>IF(structure!FV52="M",1,IF(structure!FV52="V","V",IF(OR(structure!FV51="M",structure!FV51="V"),"S","")))</f>
        <v/>
      </c>
      <c r="FW52" s="7" t="str">
        <f>IF(structure!FW52="M",1,IF(structure!FW52="V","V",IF(OR(structure!FW51="M",structure!FW51="V"),"S","")))</f>
        <v/>
      </c>
      <c r="FX52" s="7" t="str">
        <f>IF(structure!FX52="M",1,IF(structure!FX52="V","V",IF(OR(structure!FX51="M",structure!FX51="V"),"S","")))</f>
        <v/>
      </c>
      <c r="FY52" s="7" t="str">
        <f>IF(structure!FY52="M",1,IF(structure!FY52="V","V",IF(OR(structure!FY51="M",structure!FY51="V"),"S","")))</f>
        <v/>
      </c>
      <c r="FZ52" s="7" t="str">
        <f>IF(structure!FZ52="M",1,IF(structure!FZ52="V","V",IF(OR(structure!FZ51="M",structure!FZ51="V"),"S","")))</f>
        <v/>
      </c>
      <c r="GA52" s="7" t="str">
        <f>IF(structure!GA52="M",1,IF(structure!GA52="V","V",IF(OR(structure!GA51="M",structure!GA51="V"),"S","")))</f>
        <v/>
      </c>
      <c r="GB52" s="7" t="str">
        <f>IF(structure!GB52="M",1,IF(structure!GB52="V","V",IF(OR(structure!GB51="M",structure!GB51="V"),"S","")))</f>
        <v/>
      </c>
      <c r="GC52" s="7" t="str">
        <f>IF(structure!GC52="M",1,IF(structure!GC52="V","V",IF(OR(structure!GC51="M",structure!GC51="V"),"S","")))</f>
        <v/>
      </c>
      <c r="GD52" s="7" t="str">
        <f>IF(structure!GD52="M",1,IF(structure!GD52="V","V",IF(OR(structure!GD51="M",structure!GD51="V"),"S","")))</f>
        <v/>
      </c>
      <c r="GE52" s="7" t="str">
        <f>IF(structure!GE52="M",1,IF(structure!GE52="V","V",IF(OR(structure!GE51="M",structure!GE51="V"),"S","")))</f>
        <v/>
      </c>
      <c r="GF52" s="7" t="str">
        <f>IF(structure!GF52="M",1,IF(structure!GF52="V","V",IF(OR(structure!GF51="M",structure!GF51="V"),"S","")))</f>
        <v/>
      </c>
      <c r="GG52" s="7" t="str">
        <f>IF(structure!GG52="M",1,IF(structure!GG52="V","V",IF(OR(structure!GG51="M",structure!GG51="V"),"S","")))</f>
        <v/>
      </c>
      <c r="GH52" s="7" t="str">
        <f>IF(structure!GH52="M",1,IF(structure!GH52="V","V",IF(OR(structure!GH51="M",structure!GH51="V"),"S","")))</f>
        <v/>
      </c>
      <c r="GI52" s="7" t="str">
        <f>IF(structure!GI52="M",1,IF(structure!GI52="V","V",IF(OR(structure!GI51="M",structure!GI51="V"),"S","")))</f>
        <v/>
      </c>
      <c r="GJ52" s="7" t="str">
        <f>IF(structure!GJ52="M",1,IF(structure!GJ52="V","V",IF(OR(structure!GJ51="M",structure!GJ51="V"),"S","")))</f>
        <v/>
      </c>
      <c r="GK52" s="7" t="str">
        <f>IF(structure!GK52="M",1,IF(structure!GK52="V","V",IF(OR(structure!GK51="M",structure!GK51="V"),"S","")))</f>
        <v/>
      </c>
      <c r="GL52" s="7" t="str">
        <f>IF(structure!GL52="M",1,IF(structure!GL52="V","V",IF(OR(structure!GL51="M",structure!GL51="V"),"S","")))</f>
        <v/>
      </c>
      <c r="GM52" s="7" t="str">
        <f>IF(structure!GM52="M",1,IF(structure!GM52="V","V",IF(OR(structure!GM51="M",structure!GM51="V"),"S","")))</f>
        <v/>
      </c>
      <c r="GN52" s="7" t="str">
        <f>IF(structure!GN52="M",1,IF(structure!GN52="V","V",IF(OR(structure!GN51="M",structure!GN51="V"),"S","")))</f>
        <v/>
      </c>
      <c r="GO52" s="7" t="str">
        <f>IF(structure!GO52="M",1,IF(structure!GO52="V","V",IF(OR(structure!GO51="M",structure!GO51="V"),"S","")))</f>
        <v/>
      </c>
      <c r="GP52" s="7" t="str">
        <f>IF(structure!GP52="M",1,IF(structure!GP52="V","V",IF(OR(structure!GP51="M",structure!GP51="V"),"S","")))</f>
        <v/>
      </c>
      <c r="GQ52" s="7" t="str">
        <f>IF(structure!GQ52="M",1,IF(structure!GQ52="V","V",IF(OR(structure!GQ51="M",structure!GQ51="V"),"S","")))</f>
        <v/>
      </c>
      <c r="GR52" s="7" t="str">
        <f>IF(structure!GR52="M",1,IF(structure!GR52="V","V",IF(OR(structure!GR51="M",structure!GR51="V"),"S","")))</f>
        <v/>
      </c>
      <c r="GS52" s="7" t="str">
        <f>IF(structure!GS52="M",1,IF(structure!GS52="V","V",IF(OR(structure!GS51="M",structure!GS51="V"),"S","")))</f>
        <v/>
      </c>
      <c r="GT52" s="7" t="str">
        <f>IF(structure!GT52="M",1,IF(structure!GT52="V","V",IF(OR(structure!GT51="M",structure!GT51="V"),"S","")))</f>
        <v/>
      </c>
      <c r="GU52" s="7" t="str">
        <f>IF(structure!GU52="M",1,IF(structure!GU52="V","V",IF(OR(structure!GU51="M",structure!GU51="V"),"S","")))</f>
        <v/>
      </c>
      <c r="GV52" s="7" t="str">
        <f>IF(structure!GV52="M",1,IF(structure!GV52="V","V",IF(OR(structure!GV51="M",structure!GV51="V"),"S","")))</f>
        <v/>
      </c>
      <c r="GW52" s="7" t="str">
        <f>IF(structure!GW52="M",1,IF(structure!GW52="V","V",IF(OR(structure!GW51="M",structure!GW51="V"),"S","")))</f>
        <v/>
      </c>
      <c r="GX52" s="7" t="str">
        <f>IF(structure!GX52="M",1,IF(structure!GX52="V","V",IF(OR(structure!GX51="M",structure!GX51="V"),"S","")))</f>
        <v/>
      </c>
      <c r="GY52" s="7" t="str">
        <f>IF(structure!GY52="M",1,IF(structure!GY52="V","V",IF(OR(structure!GY51="M",structure!GY51="V"),"S","")))</f>
        <v/>
      </c>
      <c r="GZ52" s="7" t="str">
        <f>IF(structure!GZ52="M",1,IF(structure!GZ52="V","V",IF(OR(structure!GZ51="M",structure!GZ51="V"),"S","")))</f>
        <v/>
      </c>
      <c r="HA52" s="7" t="str">
        <f>IF(structure!HA52="M",1,IF(structure!HA52="V","V",IF(OR(structure!HA51="M",structure!HA51="V"),"S","")))</f>
        <v/>
      </c>
      <c r="HB52" s="7" t="str">
        <f>IF(structure!HB52="M",1,IF(structure!HB52="V","V",IF(OR(structure!HB51="M",structure!HB51="V"),"S","")))</f>
        <v/>
      </c>
      <c r="HC52" s="7" t="str">
        <f>IF(structure!HC52="M",1,IF(structure!HC52="V","V",IF(OR(structure!HC51="M",structure!HC51="V"),"S","")))</f>
        <v/>
      </c>
      <c r="HD52" s="7" t="str">
        <f>IF(structure!HD52="M",1,IF(structure!HD52="V","V",IF(OR(structure!HD51="M",structure!HD51="V"),"S","")))</f>
        <v/>
      </c>
      <c r="HE52" s="7" t="str">
        <f>IF(structure!HE52="M",1,IF(structure!HE52="V","V",IF(OR(structure!HE51="M",structure!HE51="V"),"S","")))</f>
        <v/>
      </c>
      <c r="HF52" s="7" t="str">
        <f>IF(structure!HF52="M",1,IF(structure!HF52="V","V",IF(OR(structure!HF51="M",structure!HF51="V"),"S","")))</f>
        <v/>
      </c>
      <c r="HG52" s="7" t="str">
        <f>IF(structure!HG52="M",1,IF(structure!HG52="V","V",IF(OR(structure!HG51="M",structure!HG51="V"),"S","")))</f>
        <v/>
      </c>
      <c r="HH52" s="7" t="str">
        <f>IF(structure!HH52="M",1,IF(structure!HH52="V","V",IF(OR(structure!HH51="M",structure!HH51="V"),"S","")))</f>
        <v/>
      </c>
      <c r="HI52" s="7" t="str">
        <f>IF(structure!HI52="M",1,IF(structure!HI52="V","V",IF(OR(structure!HI51="M",structure!HI51="V"),"S","")))</f>
        <v/>
      </c>
      <c r="HJ52" s="8" t="str">
        <f>IF(structure!HJ52="M",1,IF(structure!HJ52="V","V",IF(OR(structure!HJ51="M",structure!HJ51="V"),"S","")))</f>
        <v/>
      </c>
      <c r="HK52" s="219"/>
      <c r="HL52" s="6">
        <f>SUM(HM31:LN51)</f>
        <v>0</v>
      </c>
      <c r="HM52" s="7" t="str">
        <f>IF(structure!HM52="M",1,IF(structure!HM52="V","V",IF(OR(structure!HM51="M",structure!HM51="V"),"S","")))</f>
        <v/>
      </c>
      <c r="HN52" s="7" t="str">
        <f>IF(structure!HN52="M",1,IF(structure!HN52="V","V",IF(OR(structure!HN51="M",structure!HN51="V"),"S","")))</f>
        <v/>
      </c>
      <c r="HO52" s="7" t="str">
        <f>IF(structure!HO52="M",1,IF(structure!HO52="V","V",IF(OR(structure!HO51="M",structure!HO51="V"),"S","")))</f>
        <v/>
      </c>
      <c r="HP52" s="7" t="str">
        <f>IF(structure!HP52="M",1,IF(structure!HP52="V","V",IF(OR(structure!HP51="M",structure!HP51="V"),"S","")))</f>
        <v/>
      </c>
      <c r="HQ52" s="7" t="str">
        <f>IF(structure!HQ52="M",1,IF(structure!HQ52="V","V",IF(OR(structure!HQ51="M",structure!HQ51="V"),"S","")))</f>
        <v/>
      </c>
      <c r="HR52" s="7" t="str">
        <f>IF(structure!HR52="M",1,IF(structure!HR52="V","V",IF(OR(structure!HR51="M",structure!HR51="V"),"S","")))</f>
        <v/>
      </c>
      <c r="HS52" s="7" t="str">
        <f>IF(structure!HS52="M",1,IF(structure!HS52="V","V",IF(OR(structure!HS51="M",structure!HS51="V"),"S","")))</f>
        <v/>
      </c>
      <c r="HT52" s="7" t="str">
        <f>IF(structure!HT52="M",1,IF(structure!HT52="V","V",IF(OR(structure!HT51="M",structure!HT51="V"),"S","")))</f>
        <v/>
      </c>
      <c r="HU52" s="7" t="str">
        <f>IF(structure!HU52="M",1,IF(structure!HU52="V","V",IF(OR(structure!HU51="M",structure!HU51="V"),"S","")))</f>
        <v/>
      </c>
      <c r="HV52" s="7" t="str">
        <f>IF(structure!HV52="M",1,IF(structure!HV52="V","V",IF(OR(structure!HV51="M",structure!HV51="V"),"S","")))</f>
        <v/>
      </c>
      <c r="HW52" s="7" t="str">
        <f>IF(structure!HW52="M",1,IF(structure!HW52="V","V",IF(OR(structure!HW51="M",structure!HW51="V"),"S","")))</f>
        <v/>
      </c>
      <c r="HX52" s="7" t="str">
        <f>IF(structure!HX52="M",1,IF(structure!HX52="V","V",IF(OR(structure!HX51="M",structure!HX51="V"),"S","")))</f>
        <v/>
      </c>
      <c r="HY52" s="7" t="str">
        <f>IF(structure!HY52="M",1,IF(structure!HY52="V","V",IF(OR(structure!HY51="M",structure!HY51="V"),"S","")))</f>
        <v/>
      </c>
      <c r="HZ52" s="7" t="str">
        <f>IF(structure!HZ52="M",1,IF(structure!HZ52="V","V",IF(OR(structure!HZ51="M",structure!HZ51="V"),"S","")))</f>
        <v/>
      </c>
      <c r="IA52" s="7" t="str">
        <f>IF(structure!IA52="M",1,IF(structure!IA52="V","V",IF(OR(structure!IA51="M",structure!IA51="V"),"S","")))</f>
        <v/>
      </c>
      <c r="IB52" s="7" t="str">
        <f>IF(structure!IB52="M",1,IF(structure!IB52="V","V",IF(OR(structure!IB51="M",structure!IB51="V"),"S","")))</f>
        <v/>
      </c>
      <c r="IC52" s="7" t="str">
        <f>IF(structure!IC52="M",1,IF(structure!IC52="V","V",IF(OR(structure!IC51="M",structure!IC51="V"),"S","")))</f>
        <v/>
      </c>
      <c r="ID52" s="7" t="str">
        <f>IF(structure!ID52="M",1,IF(structure!ID52="V","V",IF(OR(structure!ID51="M",structure!ID51="V"),"S","")))</f>
        <v/>
      </c>
      <c r="IE52" s="7" t="str">
        <f>IF(structure!IE52="M",1,IF(structure!IE52="V","V",IF(OR(structure!IE51="M",structure!IE51="V"),"S","")))</f>
        <v/>
      </c>
      <c r="IF52" s="7" t="str">
        <f>IF(structure!IF52="M",1,IF(structure!IF52="V","V",IF(OR(structure!IF51="M",structure!IF51="V"),"S","")))</f>
        <v/>
      </c>
      <c r="IG52" s="7" t="str">
        <f>IF(structure!IG52="M",1,IF(structure!IG52="V","V",IF(OR(structure!IG51="M",structure!IG51="V"),"S","")))</f>
        <v/>
      </c>
      <c r="IH52" s="7" t="str">
        <f>IF(structure!IH52="M",1,IF(structure!IH52="V","V",IF(OR(structure!IH51="M",structure!IH51="V"),"S","")))</f>
        <v/>
      </c>
      <c r="II52" s="7" t="str">
        <f>IF(structure!II52="M",1,IF(structure!II52="V","V",IF(OR(structure!II51="M",structure!II51="V"),"S","")))</f>
        <v/>
      </c>
      <c r="IJ52" s="7" t="str">
        <f>IF(structure!IJ52="M",1,IF(structure!IJ52="V","V",IF(OR(structure!IJ51="M",structure!IJ51="V"),"S","")))</f>
        <v/>
      </c>
      <c r="IK52" s="7" t="str">
        <f>IF(structure!IK52="M",1,IF(structure!IK52="V","V",IF(OR(structure!IK51="M",structure!IK51="V"),"S","")))</f>
        <v/>
      </c>
      <c r="IL52" s="7" t="str">
        <f>IF(structure!IL52="M",1,IF(structure!IL52="V","V",IF(OR(structure!IL51="M",structure!IL51="V"),"S","")))</f>
        <v/>
      </c>
      <c r="IM52" s="7" t="str">
        <f>IF(structure!IM52="M",1,IF(structure!IM52="V","V",IF(OR(structure!IM51="M",structure!IM51="V"),"S","")))</f>
        <v/>
      </c>
      <c r="IN52" s="7" t="str">
        <f>IF(structure!IN52="M",1,IF(structure!IN52="V","V",IF(OR(structure!IN51="M",structure!IN51="V"),"S","")))</f>
        <v/>
      </c>
      <c r="IO52" s="7" t="str">
        <f>IF(structure!IO52="M",1,IF(structure!IO52="V","V",IF(OR(structure!IO51="M",structure!IO51="V"),"S","")))</f>
        <v/>
      </c>
      <c r="IP52" s="7" t="str">
        <f>IF(structure!IP52="M",1,IF(structure!IP52="V","V",IF(OR(structure!IP51="M",structure!IP51="V"),"S","")))</f>
        <v/>
      </c>
      <c r="IQ52" s="7" t="str">
        <f>IF(structure!IQ52="M",1,IF(structure!IQ52="V","V",IF(OR(structure!IQ51="M",structure!IQ51="V"),"S","")))</f>
        <v/>
      </c>
      <c r="IR52" s="7" t="str">
        <f>IF(structure!IR52="M",1,IF(structure!IR52="V","V",IF(OR(structure!IR51="M",structure!IR51="V"),"S","")))</f>
        <v/>
      </c>
      <c r="IS52" s="7" t="str">
        <f>IF(structure!IS52="M",1,IF(structure!IS52="V","V",IF(OR(structure!IS51="M",structure!IS51="V"),"S","")))</f>
        <v/>
      </c>
      <c r="IT52" s="7" t="str">
        <f>IF(structure!IT52="M",1,IF(structure!IT52="V","V",IF(OR(structure!IT51="M",structure!IT51="V"),"S","")))</f>
        <v/>
      </c>
      <c r="IU52" s="7" t="str">
        <f>IF(structure!IU52="M",1,IF(structure!IU52="V","V",IF(OR(structure!IU51="M",structure!IU51="V"),"S","")))</f>
        <v/>
      </c>
      <c r="IV52" s="7" t="str">
        <f>IF(structure!IV52="M",1,IF(structure!IV52="V","V",IF(OR(structure!IV51="M",structure!IV51="V"),"S","")))</f>
        <v/>
      </c>
      <c r="IW52" s="7" t="str">
        <f>IF(structure!IW52="M",1,IF(structure!IW52="V","V",IF(OR(structure!IW51="M",structure!IW51="V"),"S","")))</f>
        <v/>
      </c>
      <c r="IX52" s="7" t="str">
        <f>IF(structure!IX52="M",1,IF(structure!IX52="V","V",IF(OR(structure!IX51="M",structure!IX51="V"),"S","")))</f>
        <v/>
      </c>
      <c r="IY52" s="7" t="str">
        <f>IF(structure!IY52="M",1,IF(structure!IY52="V","V",IF(OR(structure!IY51="M",structure!IY51="V"),"S","")))</f>
        <v/>
      </c>
      <c r="IZ52" s="7" t="str">
        <f>IF(structure!IZ52="M",1,IF(structure!IZ52="V","V",IF(OR(structure!IZ51="M",structure!IZ51="V"),"S","")))</f>
        <v/>
      </c>
      <c r="JA52" s="7" t="str">
        <f>IF(structure!JA52="M",1,IF(structure!JA52="V","V",IF(OR(structure!JA51="M",structure!JA51="V"),"S","")))</f>
        <v/>
      </c>
      <c r="JB52" s="7" t="str">
        <f>IF(structure!JB52="M",1,IF(structure!JB52="V","V",IF(OR(structure!JB51="M",structure!JB51="V"),"S","")))</f>
        <v/>
      </c>
      <c r="JC52" s="7" t="str">
        <f>IF(structure!JC52="M",1,IF(structure!JC52="V","V",IF(OR(structure!JC51="M",structure!JC51="V"),"S","")))</f>
        <v/>
      </c>
      <c r="JD52" s="7" t="str">
        <f>IF(structure!JD52="M",1,IF(structure!JD52="V","V",IF(OR(structure!JD51="M",structure!JD51="V"),"S","")))</f>
        <v/>
      </c>
      <c r="JE52" s="7" t="str">
        <f>IF(structure!JE52="M",1,IF(structure!JE52="V","V",IF(OR(structure!JE51="M",structure!JE51="V"),"S","")))</f>
        <v/>
      </c>
      <c r="JF52" s="7" t="str">
        <f>IF(structure!JF52="M",1,IF(structure!JF52="V","V",IF(OR(structure!JF51="M",structure!JF51="V"),"S","")))</f>
        <v/>
      </c>
      <c r="JG52" s="7" t="str">
        <f>IF(structure!JG52="M",1,IF(structure!JG52="V","V",IF(OR(structure!JG51="M",structure!JG51="V"),"S","")))</f>
        <v/>
      </c>
      <c r="JH52" s="7" t="str">
        <f>IF(structure!JH52="M",1,IF(structure!JH52="V","V",IF(OR(structure!JH51="M",structure!JH51="V"),"S","")))</f>
        <v/>
      </c>
      <c r="JI52" s="7" t="str">
        <f>IF(structure!JI52="M",1,IF(structure!JI52="V","V",IF(OR(structure!JI51="M",structure!JI51="V"),"S","")))</f>
        <v/>
      </c>
      <c r="JJ52" s="7" t="str">
        <f>IF(structure!JJ52="M",1,IF(structure!JJ52="V","V",IF(OR(structure!JJ51="M",structure!JJ51="V"),"S","")))</f>
        <v/>
      </c>
      <c r="JK52" s="7" t="str">
        <f>IF(structure!JK52="M",1,IF(structure!JK52="V","V",IF(OR(structure!JK51="M",structure!JK51="V"),"S","")))</f>
        <v/>
      </c>
      <c r="JL52" s="7" t="str">
        <f>IF(structure!JL52="M",1,IF(structure!JL52="V","V",IF(OR(structure!JL51="M",structure!JL51="V"),"S","")))</f>
        <v/>
      </c>
      <c r="JM52" s="7" t="str">
        <f>IF(structure!JM52="M",1,IF(structure!JM52="V","V",IF(OR(structure!JM51="M",structure!JM51="V"),"S","")))</f>
        <v/>
      </c>
      <c r="JN52" s="7" t="str">
        <f>IF(structure!JN52="M",1,IF(structure!JN52="V","V",IF(OR(structure!JN51="M",structure!JN51="V"),"S","")))</f>
        <v/>
      </c>
      <c r="JO52" s="7" t="str">
        <f>IF(structure!JO52="M",1,IF(structure!JO52="V","V",IF(OR(structure!JO51="M",structure!JO51="V"),"S","")))</f>
        <v/>
      </c>
      <c r="JP52" s="7" t="str">
        <f>IF(structure!JP52="M",1,IF(structure!JP52="V","V",IF(OR(structure!JP51="M",structure!JP51="V"),"S","")))</f>
        <v/>
      </c>
      <c r="JQ52" s="7" t="str">
        <f>IF(structure!JQ52="M",1,IF(structure!JQ52="V","V",IF(OR(structure!JQ51="M",structure!JQ51="V"),"S","")))</f>
        <v/>
      </c>
      <c r="JR52" s="7" t="str">
        <f>IF(structure!JR52="M",1,IF(structure!JR52="V","V",IF(OR(structure!JR51="M",structure!JR51="V"),"S","")))</f>
        <v/>
      </c>
      <c r="JS52" s="7" t="str">
        <f>IF(structure!JS52="M",1,IF(structure!JS52="V","V",IF(OR(structure!JS51="M",structure!JS51="V"),"S","")))</f>
        <v/>
      </c>
      <c r="JT52" s="7" t="str">
        <f>IF(structure!JT52="M",1,IF(structure!JT52="V","V",IF(OR(structure!JT51="M",structure!JT51="V"),"S","")))</f>
        <v/>
      </c>
      <c r="JU52" s="7" t="str">
        <f>IF(structure!JU52="M",1,IF(structure!JU52="V","V",IF(OR(structure!JU51="M",structure!JU51="V"),"S","")))</f>
        <v/>
      </c>
      <c r="JV52" s="7" t="str">
        <f>IF(structure!JV52="M",1,IF(structure!JV52="V","V",IF(OR(structure!JV51="M",structure!JV51="V"),"S","")))</f>
        <v/>
      </c>
      <c r="JW52" s="7" t="str">
        <f>IF(structure!JW52="M",1,IF(structure!JW52="V","V",IF(OR(structure!JW51="M",structure!JW51="V"),"S","")))</f>
        <v/>
      </c>
      <c r="JX52" s="7" t="str">
        <f>IF(structure!JX52="M",1,IF(structure!JX52="V","V",IF(OR(structure!JX51="M",structure!JX51="V"),"S","")))</f>
        <v/>
      </c>
      <c r="JY52" s="7" t="str">
        <f>IF(structure!JY52="M",1,IF(structure!JY52="V","V",IF(OR(structure!JY51="M",structure!JY51="V"),"S","")))</f>
        <v/>
      </c>
      <c r="JZ52" s="7" t="str">
        <f>IF(structure!JZ52="M",1,IF(structure!JZ52="V","V",IF(OR(structure!JZ51="M",structure!JZ51="V"),"S","")))</f>
        <v/>
      </c>
      <c r="KA52" s="7" t="str">
        <f>IF(structure!KA52="M",1,IF(structure!KA52="V","V",IF(OR(structure!KA51="M",structure!KA51="V"),"S","")))</f>
        <v/>
      </c>
      <c r="KB52" s="7" t="str">
        <f>IF(structure!KB52="M",1,IF(structure!KB52="V","V",IF(OR(structure!KB51="M",structure!KB51="V"),"S","")))</f>
        <v/>
      </c>
      <c r="KC52" s="7" t="str">
        <f>IF(structure!KC52="M",1,IF(structure!KC52="V","V",IF(OR(structure!KC51="M",structure!KC51="V"),"S","")))</f>
        <v/>
      </c>
      <c r="KD52" s="7" t="str">
        <f>IF(structure!KD52="M",1,IF(structure!KD52="V","V",IF(OR(structure!KD51="M",structure!KD51="V"),"S","")))</f>
        <v/>
      </c>
      <c r="KE52" s="7" t="str">
        <f>IF(structure!KE52="M",1,IF(structure!KE52="V","V",IF(OR(structure!KE51="M",structure!KE51="V"),"S","")))</f>
        <v/>
      </c>
      <c r="KF52" s="7" t="str">
        <f>IF(structure!KF52="M",1,IF(structure!KF52="V","V",IF(OR(structure!KF51="M",structure!KF51="V"),"S","")))</f>
        <v/>
      </c>
      <c r="KG52" s="7" t="str">
        <f>IF(structure!KG52="M",1,IF(structure!KG52="V","V",IF(OR(structure!KG51="M",structure!KG51="V"),"S","")))</f>
        <v/>
      </c>
      <c r="KH52" s="7" t="str">
        <f>IF(structure!KH52="M",1,IF(structure!KH52="V","V",IF(OR(structure!KH51="M",structure!KH51="V"),"S","")))</f>
        <v/>
      </c>
      <c r="KI52" s="7" t="str">
        <f>IF(structure!KI52="M",1,IF(structure!KI52="V","V",IF(OR(structure!KI51="M",structure!KI51="V"),"S","")))</f>
        <v/>
      </c>
      <c r="KJ52" s="7" t="str">
        <f>IF(structure!KJ52="M",1,IF(structure!KJ52="V","V",IF(OR(structure!KJ51="M",structure!KJ51="V"),"S","")))</f>
        <v/>
      </c>
      <c r="KK52" s="7" t="str">
        <f>IF(structure!KK52="M",1,IF(structure!KK52="V","V",IF(OR(structure!KK51="M",structure!KK51="V"),"S","")))</f>
        <v/>
      </c>
      <c r="KL52" s="7" t="str">
        <f>IF(structure!KL52="M",1,IF(structure!KL52="V","V",IF(OR(structure!KL51="M",structure!KL51="V"),"S","")))</f>
        <v/>
      </c>
      <c r="KM52" s="7" t="str">
        <f>IF(structure!KM52="M",1,IF(structure!KM52="V","V",IF(OR(structure!KM51="M",structure!KM51="V"),"S","")))</f>
        <v/>
      </c>
      <c r="KN52" s="7" t="str">
        <f>IF(structure!KN52="M",1,IF(structure!KN52="V","V",IF(OR(structure!KN51="M",structure!KN51="V"),"S","")))</f>
        <v/>
      </c>
      <c r="KO52" s="7" t="str">
        <f>IF(structure!KO52="M",1,IF(structure!KO52="V","V",IF(OR(structure!KO51="M",structure!KO51="V"),"S","")))</f>
        <v/>
      </c>
      <c r="KP52" s="7" t="str">
        <f>IF(structure!KP52="M",1,IF(structure!KP52="V","V",IF(OR(structure!KP51="M",structure!KP51="V"),"S","")))</f>
        <v/>
      </c>
      <c r="KQ52" s="7" t="str">
        <f>IF(structure!KQ52="M",1,IF(structure!KQ52="V","V",IF(OR(structure!KQ51="M",structure!KQ51="V"),"S","")))</f>
        <v/>
      </c>
      <c r="KR52" s="7" t="str">
        <f>IF(structure!KR52="M",1,IF(structure!KR52="V","V",IF(OR(structure!KR51="M",structure!KR51="V"),"S","")))</f>
        <v/>
      </c>
      <c r="KS52" s="7" t="str">
        <f>IF(structure!KS52="M",1,IF(structure!KS52="V","V",IF(OR(structure!KS51="M",structure!KS51="V"),"S","")))</f>
        <v/>
      </c>
      <c r="KT52" s="7" t="str">
        <f>IF(structure!KT52="M",1,IF(structure!KT52="V","V",IF(OR(structure!KT51="M",structure!KT51="V"),"S","")))</f>
        <v/>
      </c>
      <c r="KU52" s="7" t="str">
        <f>IF(structure!KU52="M",1,IF(structure!KU52="V","V",IF(OR(structure!KU51="M",structure!KU51="V"),"S","")))</f>
        <v/>
      </c>
      <c r="KV52" s="7" t="str">
        <f>IF(structure!KV52="M",1,IF(structure!KV52="V","V",IF(OR(structure!KV51="M",structure!KV51="V"),"S","")))</f>
        <v/>
      </c>
      <c r="KW52" s="7" t="str">
        <f>IF(structure!KW52="M",1,IF(structure!KW52="V","V",IF(OR(structure!KW51="M",structure!KW51="V"),"S","")))</f>
        <v/>
      </c>
      <c r="KX52" s="7" t="str">
        <f>IF(structure!KX52="M",1,IF(structure!KX52="V","V",IF(OR(structure!KX51="M",structure!KX51="V"),"S","")))</f>
        <v/>
      </c>
      <c r="KY52" s="7" t="str">
        <f>IF(structure!KY52="M",1,IF(structure!KY52="V","V",IF(OR(structure!KY51="M",structure!KY51="V"),"S","")))</f>
        <v/>
      </c>
      <c r="KZ52" s="7" t="str">
        <f>IF(structure!KZ52="M",1,IF(structure!KZ52="V","V",IF(OR(structure!KZ51="M",structure!KZ51="V"),"S","")))</f>
        <v/>
      </c>
      <c r="LA52" s="7" t="str">
        <f>IF(structure!LA52="M",1,IF(structure!LA52="V","V",IF(OR(structure!LA51="M",structure!LA51="V"),"S","")))</f>
        <v/>
      </c>
      <c r="LB52" s="7" t="str">
        <f>IF(structure!LB52="M",1,IF(structure!LB52="V","V",IF(OR(structure!LB51="M",structure!LB51="V"),"S","")))</f>
        <v/>
      </c>
      <c r="LC52" s="7" t="str">
        <f>IF(structure!LC52="M",1,IF(structure!LC52="V","V",IF(OR(structure!LC51="M",structure!LC51="V"),"S","")))</f>
        <v/>
      </c>
      <c r="LD52" s="7" t="str">
        <f>IF(structure!LD52="M",1,IF(structure!LD52="V","V",IF(OR(structure!LD51="M",structure!LD51="V"),"S","")))</f>
        <v/>
      </c>
      <c r="LE52" s="7" t="str">
        <f>IF(structure!LE52="M",1,IF(structure!LE52="V","V",IF(OR(structure!LE51="M",structure!LE51="V"),"S","")))</f>
        <v/>
      </c>
      <c r="LF52" s="7" t="str">
        <f>IF(structure!LF52="M",1,IF(structure!LF52="V","V",IF(OR(structure!LF51="M",structure!LF51="V"),"S","")))</f>
        <v/>
      </c>
      <c r="LG52" s="7" t="str">
        <f>IF(structure!LG52="M",1,IF(structure!LG52="V","V",IF(OR(structure!LG51="M",structure!LG51="V"),"S","")))</f>
        <v/>
      </c>
      <c r="LH52" s="7" t="str">
        <f>IF(structure!LH52="M",1,IF(structure!LH52="V","V",IF(OR(structure!LH51="M",structure!LH51="V"),"S","")))</f>
        <v/>
      </c>
      <c r="LI52" s="7" t="str">
        <f>IF(structure!LI52="M",1,IF(structure!LI52="V","V",IF(OR(structure!LI51="M",structure!LI51="V"),"S","")))</f>
        <v/>
      </c>
      <c r="LJ52" s="7" t="str">
        <f>IF(structure!LJ52="M",1,IF(structure!LJ52="V","V",IF(OR(structure!LJ51="M",structure!LJ51="V"),"S","")))</f>
        <v/>
      </c>
      <c r="LK52" s="7" t="str">
        <f>IF(structure!LK52="M",1,IF(structure!LK52="V","V",IF(OR(structure!LK51="M",structure!LK51="V"),"S","")))</f>
        <v/>
      </c>
      <c r="LL52" s="7" t="str">
        <f>IF(structure!LL52="M",1,IF(structure!LL52="V","V",IF(OR(structure!LL51="M",structure!LL51="V"),"S","")))</f>
        <v/>
      </c>
      <c r="LM52" s="7" t="str">
        <f>IF(structure!LM52="M",1,IF(structure!LM52="V","V",IF(OR(structure!LM51="M",structure!LM51="V"),"S","")))</f>
        <v/>
      </c>
      <c r="LN52" s="7" t="str">
        <f>IF(structure!LN52="M",1,IF(structure!LN52="V","V",IF(OR(structure!LN51="M",structure!LN51="V"),"S","")))</f>
        <v/>
      </c>
      <c r="LO52" s="8" t="str">
        <f>IF(structure!LO52="M",1,IF(structure!LO52="V","V",IF(OR(structure!LO51="M",structure!LO51="V"),"S","")))</f>
        <v/>
      </c>
    </row>
    <row r="53" spans="2:327" ht="21" customHeight="1" thickBot="1" x14ac:dyDescent="0.4">
      <c r="B53" s="298">
        <f>HL52</f>
        <v>0</v>
      </c>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M53" s="7" t="str">
        <f>IF(structure!HM53="M",1,IF(structure!HM53="V","V",IF(OR(structure!HM52="M",structure!HM52="V"),"S","")))</f>
        <v/>
      </c>
    </row>
    <row r="54" spans="2:327" ht="21" customHeight="1" x14ac:dyDescent="0.35"/>
  </sheetData>
  <sheetProtection sheet="1" objects="1" scenarios="1"/>
  <mergeCells count="27">
    <mergeCell ref="B28:Q28"/>
    <mergeCell ref="B2:Q2"/>
    <mergeCell ref="S2:AH2"/>
    <mergeCell ref="AJ2:AY2"/>
    <mergeCell ref="BA2:BP2"/>
    <mergeCell ref="B15:Q15"/>
    <mergeCell ref="S15:AH15"/>
    <mergeCell ref="AJ15:AY15"/>
    <mergeCell ref="BA15:BP15"/>
    <mergeCell ref="DG28:DV28"/>
    <mergeCell ref="BR2:CG2"/>
    <mergeCell ref="CI2:CX2"/>
    <mergeCell ref="CZ2:DO2"/>
    <mergeCell ref="DQ2:EF2"/>
    <mergeCell ref="BR15:CG15"/>
    <mergeCell ref="CI15:CX15"/>
    <mergeCell ref="CZ15:DO15"/>
    <mergeCell ref="DQ15:EF15"/>
    <mergeCell ref="HL28:IA28"/>
    <mergeCell ref="EH2:EW2"/>
    <mergeCell ref="EY2:FN2"/>
    <mergeCell ref="FP2:GE2"/>
    <mergeCell ref="GG2:GV2"/>
    <mergeCell ref="EH15:EW15"/>
    <mergeCell ref="EY15:FN15"/>
    <mergeCell ref="FP15:GE15"/>
    <mergeCell ref="GG15:GV15"/>
  </mergeCells>
  <conditionalFormatting sqref="B30:DF30 B4:R4 B11:R11 B5:B10 Q5:R10 C52:DF52 B31:B51 DE31:DF51">
    <cfRule type="containsText" dxfId="1126" priority="1050" stopIfTrue="1" operator="containsText" text="A-D">
      <formula>NOT(ISERROR(SEARCH("A-D",B4)))</formula>
    </cfRule>
    <cfRule type="containsText" dxfId="1125" priority="1051" operator="containsText" text="A-G">
      <formula>NOT(ISERROR(SEARCH("A-G",B4)))</formula>
    </cfRule>
  </conditionalFormatting>
  <conditionalFormatting sqref="S4:AI4 S5:S10 AH5:AI10 S11:AI11">
    <cfRule type="containsText" dxfId="1124" priority="1048" operator="containsText" text="A-D">
      <formula>NOT(ISERROR(SEARCH("A-D",S4)))</formula>
    </cfRule>
    <cfRule type="containsText" dxfId="1123" priority="1049" operator="containsText" text="A-G">
      <formula>NOT(ISERROR(SEARCH("A-G",S4)))</formula>
    </cfRule>
  </conditionalFormatting>
  <conditionalFormatting sqref="B30:DF30 B4:AI4 AH5:AI10 B5:B10 Q5:S10 C52:DF52 B31:B51 DE31:DF51 B11:AI11">
    <cfRule type="containsText" dxfId="1122" priority="1046" operator="containsText" text="A-G+A-D">
      <formula>NOT(ISERROR(SEARCH("A-G+A-D",B4)))</formula>
    </cfRule>
    <cfRule type="cellIs" dxfId="1121" priority="1047" operator="equal">
      <formula>1</formula>
    </cfRule>
  </conditionalFormatting>
  <conditionalFormatting sqref="S4:AH4 S5:S10 AH5:AH10 S11:AH11">
    <cfRule type="containsText" dxfId="1120" priority="1022" stopIfTrue="1" operator="containsText" text="A-D">
      <formula>NOT(ISERROR(SEARCH("A-D",S4)))</formula>
    </cfRule>
    <cfRule type="containsText" dxfId="1119" priority="1023" operator="containsText" text="A-G">
      <formula>NOT(ISERROR(SEARCH("A-G",S4)))</formula>
    </cfRule>
  </conditionalFormatting>
  <conditionalFormatting sqref="AJ4:AZ4 AK11:AZ11 AJ5:AJ10 AY5:AZ10">
    <cfRule type="containsText" dxfId="1118" priority="892" stopIfTrue="1" operator="containsText" text="A-D">
      <formula>NOT(ISERROR(SEARCH("A-D",AJ4)))</formula>
    </cfRule>
    <cfRule type="containsText" dxfId="1117" priority="893" operator="containsText" text="A-G">
      <formula>NOT(ISERROR(SEARCH("A-G",AJ4)))</formula>
    </cfRule>
  </conditionalFormatting>
  <conditionalFormatting sqref="BA4:BP4 BA5:BA10 BP5:BP10 BB11:BP11">
    <cfRule type="containsText" dxfId="1116" priority="890" operator="containsText" text="A-D">
      <formula>NOT(ISERROR(SEARCH("A-D",BA4)))</formula>
    </cfRule>
    <cfRule type="containsText" dxfId="1115" priority="891" operator="containsText" text="A-G">
      <formula>NOT(ISERROR(SEARCH("A-G",BA4)))</formula>
    </cfRule>
  </conditionalFormatting>
  <conditionalFormatting sqref="AJ4:BP4 BP5:BP10 AK11:AZ11 AJ5:AJ10 AY5:BA10 BB11:BP11">
    <cfRule type="containsText" dxfId="1114" priority="888" operator="containsText" text="A-G+A-D">
      <formula>NOT(ISERROR(SEARCH("A-G+A-D",AJ4)))</formula>
    </cfRule>
    <cfRule type="cellIs" dxfId="1113" priority="889" operator="equal">
      <formula>1</formula>
    </cfRule>
  </conditionalFormatting>
  <conditionalFormatting sqref="BA4:BP4 BA5:BA10 BP5:BP10 BB11:BP11">
    <cfRule type="containsText" dxfId="1112" priority="886" stopIfTrue="1" operator="containsText" text="A-D">
      <formula>NOT(ISERROR(SEARCH("A-D",BA4)))</formula>
    </cfRule>
    <cfRule type="containsText" dxfId="1111" priority="887" operator="containsText" text="A-G">
      <formula>NOT(ISERROR(SEARCH("A-G",BA4)))</formula>
    </cfRule>
  </conditionalFormatting>
  <conditionalFormatting sqref="S11">
    <cfRule type="containsText" dxfId="1110" priority="695" stopIfTrue="1" operator="containsText" text="A-D">
      <formula>NOT(ISERROR(SEARCH("A-D",S11)))</formula>
    </cfRule>
    <cfRule type="containsText" dxfId="1109" priority="696" operator="containsText" text="A-G">
      <formula>NOT(ISERROR(SEARCH("A-G",S11)))</formula>
    </cfRule>
  </conditionalFormatting>
  <conditionalFormatting sqref="AJ11">
    <cfRule type="containsText" dxfId="1108" priority="693" operator="containsText" text="A-D">
      <formula>NOT(ISERROR(SEARCH("A-D",AJ11)))</formula>
    </cfRule>
    <cfRule type="containsText" dxfId="1107" priority="694" operator="containsText" text="A-G">
      <formula>NOT(ISERROR(SEARCH("A-G",AJ11)))</formula>
    </cfRule>
  </conditionalFormatting>
  <conditionalFormatting sqref="AJ11">
    <cfRule type="containsText" dxfId="1106" priority="691" operator="containsText" text="A-G+A-D">
      <formula>NOT(ISERROR(SEARCH("A-G+A-D",AJ11)))</formula>
    </cfRule>
    <cfRule type="cellIs" dxfId="1105" priority="692" operator="equal">
      <formula>1</formula>
    </cfRule>
  </conditionalFormatting>
  <conditionalFormatting sqref="AJ11">
    <cfRule type="containsText" dxfId="1104" priority="689" stopIfTrue="1" operator="containsText" text="A-D">
      <formula>NOT(ISERROR(SEARCH("A-D",AJ11)))</formula>
    </cfRule>
    <cfRule type="containsText" dxfId="1103" priority="690" operator="containsText" text="A-G">
      <formula>NOT(ISERROR(SEARCH("A-G",AJ11)))</formula>
    </cfRule>
  </conditionalFormatting>
  <conditionalFormatting sqref="AJ11">
    <cfRule type="containsText" dxfId="1102" priority="687" stopIfTrue="1" operator="containsText" text="A-D">
      <formula>NOT(ISERROR(SEARCH("A-D",AJ11)))</formula>
    </cfRule>
    <cfRule type="containsText" dxfId="1101" priority="688" operator="containsText" text="A-G">
      <formula>NOT(ISERROR(SEARCH("A-G",AJ11)))</formula>
    </cfRule>
  </conditionalFormatting>
  <conditionalFormatting sqref="BA11">
    <cfRule type="containsText" dxfId="1100" priority="685" operator="containsText" text="A-D">
      <formula>NOT(ISERROR(SEARCH("A-D",BA11)))</formula>
    </cfRule>
    <cfRule type="containsText" dxfId="1099" priority="686" operator="containsText" text="A-G">
      <formula>NOT(ISERROR(SEARCH("A-G",BA11)))</formula>
    </cfRule>
  </conditionalFormatting>
  <conditionalFormatting sqref="BA11">
    <cfRule type="containsText" dxfId="1098" priority="683" operator="containsText" text="A-G+A-D">
      <formula>NOT(ISERROR(SEARCH("A-G+A-D",BA11)))</formula>
    </cfRule>
    <cfRule type="cellIs" dxfId="1097" priority="684" operator="equal">
      <formula>1</formula>
    </cfRule>
  </conditionalFormatting>
  <conditionalFormatting sqref="BA11">
    <cfRule type="containsText" dxfId="1096" priority="681" stopIfTrue="1" operator="containsText" text="A-D">
      <formula>NOT(ISERROR(SEARCH("A-D",BA11)))</formula>
    </cfRule>
    <cfRule type="containsText" dxfId="1095" priority="682" operator="containsText" text="A-G">
      <formula>NOT(ISERROR(SEARCH("A-G",BA11)))</formula>
    </cfRule>
  </conditionalFormatting>
  <conditionalFormatting sqref="BA11">
    <cfRule type="containsText" dxfId="1094" priority="679" stopIfTrue="1" operator="containsText" text="A-D">
      <formula>NOT(ISERROR(SEARCH("A-D",BA11)))</formula>
    </cfRule>
    <cfRule type="containsText" dxfId="1093" priority="680" operator="containsText" text="A-G">
      <formula>NOT(ISERROR(SEARCH("A-G",BA11)))</formula>
    </cfRule>
  </conditionalFormatting>
  <conditionalFormatting sqref="B52">
    <cfRule type="containsText" dxfId="1092" priority="645" operator="containsText" text="A-D">
      <formula>NOT(ISERROR(SEARCH("A-D",B52)))</formula>
    </cfRule>
    <cfRule type="containsText" dxfId="1091" priority="646" operator="containsText" text="A-G">
      <formula>NOT(ISERROR(SEARCH("A-G",B52)))</formula>
    </cfRule>
  </conditionalFormatting>
  <conditionalFormatting sqref="B52">
    <cfRule type="containsText" dxfId="1090" priority="643" operator="containsText" text="A-G+A-D">
      <formula>NOT(ISERROR(SEARCH("A-G+A-D",B52)))</formula>
    </cfRule>
    <cfRule type="cellIs" dxfId="1089" priority="644" operator="equal">
      <formula>1</formula>
    </cfRule>
  </conditionalFormatting>
  <conditionalFormatting sqref="B52">
    <cfRule type="containsText" dxfId="1088" priority="641" stopIfTrue="1" operator="containsText" text="A-D">
      <formula>NOT(ISERROR(SEARCH("A-D",B52)))</formula>
    </cfRule>
    <cfRule type="containsText" dxfId="1087" priority="642" operator="containsText" text="A-G">
      <formula>NOT(ISERROR(SEARCH("A-G",B52)))</formula>
    </cfRule>
  </conditionalFormatting>
  <conditionalFormatting sqref="B52">
    <cfRule type="containsText" dxfId="1086" priority="639" stopIfTrue="1" operator="containsText" text="A-D">
      <formula>NOT(ISERROR(SEARCH("A-D",B52)))</formula>
    </cfRule>
    <cfRule type="containsText" dxfId="1085" priority="640" operator="containsText" text="A-G">
      <formula>NOT(ISERROR(SEARCH("A-G",B52)))</formula>
    </cfRule>
  </conditionalFormatting>
  <conditionalFormatting sqref="C5:P10">
    <cfRule type="containsText" dxfId="1084" priority="637" stopIfTrue="1" operator="containsText" text="A-D">
      <formula>NOT(ISERROR(SEARCH("A-D",C5)))</formula>
    </cfRule>
    <cfRule type="containsText" dxfId="1083" priority="638" operator="containsText" text="A-G">
      <formula>NOT(ISERROR(SEARCH("A-G",C5)))</formula>
    </cfRule>
  </conditionalFormatting>
  <conditionalFormatting sqref="C5:P10">
    <cfRule type="cellIs" dxfId="1082" priority="635" operator="equal">
      <formula>2</formula>
    </cfRule>
    <cfRule type="cellIs" dxfId="1081" priority="636" operator="equal">
      <formula>1</formula>
    </cfRule>
  </conditionalFormatting>
  <conditionalFormatting sqref="BR4:CG4 BR11:CG11 BR5:BR10 CG5:CG10">
    <cfRule type="containsText" dxfId="1080" priority="513" stopIfTrue="1" operator="containsText" text="A-D">
      <formula>NOT(ISERROR(SEARCH("A-D",BR4)))</formula>
    </cfRule>
    <cfRule type="containsText" dxfId="1079" priority="514" operator="containsText" text="A-G">
      <formula>NOT(ISERROR(SEARCH("A-G",BR4)))</formula>
    </cfRule>
  </conditionalFormatting>
  <conditionalFormatting sqref="BR4:CG4 BR5:BR10 CG5:CG10 BR11:CG11">
    <cfRule type="containsText" dxfId="1078" priority="511" operator="containsText" text="A-G+A-D">
      <formula>NOT(ISERROR(SEARCH("A-G+A-D",BR4)))</formula>
    </cfRule>
    <cfRule type="cellIs" dxfId="1077" priority="512" operator="equal">
      <formula>1</formula>
    </cfRule>
  </conditionalFormatting>
  <conditionalFormatting sqref="BS5:CF10">
    <cfRule type="containsText" dxfId="1076" priority="509" stopIfTrue="1" operator="containsText" text="A-D">
      <formula>NOT(ISERROR(SEARCH("A-D",BS5)))</formula>
    </cfRule>
    <cfRule type="containsText" dxfId="1075" priority="510" operator="containsText" text="A-G">
      <formula>NOT(ISERROR(SEARCH("A-G",BS5)))</formula>
    </cfRule>
  </conditionalFormatting>
  <conditionalFormatting sqref="BS5:CF10">
    <cfRule type="cellIs" dxfId="1074" priority="507" operator="equal">
      <formula>2</formula>
    </cfRule>
    <cfRule type="cellIs" dxfId="1073" priority="508" operator="equal">
      <formula>1</formula>
    </cfRule>
  </conditionalFormatting>
  <conditionalFormatting sqref="CI4:CY4 CI5:CI10 CX5:CY10 CI11:CY11">
    <cfRule type="containsText" dxfId="1072" priority="505" operator="containsText" text="A-D">
      <formula>NOT(ISERROR(SEARCH("A-D",CI4)))</formula>
    </cfRule>
    <cfRule type="containsText" dxfId="1071" priority="506" operator="containsText" text="A-G">
      <formula>NOT(ISERROR(SEARCH("A-G",CI4)))</formula>
    </cfRule>
  </conditionalFormatting>
  <conditionalFormatting sqref="CI4:CY4 CX5:CY10 CI5:CI10 CI11:CY11">
    <cfRule type="containsText" dxfId="1070" priority="503" operator="containsText" text="A-G+A-D">
      <formula>NOT(ISERROR(SEARCH("A-G+A-D",CI4)))</formula>
    </cfRule>
    <cfRule type="cellIs" dxfId="1069" priority="504" operator="equal">
      <formula>1</formula>
    </cfRule>
  </conditionalFormatting>
  <conditionalFormatting sqref="CI4:CX4 CI5:CI10 CX5:CX10 CI11:CX11">
    <cfRule type="containsText" dxfId="1068" priority="501" stopIfTrue="1" operator="containsText" text="A-D">
      <formula>NOT(ISERROR(SEARCH("A-D",CI4)))</formula>
    </cfRule>
    <cfRule type="containsText" dxfId="1067" priority="502" operator="containsText" text="A-G">
      <formula>NOT(ISERROR(SEARCH("A-G",CI4)))</formula>
    </cfRule>
  </conditionalFormatting>
  <conditionalFormatting sqref="CZ4:DP4 DA11:DP11 CZ5:CZ10 DO5:DP10">
    <cfRule type="containsText" dxfId="1066" priority="499" stopIfTrue="1" operator="containsText" text="A-D">
      <formula>NOT(ISERROR(SEARCH("A-D",CZ4)))</formula>
    </cfRule>
    <cfRule type="containsText" dxfId="1065" priority="500" operator="containsText" text="A-G">
      <formula>NOT(ISERROR(SEARCH("A-G",CZ4)))</formula>
    </cfRule>
  </conditionalFormatting>
  <conditionalFormatting sqref="DQ4:EF4 DQ5:DQ10 EF5:EF10 DR11:EF11">
    <cfRule type="containsText" dxfId="1064" priority="497" operator="containsText" text="A-D">
      <formula>NOT(ISERROR(SEARCH("A-D",DQ4)))</formula>
    </cfRule>
    <cfRule type="containsText" dxfId="1063" priority="498" operator="containsText" text="A-G">
      <formula>NOT(ISERROR(SEARCH("A-G",DQ4)))</formula>
    </cfRule>
  </conditionalFormatting>
  <conditionalFormatting sqref="CZ4:EF4 EF5:EF10 DA11:DP11 CZ5:CZ10 DO5:DQ10 DR11:EF11">
    <cfRule type="containsText" dxfId="1062" priority="495" operator="containsText" text="A-G+A-D">
      <formula>NOT(ISERROR(SEARCH("A-G+A-D",CZ4)))</formula>
    </cfRule>
    <cfRule type="cellIs" dxfId="1061" priority="496" operator="equal">
      <formula>1</formula>
    </cfRule>
  </conditionalFormatting>
  <conditionalFormatting sqref="DQ4:EF4 DQ5:DQ10 EF5:EF10 DR11:EF11">
    <cfRule type="containsText" dxfId="1060" priority="493" stopIfTrue="1" operator="containsText" text="A-D">
      <formula>NOT(ISERROR(SEARCH("A-D",DQ4)))</formula>
    </cfRule>
    <cfRule type="containsText" dxfId="1059" priority="494" operator="containsText" text="A-G">
      <formula>NOT(ISERROR(SEARCH("A-G",DQ4)))</formula>
    </cfRule>
  </conditionalFormatting>
  <conditionalFormatting sqref="CI11">
    <cfRule type="containsText" dxfId="1058" priority="491" stopIfTrue="1" operator="containsText" text="A-D">
      <formula>NOT(ISERROR(SEARCH("A-D",CI11)))</formula>
    </cfRule>
    <cfRule type="containsText" dxfId="1057" priority="492" operator="containsText" text="A-G">
      <formula>NOT(ISERROR(SEARCH("A-G",CI11)))</formula>
    </cfRule>
  </conditionalFormatting>
  <conditionalFormatting sqref="CZ11">
    <cfRule type="containsText" dxfId="1056" priority="489" operator="containsText" text="A-D">
      <formula>NOT(ISERROR(SEARCH("A-D",CZ11)))</formula>
    </cfRule>
    <cfRule type="containsText" dxfId="1055" priority="490" operator="containsText" text="A-G">
      <formula>NOT(ISERROR(SEARCH("A-G",CZ11)))</formula>
    </cfRule>
  </conditionalFormatting>
  <conditionalFormatting sqref="CZ11">
    <cfRule type="containsText" dxfId="1054" priority="487" operator="containsText" text="A-G+A-D">
      <formula>NOT(ISERROR(SEARCH("A-G+A-D",CZ11)))</formula>
    </cfRule>
    <cfRule type="cellIs" dxfId="1053" priority="488" operator="equal">
      <formula>1</formula>
    </cfRule>
  </conditionalFormatting>
  <conditionalFormatting sqref="CZ11">
    <cfRule type="containsText" dxfId="1052" priority="485" stopIfTrue="1" operator="containsText" text="A-D">
      <formula>NOT(ISERROR(SEARCH("A-D",CZ11)))</formula>
    </cfRule>
    <cfRule type="containsText" dxfId="1051" priority="486" operator="containsText" text="A-G">
      <formula>NOT(ISERROR(SEARCH("A-G",CZ11)))</formula>
    </cfRule>
  </conditionalFormatting>
  <conditionalFormatting sqref="CZ11">
    <cfRule type="containsText" dxfId="1050" priority="483" stopIfTrue="1" operator="containsText" text="A-D">
      <formula>NOT(ISERROR(SEARCH("A-D",CZ11)))</formula>
    </cfRule>
    <cfRule type="containsText" dxfId="1049" priority="484" operator="containsText" text="A-G">
      <formula>NOT(ISERROR(SEARCH("A-G",CZ11)))</formula>
    </cfRule>
  </conditionalFormatting>
  <conditionalFormatting sqref="DQ11">
    <cfRule type="containsText" dxfId="1048" priority="481" operator="containsText" text="A-D">
      <formula>NOT(ISERROR(SEARCH("A-D",DQ11)))</formula>
    </cfRule>
    <cfRule type="containsText" dxfId="1047" priority="482" operator="containsText" text="A-G">
      <formula>NOT(ISERROR(SEARCH("A-G",DQ11)))</formula>
    </cfRule>
  </conditionalFormatting>
  <conditionalFormatting sqref="DQ11">
    <cfRule type="containsText" dxfId="1046" priority="479" operator="containsText" text="A-G+A-D">
      <formula>NOT(ISERROR(SEARCH("A-G+A-D",DQ11)))</formula>
    </cfRule>
    <cfRule type="cellIs" dxfId="1045" priority="480" operator="equal">
      <formula>1</formula>
    </cfRule>
  </conditionalFormatting>
  <conditionalFormatting sqref="DQ11">
    <cfRule type="containsText" dxfId="1044" priority="477" stopIfTrue="1" operator="containsText" text="A-D">
      <formula>NOT(ISERROR(SEARCH("A-D",DQ11)))</formula>
    </cfRule>
    <cfRule type="containsText" dxfId="1043" priority="478" operator="containsText" text="A-G">
      <formula>NOT(ISERROR(SEARCH("A-G",DQ11)))</formula>
    </cfRule>
  </conditionalFormatting>
  <conditionalFormatting sqref="DQ11">
    <cfRule type="containsText" dxfId="1042" priority="475" stopIfTrue="1" operator="containsText" text="A-D">
      <formula>NOT(ISERROR(SEARCH("A-D",DQ11)))</formula>
    </cfRule>
    <cfRule type="containsText" dxfId="1041" priority="476" operator="containsText" text="A-G">
      <formula>NOT(ISERROR(SEARCH("A-G",DQ11)))</formula>
    </cfRule>
  </conditionalFormatting>
  <conditionalFormatting sqref="EH4:EW4 EH11:EW11 EH5:EH10 EW5:EW10">
    <cfRule type="containsText" dxfId="1040" priority="437" stopIfTrue="1" operator="containsText" text="A-D">
      <formula>NOT(ISERROR(SEARCH("A-D",EH4)))</formula>
    </cfRule>
    <cfRule type="containsText" dxfId="1039" priority="438" operator="containsText" text="A-G">
      <formula>NOT(ISERROR(SEARCH("A-G",EH4)))</formula>
    </cfRule>
  </conditionalFormatting>
  <conditionalFormatting sqref="EH4:EW4 EH5:EH10 EW5:EW10 EH11:EW11">
    <cfRule type="containsText" dxfId="1038" priority="435" operator="containsText" text="A-G+A-D">
      <formula>NOT(ISERROR(SEARCH("A-G+A-D",EH4)))</formula>
    </cfRule>
    <cfRule type="cellIs" dxfId="1037" priority="436" operator="equal">
      <formula>1</formula>
    </cfRule>
  </conditionalFormatting>
  <conditionalFormatting sqref="EI5:EV10">
    <cfRule type="containsText" dxfId="1036" priority="433" stopIfTrue="1" operator="containsText" text="A-D">
      <formula>NOT(ISERROR(SEARCH("A-D",EI5)))</formula>
    </cfRule>
    <cfRule type="containsText" dxfId="1035" priority="434" operator="containsText" text="A-G">
      <formula>NOT(ISERROR(SEARCH("A-G",EI5)))</formula>
    </cfRule>
  </conditionalFormatting>
  <conditionalFormatting sqref="EI5:EV10">
    <cfRule type="cellIs" dxfId="1034" priority="431" operator="equal">
      <formula>2</formula>
    </cfRule>
    <cfRule type="cellIs" dxfId="1033" priority="432" operator="equal">
      <formula>1</formula>
    </cfRule>
  </conditionalFormatting>
  <conditionalFormatting sqref="EY4:FO4 EY5:EY10 FN5:FO10 EY11:FO11">
    <cfRule type="containsText" dxfId="1032" priority="429" operator="containsText" text="A-D">
      <formula>NOT(ISERROR(SEARCH("A-D",EY4)))</formula>
    </cfRule>
    <cfRule type="containsText" dxfId="1031" priority="430" operator="containsText" text="A-G">
      <formula>NOT(ISERROR(SEARCH("A-G",EY4)))</formula>
    </cfRule>
  </conditionalFormatting>
  <conditionalFormatting sqref="EY4:FO4 FN5:FO10 EY5:EY10 EY11:FO11">
    <cfRule type="containsText" dxfId="1030" priority="427" operator="containsText" text="A-G+A-D">
      <formula>NOT(ISERROR(SEARCH("A-G+A-D",EY4)))</formula>
    </cfRule>
    <cfRule type="cellIs" dxfId="1029" priority="428" operator="equal">
      <formula>1</formula>
    </cfRule>
  </conditionalFormatting>
  <conditionalFormatting sqref="EY4:FN4 EY5:EY10 FN5:FN10 EY11:FN11">
    <cfRule type="containsText" dxfId="1028" priority="425" stopIfTrue="1" operator="containsText" text="A-D">
      <formula>NOT(ISERROR(SEARCH("A-D",EY4)))</formula>
    </cfRule>
    <cfRule type="containsText" dxfId="1027" priority="426" operator="containsText" text="A-G">
      <formula>NOT(ISERROR(SEARCH("A-G",EY4)))</formula>
    </cfRule>
  </conditionalFormatting>
  <conditionalFormatting sqref="FP4:GF4 FQ11:GF11 FP5:FP10 GE5:GF10">
    <cfRule type="containsText" dxfId="1026" priority="423" stopIfTrue="1" operator="containsText" text="A-D">
      <formula>NOT(ISERROR(SEARCH("A-D",FP4)))</formula>
    </cfRule>
    <cfRule type="containsText" dxfId="1025" priority="424" operator="containsText" text="A-G">
      <formula>NOT(ISERROR(SEARCH("A-G",FP4)))</formula>
    </cfRule>
  </conditionalFormatting>
  <conditionalFormatting sqref="GG4:GV4 GG5:GG10 GV5:GV10 GH11:GV11">
    <cfRule type="containsText" dxfId="1024" priority="421" operator="containsText" text="A-D">
      <formula>NOT(ISERROR(SEARCH("A-D",GG4)))</formula>
    </cfRule>
    <cfRule type="containsText" dxfId="1023" priority="422" operator="containsText" text="A-G">
      <formula>NOT(ISERROR(SEARCH("A-G",GG4)))</formula>
    </cfRule>
  </conditionalFormatting>
  <conditionalFormatting sqref="FP4:GV4 GV5:GV10 FQ11:GF11 FP5:FP10 GE5:GG10 GH11:GV11">
    <cfRule type="containsText" dxfId="1022" priority="419" operator="containsText" text="A-G+A-D">
      <formula>NOT(ISERROR(SEARCH("A-G+A-D",FP4)))</formula>
    </cfRule>
    <cfRule type="cellIs" dxfId="1021" priority="420" operator="equal">
      <formula>1</formula>
    </cfRule>
  </conditionalFormatting>
  <conditionalFormatting sqref="GG4:GV4 GG5:GG10 GV5:GV10 GH11:GV11">
    <cfRule type="containsText" dxfId="1020" priority="417" stopIfTrue="1" operator="containsText" text="A-D">
      <formula>NOT(ISERROR(SEARCH("A-D",GG4)))</formula>
    </cfRule>
    <cfRule type="containsText" dxfId="1019" priority="418" operator="containsText" text="A-G">
      <formula>NOT(ISERROR(SEARCH("A-G",GG4)))</formula>
    </cfRule>
  </conditionalFormatting>
  <conditionalFormatting sqref="EY11">
    <cfRule type="containsText" dxfId="1018" priority="415" stopIfTrue="1" operator="containsText" text="A-D">
      <formula>NOT(ISERROR(SEARCH("A-D",EY11)))</formula>
    </cfRule>
    <cfRule type="containsText" dxfId="1017" priority="416" operator="containsText" text="A-G">
      <formula>NOT(ISERROR(SEARCH("A-G",EY11)))</formula>
    </cfRule>
  </conditionalFormatting>
  <conditionalFormatting sqref="FP11">
    <cfRule type="containsText" dxfId="1016" priority="413" operator="containsText" text="A-D">
      <formula>NOT(ISERROR(SEARCH("A-D",FP11)))</formula>
    </cfRule>
    <cfRule type="containsText" dxfId="1015" priority="414" operator="containsText" text="A-G">
      <formula>NOT(ISERROR(SEARCH("A-G",FP11)))</formula>
    </cfRule>
  </conditionalFormatting>
  <conditionalFormatting sqref="FP11">
    <cfRule type="containsText" dxfId="1014" priority="411" operator="containsText" text="A-G+A-D">
      <formula>NOT(ISERROR(SEARCH("A-G+A-D",FP11)))</formula>
    </cfRule>
    <cfRule type="cellIs" dxfId="1013" priority="412" operator="equal">
      <formula>1</formula>
    </cfRule>
  </conditionalFormatting>
  <conditionalFormatting sqref="FP11">
    <cfRule type="containsText" dxfId="1012" priority="409" stopIfTrue="1" operator="containsText" text="A-D">
      <formula>NOT(ISERROR(SEARCH("A-D",FP11)))</formula>
    </cfRule>
    <cfRule type="containsText" dxfId="1011" priority="410" operator="containsText" text="A-G">
      <formula>NOT(ISERROR(SEARCH("A-G",FP11)))</formula>
    </cfRule>
  </conditionalFormatting>
  <conditionalFormatting sqref="FP11">
    <cfRule type="containsText" dxfId="1010" priority="407" stopIfTrue="1" operator="containsText" text="A-D">
      <formula>NOT(ISERROR(SEARCH("A-D",FP11)))</formula>
    </cfRule>
    <cfRule type="containsText" dxfId="1009" priority="408" operator="containsText" text="A-G">
      <formula>NOT(ISERROR(SEARCH("A-G",FP11)))</formula>
    </cfRule>
  </conditionalFormatting>
  <conditionalFormatting sqref="GG11">
    <cfRule type="containsText" dxfId="1008" priority="405" operator="containsText" text="A-D">
      <formula>NOT(ISERROR(SEARCH("A-D",GG11)))</formula>
    </cfRule>
    <cfRule type="containsText" dxfId="1007" priority="406" operator="containsText" text="A-G">
      <formula>NOT(ISERROR(SEARCH("A-G",GG11)))</formula>
    </cfRule>
  </conditionalFormatting>
  <conditionalFormatting sqref="GG11">
    <cfRule type="containsText" dxfId="1006" priority="403" operator="containsText" text="A-G+A-D">
      <formula>NOT(ISERROR(SEARCH("A-G+A-D",GG11)))</formula>
    </cfRule>
    <cfRule type="cellIs" dxfId="1005" priority="404" operator="equal">
      <formula>1</formula>
    </cfRule>
  </conditionalFormatting>
  <conditionalFormatting sqref="GG11">
    <cfRule type="containsText" dxfId="1004" priority="401" stopIfTrue="1" operator="containsText" text="A-D">
      <formula>NOT(ISERROR(SEARCH("A-D",GG11)))</formula>
    </cfRule>
    <cfRule type="containsText" dxfId="1003" priority="402" operator="containsText" text="A-G">
      <formula>NOT(ISERROR(SEARCH("A-G",GG11)))</formula>
    </cfRule>
  </conditionalFormatting>
  <conditionalFormatting sqref="GG11">
    <cfRule type="containsText" dxfId="1002" priority="399" stopIfTrue="1" operator="containsText" text="A-D">
      <formula>NOT(ISERROR(SEARCH("A-D",GG11)))</formula>
    </cfRule>
    <cfRule type="containsText" dxfId="1001" priority="400" operator="containsText" text="A-G">
      <formula>NOT(ISERROR(SEARCH("A-G",GG11)))</formula>
    </cfRule>
  </conditionalFormatting>
  <conditionalFormatting sqref="T5:AG10">
    <cfRule type="containsText" dxfId="1000" priority="385" stopIfTrue="1" operator="containsText" text="A-D">
      <formula>NOT(ISERROR(SEARCH("A-D",T5)))</formula>
    </cfRule>
    <cfRule type="containsText" dxfId="999" priority="386" operator="containsText" text="A-G">
      <formula>NOT(ISERROR(SEARCH("A-G",T5)))</formula>
    </cfRule>
  </conditionalFormatting>
  <conditionalFormatting sqref="T5:AG10">
    <cfRule type="cellIs" dxfId="998" priority="383" operator="equal">
      <formula>2</formula>
    </cfRule>
    <cfRule type="cellIs" dxfId="997" priority="384" operator="equal">
      <formula>1</formula>
    </cfRule>
  </conditionalFormatting>
  <conditionalFormatting sqref="AK5:AX10">
    <cfRule type="containsText" dxfId="996" priority="381" stopIfTrue="1" operator="containsText" text="A-D">
      <formula>NOT(ISERROR(SEARCH("A-D",AK5)))</formula>
    </cfRule>
    <cfRule type="containsText" dxfId="995" priority="382" operator="containsText" text="A-G">
      <formula>NOT(ISERROR(SEARCH("A-G",AK5)))</formula>
    </cfRule>
  </conditionalFormatting>
  <conditionalFormatting sqref="AK5:AX10">
    <cfRule type="cellIs" dxfId="994" priority="379" operator="equal">
      <formula>2</formula>
    </cfRule>
    <cfRule type="cellIs" dxfId="993" priority="380" operator="equal">
      <formula>1</formula>
    </cfRule>
  </conditionalFormatting>
  <conditionalFormatting sqref="BB5:BO10">
    <cfRule type="containsText" dxfId="992" priority="377" stopIfTrue="1" operator="containsText" text="A-D">
      <formula>NOT(ISERROR(SEARCH("A-D",BB5)))</formula>
    </cfRule>
    <cfRule type="containsText" dxfId="991" priority="378" operator="containsText" text="A-G">
      <formula>NOT(ISERROR(SEARCH("A-G",BB5)))</formula>
    </cfRule>
  </conditionalFormatting>
  <conditionalFormatting sqref="BB5:BO10">
    <cfRule type="cellIs" dxfId="990" priority="375" operator="equal">
      <formula>2</formula>
    </cfRule>
    <cfRule type="cellIs" dxfId="989" priority="376" operator="equal">
      <formula>1</formula>
    </cfRule>
  </conditionalFormatting>
  <conditionalFormatting sqref="CJ5:CW10">
    <cfRule type="containsText" dxfId="988" priority="353" stopIfTrue="1" operator="containsText" text="A-D">
      <formula>NOT(ISERROR(SEARCH("A-D",CJ5)))</formula>
    </cfRule>
    <cfRule type="containsText" dxfId="987" priority="354" operator="containsText" text="A-G">
      <formula>NOT(ISERROR(SEARCH("A-G",CJ5)))</formula>
    </cfRule>
  </conditionalFormatting>
  <conditionalFormatting sqref="CJ5:CW10">
    <cfRule type="cellIs" dxfId="986" priority="351" operator="equal">
      <formula>2</formula>
    </cfRule>
    <cfRule type="cellIs" dxfId="985" priority="352" operator="equal">
      <formula>1</formula>
    </cfRule>
  </conditionalFormatting>
  <conditionalFormatting sqref="DA5:DN10">
    <cfRule type="containsText" dxfId="984" priority="349" stopIfTrue="1" operator="containsText" text="A-D">
      <formula>NOT(ISERROR(SEARCH("A-D",DA5)))</formula>
    </cfRule>
    <cfRule type="containsText" dxfId="983" priority="350" operator="containsText" text="A-G">
      <formula>NOT(ISERROR(SEARCH("A-G",DA5)))</formula>
    </cfRule>
  </conditionalFormatting>
  <conditionalFormatting sqref="DA5:DN10">
    <cfRule type="cellIs" dxfId="982" priority="347" operator="equal">
      <formula>2</formula>
    </cfRule>
    <cfRule type="cellIs" dxfId="981" priority="348" operator="equal">
      <formula>1</formula>
    </cfRule>
  </conditionalFormatting>
  <conditionalFormatting sqref="DR5:EE10">
    <cfRule type="containsText" dxfId="980" priority="345" stopIfTrue="1" operator="containsText" text="A-D">
      <formula>NOT(ISERROR(SEARCH("A-D",DR5)))</formula>
    </cfRule>
    <cfRule type="containsText" dxfId="979" priority="346" operator="containsText" text="A-G">
      <formula>NOT(ISERROR(SEARCH("A-G",DR5)))</formula>
    </cfRule>
  </conditionalFormatting>
  <conditionalFormatting sqref="DR5:EE10">
    <cfRule type="cellIs" dxfId="978" priority="343" operator="equal">
      <formula>2</formula>
    </cfRule>
    <cfRule type="cellIs" dxfId="977" priority="344" operator="equal">
      <formula>1</formula>
    </cfRule>
  </conditionalFormatting>
  <conditionalFormatting sqref="EZ5:FM10">
    <cfRule type="containsText" dxfId="976" priority="341" stopIfTrue="1" operator="containsText" text="A-D">
      <formula>NOT(ISERROR(SEARCH("A-D",EZ5)))</formula>
    </cfRule>
    <cfRule type="containsText" dxfId="975" priority="342" operator="containsText" text="A-G">
      <formula>NOT(ISERROR(SEARCH("A-G",EZ5)))</formula>
    </cfRule>
  </conditionalFormatting>
  <conditionalFormatting sqref="EZ5:FM10">
    <cfRule type="cellIs" dxfId="974" priority="339" operator="equal">
      <formula>2</formula>
    </cfRule>
    <cfRule type="cellIs" dxfId="973" priority="340" operator="equal">
      <formula>1</formula>
    </cfRule>
  </conditionalFormatting>
  <conditionalFormatting sqref="FQ5:GD10">
    <cfRule type="containsText" dxfId="972" priority="337" stopIfTrue="1" operator="containsText" text="A-D">
      <formula>NOT(ISERROR(SEARCH("A-D",FQ5)))</formula>
    </cfRule>
    <cfRule type="containsText" dxfId="971" priority="338" operator="containsText" text="A-G">
      <formula>NOT(ISERROR(SEARCH("A-G",FQ5)))</formula>
    </cfRule>
  </conditionalFormatting>
  <conditionalFormatting sqref="FQ5:GD10">
    <cfRule type="cellIs" dxfId="970" priority="335" operator="equal">
      <formula>2</formula>
    </cfRule>
    <cfRule type="cellIs" dxfId="969" priority="336" operator="equal">
      <formula>1</formula>
    </cfRule>
  </conditionalFormatting>
  <conditionalFormatting sqref="GH5:GU10">
    <cfRule type="containsText" dxfId="968" priority="333" stopIfTrue="1" operator="containsText" text="A-D">
      <formula>NOT(ISERROR(SEARCH("A-D",GH5)))</formula>
    </cfRule>
    <cfRule type="containsText" dxfId="967" priority="334" operator="containsText" text="A-G">
      <formula>NOT(ISERROR(SEARCH("A-G",GH5)))</formula>
    </cfRule>
  </conditionalFormatting>
  <conditionalFormatting sqref="GH5:GU10">
    <cfRule type="cellIs" dxfId="966" priority="331" operator="equal">
      <formula>2</formula>
    </cfRule>
    <cfRule type="cellIs" dxfId="965" priority="332" operator="equal">
      <formula>1</formula>
    </cfRule>
  </conditionalFormatting>
  <conditionalFormatting sqref="BR17:CG17 BS24:CG24 BR18:BR23 CG18:CG23">
    <cfRule type="containsText" dxfId="964" priority="201" stopIfTrue="1" operator="containsText" text="A-D">
      <formula>NOT(ISERROR(SEARCH("A-D",BR17)))</formula>
    </cfRule>
    <cfRule type="containsText" dxfId="963" priority="202" operator="containsText" text="A-G">
      <formula>NOT(ISERROR(SEARCH("A-G",BR17)))</formula>
    </cfRule>
  </conditionalFormatting>
  <conditionalFormatting sqref="BR17:CG17 BR18:BR23 CG18:CG23 BS24:CG24">
    <cfRule type="containsText" dxfId="962" priority="199" operator="containsText" text="A-G+A-D">
      <formula>NOT(ISERROR(SEARCH("A-G+A-D",BR17)))</formula>
    </cfRule>
    <cfRule type="cellIs" dxfId="961" priority="200" operator="equal">
      <formula>1</formula>
    </cfRule>
  </conditionalFormatting>
  <conditionalFormatting sqref="BS18:CF23">
    <cfRule type="containsText" dxfId="960" priority="197" stopIfTrue="1" operator="containsText" text="A-D">
      <formula>NOT(ISERROR(SEARCH("A-D",BS18)))</formula>
    </cfRule>
    <cfRule type="containsText" dxfId="959" priority="198" operator="containsText" text="A-G">
      <formula>NOT(ISERROR(SEARCH("A-G",BS18)))</formula>
    </cfRule>
  </conditionalFormatting>
  <conditionalFormatting sqref="BS18:CF23">
    <cfRule type="cellIs" dxfId="958" priority="195" operator="equal">
      <formula>2</formula>
    </cfRule>
    <cfRule type="cellIs" dxfId="957" priority="196" operator="equal">
      <formula>1</formula>
    </cfRule>
  </conditionalFormatting>
  <conditionalFormatting sqref="CI17:CY17 CI18:CI23 CX18:CY23 CI24:CY24">
    <cfRule type="containsText" dxfId="956" priority="193" operator="containsText" text="A-D">
      <formula>NOT(ISERROR(SEARCH("A-D",CI17)))</formula>
    </cfRule>
    <cfRule type="containsText" dxfId="955" priority="194" operator="containsText" text="A-G">
      <formula>NOT(ISERROR(SEARCH("A-G",CI17)))</formula>
    </cfRule>
  </conditionalFormatting>
  <conditionalFormatting sqref="CI17:CY17 CX18:CY23 CI18:CI23 CI24:CY24">
    <cfRule type="containsText" dxfId="954" priority="191" operator="containsText" text="A-G+A-D">
      <formula>NOT(ISERROR(SEARCH("A-G+A-D",CI17)))</formula>
    </cfRule>
    <cfRule type="cellIs" dxfId="953" priority="192" operator="equal">
      <formula>1</formula>
    </cfRule>
  </conditionalFormatting>
  <conditionalFormatting sqref="CI17:CX17 CI18:CI23 CX18:CX23 CI24:CX24">
    <cfRule type="containsText" dxfId="952" priority="189" stopIfTrue="1" operator="containsText" text="A-D">
      <formula>NOT(ISERROR(SEARCH("A-D",CI17)))</formula>
    </cfRule>
    <cfRule type="containsText" dxfId="951" priority="190" operator="containsText" text="A-G">
      <formula>NOT(ISERROR(SEARCH("A-G",CI17)))</formula>
    </cfRule>
  </conditionalFormatting>
  <conditionalFormatting sqref="CZ17:DP17 DA24:DP24 CZ18:CZ23 DO18:DP23">
    <cfRule type="containsText" dxfId="950" priority="187" stopIfTrue="1" operator="containsText" text="A-D">
      <formula>NOT(ISERROR(SEARCH("A-D",CZ17)))</formula>
    </cfRule>
    <cfRule type="containsText" dxfId="949" priority="188" operator="containsText" text="A-G">
      <formula>NOT(ISERROR(SEARCH("A-G",CZ17)))</formula>
    </cfRule>
  </conditionalFormatting>
  <conditionalFormatting sqref="DQ17:EF17 DQ18:DQ23 EF18:EF23 DR24:EF24">
    <cfRule type="containsText" dxfId="948" priority="185" operator="containsText" text="A-D">
      <formula>NOT(ISERROR(SEARCH("A-D",DQ17)))</formula>
    </cfRule>
    <cfRule type="containsText" dxfId="947" priority="186" operator="containsText" text="A-G">
      <formula>NOT(ISERROR(SEARCH("A-G",DQ17)))</formula>
    </cfRule>
  </conditionalFormatting>
  <conditionalFormatting sqref="CZ17:EF17 EF18:EF23 DA24:DP24 CZ18:CZ23 DO18:DQ23 DR24:EF24">
    <cfRule type="containsText" dxfId="946" priority="183" operator="containsText" text="A-G+A-D">
      <formula>NOT(ISERROR(SEARCH("A-G+A-D",CZ17)))</formula>
    </cfRule>
    <cfRule type="cellIs" dxfId="945" priority="184" operator="equal">
      <formula>1</formula>
    </cfRule>
  </conditionalFormatting>
  <conditionalFormatting sqref="DQ17:EF17 DQ18:DQ23 EF18:EF23 DR24:EF24">
    <cfRule type="containsText" dxfId="944" priority="181" stopIfTrue="1" operator="containsText" text="A-D">
      <formula>NOT(ISERROR(SEARCH("A-D",DQ17)))</formula>
    </cfRule>
    <cfRule type="containsText" dxfId="943" priority="182" operator="containsText" text="A-G">
      <formula>NOT(ISERROR(SEARCH("A-G",DQ17)))</formula>
    </cfRule>
  </conditionalFormatting>
  <conditionalFormatting sqref="CI24">
    <cfRule type="containsText" dxfId="942" priority="179" stopIfTrue="1" operator="containsText" text="A-D">
      <formula>NOT(ISERROR(SEARCH("A-D",CI24)))</formula>
    </cfRule>
    <cfRule type="containsText" dxfId="941" priority="180" operator="containsText" text="A-G">
      <formula>NOT(ISERROR(SEARCH("A-G",CI24)))</formula>
    </cfRule>
  </conditionalFormatting>
  <conditionalFormatting sqref="CZ24">
    <cfRule type="containsText" dxfId="940" priority="177" operator="containsText" text="A-D">
      <formula>NOT(ISERROR(SEARCH("A-D",CZ24)))</formula>
    </cfRule>
    <cfRule type="containsText" dxfId="939" priority="178" operator="containsText" text="A-G">
      <formula>NOT(ISERROR(SEARCH("A-G",CZ24)))</formula>
    </cfRule>
  </conditionalFormatting>
  <conditionalFormatting sqref="CZ24">
    <cfRule type="containsText" dxfId="938" priority="175" operator="containsText" text="A-G+A-D">
      <formula>NOT(ISERROR(SEARCH("A-G+A-D",CZ24)))</formula>
    </cfRule>
    <cfRule type="cellIs" dxfId="937" priority="176" operator="equal">
      <formula>1</formula>
    </cfRule>
  </conditionalFormatting>
  <conditionalFormatting sqref="CZ24">
    <cfRule type="containsText" dxfId="936" priority="173" stopIfTrue="1" operator="containsText" text="A-D">
      <formula>NOT(ISERROR(SEARCH("A-D",CZ24)))</formula>
    </cfRule>
    <cfRule type="containsText" dxfId="935" priority="174" operator="containsText" text="A-G">
      <formula>NOT(ISERROR(SEARCH("A-G",CZ24)))</formula>
    </cfRule>
  </conditionalFormatting>
  <conditionalFormatting sqref="CZ24">
    <cfRule type="containsText" dxfId="934" priority="171" stopIfTrue="1" operator="containsText" text="A-D">
      <formula>NOT(ISERROR(SEARCH("A-D",CZ24)))</formula>
    </cfRule>
    <cfRule type="containsText" dxfId="933" priority="172" operator="containsText" text="A-G">
      <formula>NOT(ISERROR(SEARCH("A-G",CZ24)))</formula>
    </cfRule>
  </conditionalFormatting>
  <conditionalFormatting sqref="DQ24">
    <cfRule type="containsText" dxfId="932" priority="169" operator="containsText" text="A-D">
      <formula>NOT(ISERROR(SEARCH("A-D",DQ24)))</formula>
    </cfRule>
    <cfRule type="containsText" dxfId="931" priority="170" operator="containsText" text="A-G">
      <formula>NOT(ISERROR(SEARCH("A-G",DQ24)))</formula>
    </cfRule>
  </conditionalFormatting>
  <conditionalFormatting sqref="DQ24">
    <cfRule type="containsText" dxfId="930" priority="167" operator="containsText" text="A-G+A-D">
      <formula>NOT(ISERROR(SEARCH("A-G+A-D",DQ24)))</formula>
    </cfRule>
    <cfRule type="cellIs" dxfId="929" priority="168" operator="equal">
      <formula>1</formula>
    </cfRule>
  </conditionalFormatting>
  <conditionalFormatting sqref="DQ24">
    <cfRule type="containsText" dxfId="928" priority="165" stopIfTrue="1" operator="containsText" text="A-D">
      <formula>NOT(ISERROR(SEARCH("A-D",DQ24)))</formula>
    </cfRule>
    <cfRule type="containsText" dxfId="927" priority="166" operator="containsText" text="A-G">
      <formula>NOT(ISERROR(SEARCH("A-G",DQ24)))</formula>
    </cfRule>
  </conditionalFormatting>
  <conditionalFormatting sqref="DQ24">
    <cfRule type="containsText" dxfId="926" priority="163" stopIfTrue="1" operator="containsText" text="A-D">
      <formula>NOT(ISERROR(SEARCH("A-D",DQ24)))</formula>
    </cfRule>
    <cfRule type="containsText" dxfId="925" priority="164" operator="containsText" text="A-G">
      <formula>NOT(ISERROR(SEARCH("A-G",DQ24)))</formula>
    </cfRule>
  </conditionalFormatting>
  <conditionalFormatting sqref="CJ18:CW23">
    <cfRule type="containsText" dxfId="924" priority="161" stopIfTrue="1" operator="containsText" text="A-D">
      <formula>NOT(ISERROR(SEARCH("A-D",CJ18)))</formula>
    </cfRule>
    <cfRule type="containsText" dxfId="923" priority="162" operator="containsText" text="A-G">
      <formula>NOT(ISERROR(SEARCH("A-G",CJ18)))</formula>
    </cfRule>
  </conditionalFormatting>
  <conditionalFormatting sqref="CJ18:CW23">
    <cfRule type="cellIs" dxfId="922" priority="159" operator="equal">
      <formula>2</formula>
    </cfRule>
    <cfRule type="cellIs" dxfId="921" priority="160" operator="equal">
      <formula>1</formula>
    </cfRule>
  </conditionalFormatting>
  <conditionalFormatting sqref="DA18:DN23">
    <cfRule type="containsText" dxfId="920" priority="157" stopIfTrue="1" operator="containsText" text="A-D">
      <formula>NOT(ISERROR(SEARCH("A-D",DA18)))</formula>
    </cfRule>
    <cfRule type="containsText" dxfId="919" priority="158" operator="containsText" text="A-G">
      <formula>NOT(ISERROR(SEARCH("A-G",DA18)))</formula>
    </cfRule>
  </conditionalFormatting>
  <conditionalFormatting sqref="DA18:DN23">
    <cfRule type="cellIs" dxfId="918" priority="155" operator="equal">
      <formula>2</formula>
    </cfRule>
    <cfRule type="cellIs" dxfId="917" priority="156" operator="equal">
      <formula>1</formula>
    </cfRule>
  </conditionalFormatting>
  <conditionalFormatting sqref="DR18:EE23">
    <cfRule type="containsText" dxfId="916" priority="153" stopIfTrue="1" operator="containsText" text="A-D">
      <formula>NOT(ISERROR(SEARCH("A-D",DR18)))</formula>
    </cfRule>
    <cfRule type="containsText" dxfId="915" priority="154" operator="containsText" text="A-G">
      <formula>NOT(ISERROR(SEARCH("A-G",DR18)))</formula>
    </cfRule>
  </conditionalFormatting>
  <conditionalFormatting sqref="DR18:EE23">
    <cfRule type="cellIs" dxfId="914" priority="151" operator="equal">
      <formula>2</formula>
    </cfRule>
    <cfRule type="cellIs" dxfId="913" priority="152" operator="equal">
      <formula>1</formula>
    </cfRule>
  </conditionalFormatting>
  <conditionalFormatting sqref="EH17:EW17 EH24:EW24 EH18:EH23 EW18:EW23">
    <cfRule type="containsText" dxfId="912" priority="149" stopIfTrue="1" operator="containsText" text="A-D">
      <formula>NOT(ISERROR(SEARCH("A-D",EH17)))</formula>
    </cfRule>
    <cfRule type="containsText" dxfId="911" priority="150" operator="containsText" text="A-G">
      <formula>NOT(ISERROR(SEARCH("A-G",EH17)))</formula>
    </cfRule>
  </conditionalFormatting>
  <conditionalFormatting sqref="EH17:EW17 EH18:EH23 EW18:EW23 EH24:EW24">
    <cfRule type="containsText" dxfId="910" priority="147" operator="containsText" text="A-G+A-D">
      <formula>NOT(ISERROR(SEARCH("A-G+A-D",EH17)))</formula>
    </cfRule>
    <cfRule type="cellIs" dxfId="909" priority="148" operator="equal">
      <formula>1</formula>
    </cfRule>
  </conditionalFormatting>
  <conditionalFormatting sqref="EI18:EV23">
    <cfRule type="containsText" dxfId="908" priority="145" stopIfTrue="1" operator="containsText" text="A-D">
      <formula>NOT(ISERROR(SEARCH("A-D",EI18)))</formula>
    </cfRule>
    <cfRule type="containsText" dxfId="907" priority="146" operator="containsText" text="A-G">
      <formula>NOT(ISERROR(SEARCH("A-G",EI18)))</formula>
    </cfRule>
  </conditionalFormatting>
  <conditionalFormatting sqref="EI18:EV23">
    <cfRule type="cellIs" dxfId="906" priority="143" operator="equal">
      <formula>2</formula>
    </cfRule>
    <cfRule type="cellIs" dxfId="905" priority="144" operator="equal">
      <formula>1</formula>
    </cfRule>
  </conditionalFormatting>
  <conditionalFormatting sqref="EY17:FO17 EY18:EY23 FN18:FO23 EY24:FO24">
    <cfRule type="containsText" dxfId="904" priority="141" operator="containsText" text="A-D">
      <formula>NOT(ISERROR(SEARCH("A-D",EY17)))</formula>
    </cfRule>
    <cfRule type="containsText" dxfId="903" priority="142" operator="containsText" text="A-G">
      <formula>NOT(ISERROR(SEARCH("A-G",EY17)))</formula>
    </cfRule>
  </conditionalFormatting>
  <conditionalFormatting sqref="EY17:FO17 FN18:FO23 EY18:EY23 EY24:FO24">
    <cfRule type="containsText" dxfId="902" priority="139" operator="containsText" text="A-G+A-D">
      <formula>NOT(ISERROR(SEARCH("A-G+A-D",EY17)))</formula>
    </cfRule>
    <cfRule type="cellIs" dxfId="901" priority="140" operator="equal">
      <formula>1</formula>
    </cfRule>
  </conditionalFormatting>
  <conditionalFormatting sqref="EY17:FN17 EY18:EY23 FN18:FN23 EY24:FN24">
    <cfRule type="containsText" dxfId="900" priority="137" stopIfTrue="1" operator="containsText" text="A-D">
      <formula>NOT(ISERROR(SEARCH("A-D",EY17)))</formula>
    </cfRule>
    <cfRule type="containsText" dxfId="899" priority="138" operator="containsText" text="A-G">
      <formula>NOT(ISERROR(SEARCH("A-G",EY17)))</formula>
    </cfRule>
  </conditionalFormatting>
  <conditionalFormatting sqref="FP17:GF17 FQ24:GF24 FP18:FP23 GE18:GF23">
    <cfRule type="containsText" dxfId="898" priority="135" stopIfTrue="1" operator="containsText" text="A-D">
      <formula>NOT(ISERROR(SEARCH("A-D",FP17)))</formula>
    </cfRule>
    <cfRule type="containsText" dxfId="897" priority="136" operator="containsText" text="A-G">
      <formula>NOT(ISERROR(SEARCH("A-G",FP17)))</formula>
    </cfRule>
  </conditionalFormatting>
  <conditionalFormatting sqref="GG17:GV17 GG18:GG23 GV18:GV23 GH24:GV24">
    <cfRule type="containsText" dxfId="896" priority="133" operator="containsText" text="A-D">
      <formula>NOT(ISERROR(SEARCH("A-D",GG17)))</formula>
    </cfRule>
    <cfRule type="containsText" dxfId="895" priority="134" operator="containsText" text="A-G">
      <formula>NOT(ISERROR(SEARCH("A-G",GG17)))</formula>
    </cfRule>
  </conditionalFormatting>
  <conditionalFormatting sqref="FP17:GV17 GV18:GV23 FQ24:GF24 FP18:FP23 GE18:GG23 GH24:GV24">
    <cfRule type="containsText" dxfId="894" priority="131" operator="containsText" text="A-G+A-D">
      <formula>NOT(ISERROR(SEARCH("A-G+A-D",FP17)))</formula>
    </cfRule>
    <cfRule type="cellIs" dxfId="893" priority="132" operator="equal">
      <formula>1</formula>
    </cfRule>
  </conditionalFormatting>
  <conditionalFormatting sqref="GG17:GV17 GG18:GG23 GV18:GV23 GH24:GV24">
    <cfRule type="containsText" dxfId="892" priority="129" stopIfTrue="1" operator="containsText" text="A-D">
      <formula>NOT(ISERROR(SEARCH("A-D",GG17)))</formula>
    </cfRule>
    <cfRule type="containsText" dxfId="891" priority="130" operator="containsText" text="A-G">
      <formula>NOT(ISERROR(SEARCH("A-G",GG17)))</formula>
    </cfRule>
  </conditionalFormatting>
  <conditionalFormatting sqref="EY24">
    <cfRule type="containsText" dxfId="890" priority="127" stopIfTrue="1" operator="containsText" text="A-D">
      <formula>NOT(ISERROR(SEARCH("A-D",EY24)))</formula>
    </cfRule>
    <cfRule type="containsText" dxfId="889" priority="128" operator="containsText" text="A-G">
      <formula>NOT(ISERROR(SEARCH("A-G",EY24)))</formula>
    </cfRule>
  </conditionalFormatting>
  <conditionalFormatting sqref="FP24">
    <cfRule type="containsText" dxfId="888" priority="125" operator="containsText" text="A-D">
      <formula>NOT(ISERROR(SEARCH("A-D",FP24)))</formula>
    </cfRule>
    <cfRule type="containsText" dxfId="887" priority="126" operator="containsText" text="A-G">
      <formula>NOT(ISERROR(SEARCH("A-G",FP24)))</formula>
    </cfRule>
  </conditionalFormatting>
  <conditionalFormatting sqref="FP24">
    <cfRule type="containsText" dxfId="886" priority="123" operator="containsText" text="A-G+A-D">
      <formula>NOT(ISERROR(SEARCH("A-G+A-D",FP24)))</formula>
    </cfRule>
    <cfRule type="cellIs" dxfId="885" priority="124" operator="equal">
      <formula>1</formula>
    </cfRule>
  </conditionalFormatting>
  <conditionalFormatting sqref="FP24">
    <cfRule type="containsText" dxfId="884" priority="121" stopIfTrue="1" operator="containsText" text="A-D">
      <formula>NOT(ISERROR(SEARCH("A-D",FP24)))</formula>
    </cfRule>
    <cfRule type="containsText" dxfId="883" priority="122" operator="containsText" text="A-G">
      <formula>NOT(ISERROR(SEARCH("A-G",FP24)))</formula>
    </cfRule>
  </conditionalFormatting>
  <conditionalFormatting sqref="FP24">
    <cfRule type="containsText" dxfId="882" priority="119" stopIfTrue="1" operator="containsText" text="A-D">
      <formula>NOT(ISERROR(SEARCH("A-D",FP24)))</formula>
    </cfRule>
    <cfRule type="containsText" dxfId="881" priority="120" operator="containsText" text="A-G">
      <formula>NOT(ISERROR(SEARCH("A-G",FP24)))</formula>
    </cfRule>
  </conditionalFormatting>
  <conditionalFormatting sqref="GG24">
    <cfRule type="containsText" dxfId="880" priority="117" operator="containsText" text="A-D">
      <formula>NOT(ISERROR(SEARCH("A-D",GG24)))</formula>
    </cfRule>
    <cfRule type="containsText" dxfId="879" priority="118" operator="containsText" text="A-G">
      <formula>NOT(ISERROR(SEARCH("A-G",GG24)))</formula>
    </cfRule>
  </conditionalFormatting>
  <conditionalFormatting sqref="GG24">
    <cfRule type="containsText" dxfId="878" priority="115" operator="containsText" text="A-G+A-D">
      <formula>NOT(ISERROR(SEARCH("A-G+A-D",GG24)))</formula>
    </cfRule>
    <cfRule type="cellIs" dxfId="877" priority="116" operator="equal">
      <formula>1</formula>
    </cfRule>
  </conditionalFormatting>
  <conditionalFormatting sqref="GG24">
    <cfRule type="containsText" dxfId="876" priority="113" stopIfTrue="1" operator="containsText" text="A-D">
      <formula>NOT(ISERROR(SEARCH("A-D",GG24)))</formula>
    </cfRule>
    <cfRule type="containsText" dxfId="875" priority="114" operator="containsText" text="A-G">
      <formula>NOT(ISERROR(SEARCH("A-G",GG24)))</formula>
    </cfRule>
  </conditionalFormatting>
  <conditionalFormatting sqref="GG24">
    <cfRule type="containsText" dxfId="874" priority="111" stopIfTrue="1" operator="containsText" text="A-D">
      <formula>NOT(ISERROR(SEARCH("A-D",GG24)))</formula>
    </cfRule>
    <cfRule type="containsText" dxfId="873" priority="112" operator="containsText" text="A-G">
      <formula>NOT(ISERROR(SEARCH("A-G",GG24)))</formula>
    </cfRule>
  </conditionalFormatting>
  <conditionalFormatting sqref="EZ18:FM23">
    <cfRule type="containsText" dxfId="872" priority="109" stopIfTrue="1" operator="containsText" text="A-D">
      <formula>NOT(ISERROR(SEARCH("A-D",EZ18)))</formula>
    </cfRule>
    <cfRule type="containsText" dxfId="871" priority="110" operator="containsText" text="A-G">
      <formula>NOT(ISERROR(SEARCH("A-G",EZ18)))</formula>
    </cfRule>
  </conditionalFormatting>
  <conditionalFormatting sqref="EZ18:FM23">
    <cfRule type="cellIs" dxfId="870" priority="107" operator="equal">
      <formula>2</formula>
    </cfRule>
    <cfRule type="cellIs" dxfId="869" priority="108" operator="equal">
      <formula>1</formula>
    </cfRule>
  </conditionalFormatting>
  <conditionalFormatting sqref="FQ18:GD23">
    <cfRule type="containsText" dxfId="868" priority="105" stopIfTrue="1" operator="containsText" text="A-D">
      <formula>NOT(ISERROR(SEARCH("A-D",FQ18)))</formula>
    </cfRule>
    <cfRule type="containsText" dxfId="867" priority="106" operator="containsText" text="A-G">
      <formula>NOT(ISERROR(SEARCH("A-G",FQ18)))</formula>
    </cfRule>
  </conditionalFormatting>
  <conditionalFormatting sqref="FQ18:GD23">
    <cfRule type="cellIs" dxfId="866" priority="103" operator="equal">
      <formula>2</formula>
    </cfRule>
    <cfRule type="cellIs" dxfId="865" priority="104" operator="equal">
      <formula>1</formula>
    </cfRule>
  </conditionalFormatting>
  <conditionalFormatting sqref="GH18:GU23">
    <cfRule type="containsText" dxfId="864" priority="101" stopIfTrue="1" operator="containsText" text="A-D">
      <formula>NOT(ISERROR(SEARCH("A-D",GH18)))</formula>
    </cfRule>
    <cfRule type="containsText" dxfId="863" priority="102" operator="containsText" text="A-G">
      <formula>NOT(ISERROR(SEARCH("A-G",GH18)))</formula>
    </cfRule>
  </conditionalFormatting>
  <conditionalFormatting sqref="GH18:GU23">
    <cfRule type="cellIs" dxfId="862" priority="99" operator="equal">
      <formula>2</formula>
    </cfRule>
    <cfRule type="cellIs" dxfId="861" priority="100" operator="equal">
      <formula>1</formula>
    </cfRule>
  </conditionalFormatting>
  <conditionalFormatting sqref="B17:R17 B24:R24 B18:B23 Q18:R23">
    <cfRule type="containsText" dxfId="860" priority="97" stopIfTrue="1" operator="containsText" text="A-D">
      <formula>NOT(ISERROR(SEARCH("A-D",B17)))</formula>
    </cfRule>
    <cfRule type="containsText" dxfId="859" priority="98" operator="containsText" text="A-G">
      <formula>NOT(ISERROR(SEARCH("A-G",B17)))</formula>
    </cfRule>
  </conditionalFormatting>
  <conditionalFormatting sqref="S17:AI17 S18:S23 AH18:AI23 S24:AI24">
    <cfRule type="containsText" dxfId="858" priority="95" operator="containsText" text="A-D">
      <formula>NOT(ISERROR(SEARCH("A-D",S17)))</formula>
    </cfRule>
    <cfRule type="containsText" dxfId="857" priority="96" operator="containsText" text="A-G">
      <formula>NOT(ISERROR(SEARCH("A-G",S17)))</formula>
    </cfRule>
  </conditionalFormatting>
  <conditionalFormatting sqref="B17:AI17 AH18:AI23 B18:B23 Q18:S23 B24:AI24">
    <cfRule type="containsText" dxfId="856" priority="93" operator="containsText" text="A-G+A-D">
      <formula>NOT(ISERROR(SEARCH("A-G+A-D",B17)))</formula>
    </cfRule>
    <cfRule type="cellIs" dxfId="855" priority="94" operator="equal">
      <formula>1</formula>
    </cfRule>
  </conditionalFormatting>
  <conditionalFormatting sqref="S17:AH17 S18:S23 AH18:AH23 S24:AH24">
    <cfRule type="containsText" dxfId="854" priority="91" stopIfTrue="1" operator="containsText" text="A-D">
      <formula>NOT(ISERROR(SEARCH("A-D",S17)))</formula>
    </cfRule>
    <cfRule type="containsText" dxfId="853" priority="92" operator="containsText" text="A-G">
      <formula>NOT(ISERROR(SEARCH("A-G",S17)))</formula>
    </cfRule>
  </conditionalFormatting>
  <conditionalFormatting sqref="AJ17:AZ17 AK24:AZ24 AJ18:AJ23 AY18:AZ23">
    <cfRule type="containsText" dxfId="852" priority="89" stopIfTrue="1" operator="containsText" text="A-D">
      <formula>NOT(ISERROR(SEARCH("A-D",AJ17)))</formula>
    </cfRule>
    <cfRule type="containsText" dxfId="851" priority="90" operator="containsText" text="A-G">
      <formula>NOT(ISERROR(SEARCH("A-G",AJ17)))</formula>
    </cfRule>
  </conditionalFormatting>
  <conditionalFormatting sqref="BA17:BP17 BA18:BA23 BP18:BP23 BB24:BP24">
    <cfRule type="containsText" dxfId="850" priority="87" operator="containsText" text="A-D">
      <formula>NOT(ISERROR(SEARCH("A-D",BA17)))</formula>
    </cfRule>
    <cfRule type="containsText" dxfId="849" priority="88" operator="containsText" text="A-G">
      <formula>NOT(ISERROR(SEARCH("A-G",BA17)))</formula>
    </cfRule>
  </conditionalFormatting>
  <conditionalFormatting sqref="AJ17:BP17 BP18:BP23 AK24:AZ24 AJ18:AJ23 AY18:BA23 BB24:BP24">
    <cfRule type="containsText" dxfId="848" priority="85" operator="containsText" text="A-G+A-D">
      <formula>NOT(ISERROR(SEARCH("A-G+A-D",AJ17)))</formula>
    </cfRule>
    <cfRule type="cellIs" dxfId="847" priority="86" operator="equal">
      <formula>1</formula>
    </cfRule>
  </conditionalFormatting>
  <conditionalFormatting sqref="BA17:BP17 BA18:BA23 BP18:BP23 BB24:BP24">
    <cfRule type="containsText" dxfId="846" priority="83" stopIfTrue="1" operator="containsText" text="A-D">
      <formula>NOT(ISERROR(SEARCH("A-D",BA17)))</formula>
    </cfRule>
    <cfRule type="containsText" dxfId="845" priority="84" operator="containsText" text="A-G">
      <formula>NOT(ISERROR(SEARCH("A-G",BA17)))</formula>
    </cfRule>
  </conditionalFormatting>
  <conditionalFormatting sqref="S24">
    <cfRule type="containsText" dxfId="844" priority="81" stopIfTrue="1" operator="containsText" text="A-D">
      <formula>NOT(ISERROR(SEARCH("A-D",S24)))</formula>
    </cfRule>
    <cfRule type="containsText" dxfId="843" priority="82" operator="containsText" text="A-G">
      <formula>NOT(ISERROR(SEARCH("A-G",S24)))</formula>
    </cfRule>
  </conditionalFormatting>
  <conditionalFormatting sqref="AJ24">
    <cfRule type="containsText" dxfId="842" priority="79" operator="containsText" text="A-D">
      <formula>NOT(ISERROR(SEARCH("A-D",AJ24)))</formula>
    </cfRule>
    <cfRule type="containsText" dxfId="841" priority="80" operator="containsText" text="A-G">
      <formula>NOT(ISERROR(SEARCH("A-G",AJ24)))</formula>
    </cfRule>
  </conditionalFormatting>
  <conditionalFormatting sqref="AJ24">
    <cfRule type="containsText" dxfId="840" priority="77" operator="containsText" text="A-G+A-D">
      <formula>NOT(ISERROR(SEARCH("A-G+A-D",AJ24)))</formula>
    </cfRule>
    <cfRule type="cellIs" dxfId="839" priority="78" operator="equal">
      <formula>1</formula>
    </cfRule>
  </conditionalFormatting>
  <conditionalFormatting sqref="AJ24">
    <cfRule type="containsText" dxfId="838" priority="75" stopIfTrue="1" operator="containsText" text="A-D">
      <formula>NOT(ISERROR(SEARCH("A-D",AJ24)))</formula>
    </cfRule>
    <cfRule type="containsText" dxfId="837" priority="76" operator="containsText" text="A-G">
      <formula>NOT(ISERROR(SEARCH("A-G",AJ24)))</formula>
    </cfRule>
  </conditionalFormatting>
  <conditionalFormatting sqref="AJ24">
    <cfRule type="containsText" dxfId="836" priority="73" stopIfTrue="1" operator="containsText" text="A-D">
      <formula>NOT(ISERROR(SEARCH("A-D",AJ24)))</formula>
    </cfRule>
    <cfRule type="containsText" dxfId="835" priority="74" operator="containsText" text="A-G">
      <formula>NOT(ISERROR(SEARCH("A-G",AJ24)))</formula>
    </cfRule>
  </conditionalFormatting>
  <conditionalFormatting sqref="BA24">
    <cfRule type="containsText" dxfId="834" priority="71" operator="containsText" text="A-D">
      <formula>NOT(ISERROR(SEARCH("A-D",BA24)))</formula>
    </cfRule>
    <cfRule type="containsText" dxfId="833" priority="72" operator="containsText" text="A-G">
      <formula>NOT(ISERROR(SEARCH("A-G",BA24)))</formula>
    </cfRule>
  </conditionalFormatting>
  <conditionalFormatting sqref="BA24">
    <cfRule type="containsText" dxfId="832" priority="69" operator="containsText" text="A-G+A-D">
      <formula>NOT(ISERROR(SEARCH("A-G+A-D",BA24)))</formula>
    </cfRule>
    <cfRule type="cellIs" dxfId="831" priority="70" operator="equal">
      <formula>1</formula>
    </cfRule>
  </conditionalFormatting>
  <conditionalFormatting sqref="BA24">
    <cfRule type="containsText" dxfId="830" priority="67" stopIfTrue="1" operator="containsText" text="A-D">
      <formula>NOT(ISERROR(SEARCH("A-D",BA24)))</formula>
    </cfRule>
    <cfRule type="containsText" dxfId="829" priority="68" operator="containsText" text="A-G">
      <formula>NOT(ISERROR(SEARCH("A-G",BA24)))</formula>
    </cfRule>
  </conditionalFormatting>
  <conditionalFormatting sqref="BA24">
    <cfRule type="containsText" dxfId="828" priority="65" stopIfTrue="1" operator="containsText" text="A-D">
      <formula>NOT(ISERROR(SEARCH("A-D",BA24)))</formula>
    </cfRule>
    <cfRule type="containsText" dxfId="827" priority="66" operator="containsText" text="A-G">
      <formula>NOT(ISERROR(SEARCH("A-G",BA24)))</formula>
    </cfRule>
  </conditionalFormatting>
  <conditionalFormatting sqref="C18:P23">
    <cfRule type="containsText" dxfId="826" priority="63" stopIfTrue="1" operator="containsText" text="A-D">
      <formula>NOT(ISERROR(SEARCH("A-D",C18)))</formula>
    </cfRule>
    <cfRule type="containsText" dxfId="825" priority="64" operator="containsText" text="A-G">
      <formula>NOT(ISERROR(SEARCH("A-G",C18)))</formula>
    </cfRule>
  </conditionalFormatting>
  <conditionalFormatting sqref="C18:P23">
    <cfRule type="cellIs" dxfId="824" priority="61" operator="equal">
      <formula>2</formula>
    </cfRule>
    <cfRule type="cellIs" dxfId="823" priority="62" operator="equal">
      <formula>1</formula>
    </cfRule>
  </conditionalFormatting>
  <conditionalFormatting sqref="T18:AG23">
    <cfRule type="containsText" dxfId="822" priority="59" stopIfTrue="1" operator="containsText" text="A-D">
      <formula>NOT(ISERROR(SEARCH("A-D",T18)))</formula>
    </cfRule>
    <cfRule type="containsText" dxfId="821" priority="60" operator="containsText" text="A-G">
      <formula>NOT(ISERROR(SEARCH("A-G",T18)))</formula>
    </cfRule>
  </conditionalFormatting>
  <conditionalFormatting sqref="T18:AG23">
    <cfRule type="cellIs" dxfId="820" priority="57" operator="equal">
      <formula>2</formula>
    </cfRule>
    <cfRule type="cellIs" dxfId="819" priority="58" operator="equal">
      <formula>1</formula>
    </cfRule>
  </conditionalFormatting>
  <conditionalFormatting sqref="AK18:AX23">
    <cfRule type="containsText" dxfId="818" priority="55" stopIfTrue="1" operator="containsText" text="A-D">
      <formula>NOT(ISERROR(SEARCH("A-D",AK18)))</formula>
    </cfRule>
    <cfRule type="containsText" dxfId="817" priority="56" operator="containsText" text="A-G">
      <formula>NOT(ISERROR(SEARCH("A-G",AK18)))</formula>
    </cfRule>
  </conditionalFormatting>
  <conditionalFormatting sqref="AK18:AX23">
    <cfRule type="cellIs" dxfId="816" priority="53" operator="equal">
      <formula>2</formula>
    </cfRule>
    <cfRule type="cellIs" dxfId="815" priority="54" operator="equal">
      <formula>1</formula>
    </cfRule>
  </conditionalFormatting>
  <conditionalFormatting sqref="BB18:BO23">
    <cfRule type="containsText" dxfId="814" priority="51" stopIfTrue="1" operator="containsText" text="A-D">
      <formula>NOT(ISERROR(SEARCH("A-D",BB18)))</formula>
    </cfRule>
    <cfRule type="containsText" dxfId="813" priority="52" operator="containsText" text="A-G">
      <formula>NOT(ISERROR(SEARCH("A-G",BB18)))</formula>
    </cfRule>
  </conditionalFormatting>
  <conditionalFormatting sqref="BB18:BO23">
    <cfRule type="cellIs" dxfId="812" priority="49" operator="equal">
      <formula>2</formula>
    </cfRule>
    <cfRule type="cellIs" dxfId="811" priority="50" operator="equal">
      <formula>1</formula>
    </cfRule>
  </conditionalFormatting>
  <conditionalFormatting sqref="DG30:HJ30 DH52:HJ52 DG31:DG51 HJ31:HJ51">
    <cfRule type="containsText" dxfId="810" priority="47" stopIfTrue="1" operator="containsText" text="A-D">
      <formula>NOT(ISERROR(SEARCH("A-D",DG30)))</formula>
    </cfRule>
    <cfRule type="containsText" dxfId="809" priority="48" operator="containsText" text="A-G">
      <formula>NOT(ISERROR(SEARCH("A-G",DG30)))</formula>
    </cfRule>
  </conditionalFormatting>
  <conditionalFormatting sqref="DG30:HJ30 DH52:HJ52 DG31:DG51 HJ31:HJ51">
    <cfRule type="containsText" dxfId="808" priority="45" operator="containsText" text="A-G+A-D">
      <formula>NOT(ISERROR(SEARCH("A-G+A-D",DG30)))</formula>
    </cfRule>
    <cfRule type="cellIs" dxfId="807" priority="46" operator="equal">
      <formula>1</formula>
    </cfRule>
  </conditionalFormatting>
  <conditionalFormatting sqref="DG52">
    <cfRule type="containsText" dxfId="806" priority="43" operator="containsText" text="A-D">
      <formula>NOT(ISERROR(SEARCH("A-D",DG52)))</formula>
    </cfRule>
    <cfRule type="containsText" dxfId="805" priority="44" operator="containsText" text="A-G">
      <formula>NOT(ISERROR(SEARCH("A-G",DG52)))</formula>
    </cfRule>
  </conditionalFormatting>
  <conditionalFormatting sqref="DG52">
    <cfRule type="containsText" dxfId="804" priority="41" operator="containsText" text="A-G+A-D">
      <formula>NOT(ISERROR(SEARCH("A-G+A-D",DG52)))</formula>
    </cfRule>
    <cfRule type="cellIs" dxfId="803" priority="42" operator="equal">
      <formula>1</formula>
    </cfRule>
  </conditionalFormatting>
  <conditionalFormatting sqref="DG52">
    <cfRule type="containsText" dxfId="802" priority="39" stopIfTrue="1" operator="containsText" text="A-D">
      <formula>NOT(ISERROR(SEARCH("A-D",DG52)))</formula>
    </cfRule>
    <cfRule type="containsText" dxfId="801" priority="40" operator="containsText" text="A-G">
      <formula>NOT(ISERROR(SEARCH("A-G",DG52)))</formula>
    </cfRule>
  </conditionalFormatting>
  <conditionalFormatting sqref="DG52">
    <cfRule type="containsText" dxfId="800" priority="37" stopIfTrue="1" operator="containsText" text="A-D">
      <formula>NOT(ISERROR(SEARCH("A-D",DG52)))</formula>
    </cfRule>
    <cfRule type="containsText" dxfId="799" priority="38" operator="containsText" text="A-G">
      <formula>NOT(ISERROR(SEARCH("A-G",DG52)))</formula>
    </cfRule>
  </conditionalFormatting>
  <conditionalFormatting sqref="HL30:LO30 HM52:LO52 HL31:HL51 LO31:LO51 HM53">
    <cfRule type="containsText" dxfId="798" priority="31" stopIfTrue="1" operator="containsText" text="A-D">
      <formula>NOT(ISERROR(SEARCH("A-D",HL30)))</formula>
    </cfRule>
    <cfRule type="containsText" dxfId="797" priority="32" operator="containsText" text="A-G">
      <formula>NOT(ISERROR(SEARCH("A-G",HL30)))</formula>
    </cfRule>
  </conditionalFormatting>
  <conditionalFormatting sqref="HL30:LO30 HM52:LO52 HL31:HL51 LO31:LO51 HM53">
    <cfRule type="containsText" dxfId="796" priority="29" operator="containsText" text="A-G+A-D">
      <formula>NOT(ISERROR(SEARCH("A-G+A-D",HL30)))</formula>
    </cfRule>
    <cfRule type="cellIs" dxfId="795" priority="30" operator="equal">
      <formula>1</formula>
    </cfRule>
  </conditionalFormatting>
  <conditionalFormatting sqref="HL52">
    <cfRule type="containsText" dxfId="794" priority="27" operator="containsText" text="A-D">
      <formula>NOT(ISERROR(SEARCH("A-D",HL52)))</formula>
    </cfRule>
    <cfRule type="containsText" dxfId="793" priority="28" operator="containsText" text="A-G">
      <formula>NOT(ISERROR(SEARCH("A-G",HL52)))</formula>
    </cfRule>
  </conditionalFormatting>
  <conditionalFormatting sqref="HL52">
    <cfRule type="containsText" dxfId="792" priority="25" operator="containsText" text="A-G+A-D">
      <formula>NOT(ISERROR(SEARCH("A-G+A-D",HL52)))</formula>
    </cfRule>
    <cfRule type="cellIs" dxfId="791" priority="26" operator="equal">
      <formula>1</formula>
    </cfRule>
  </conditionalFormatting>
  <conditionalFormatting sqref="HL52">
    <cfRule type="containsText" dxfId="790" priority="23" stopIfTrue="1" operator="containsText" text="A-D">
      <formula>NOT(ISERROR(SEARCH("A-D",HL52)))</formula>
    </cfRule>
    <cfRule type="containsText" dxfId="789" priority="24" operator="containsText" text="A-G">
      <formula>NOT(ISERROR(SEARCH("A-G",HL52)))</formula>
    </cfRule>
  </conditionalFormatting>
  <conditionalFormatting sqref="HL52">
    <cfRule type="containsText" dxfId="788" priority="21" stopIfTrue="1" operator="containsText" text="A-D">
      <formula>NOT(ISERROR(SEARCH("A-D",HL52)))</formula>
    </cfRule>
    <cfRule type="containsText" dxfId="787" priority="22" operator="containsText" text="A-G">
      <formula>NOT(ISERROR(SEARCH("A-G",HL52)))</formula>
    </cfRule>
  </conditionalFormatting>
  <conditionalFormatting sqref="C31:DD51">
    <cfRule type="containsText" dxfId="786" priority="15" stopIfTrue="1" operator="containsText" text="A-D">
      <formula>NOT(ISERROR(SEARCH("A-D",C31)))</formula>
    </cfRule>
    <cfRule type="containsText" dxfId="785" priority="16" operator="containsText" text="A-G">
      <formula>NOT(ISERROR(SEARCH("A-G",C31)))</formula>
    </cfRule>
  </conditionalFormatting>
  <conditionalFormatting sqref="C31:DD51">
    <cfRule type="cellIs" dxfId="784" priority="13" operator="equal">
      <formula>2</formula>
    </cfRule>
    <cfRule type="cellIs" dxfId="783" priority="14" operator="equal">
      <formula>1</formula>
    </cfRule>
  </conditionalFormatting>
  <conditionalFormatting sqref="DH31:HI51">
    <cfRule type="containsText" dxfId="782" priority="11" stopIfTrue="1" operator="containsText" text="A-D">
      <formula>NOT(ISERROR(SEARCH("A-D",DH31)))</formula>
    </cfRule>
    <cfRule type="containsText" dxfId="781" priority="12" operator="containsText" text="A-G">
      <formula>NOT(ISERROR(SEARCH("A-G",DH31)))</formula>
    </cfRule>
  </conditionalFormatting>
  <conditionalFormatting sqref="DH31:HI51">
    <cfRule type="cellIs" dxfId="780" priority="9" operator="equal">
      <formula>2</formula>
    </cfRule>
    <cfRule type="cellIs" dxfId="779" priority="10" operator="equal">
      <formula>1</formula>
    </cfRule>
  </conditionalFormatting>
  <conditionalFormatting sqref="HM31:LN51">
    <cfRule type="containsText" dxfId="778" priority="7" stopIfTrue="1" operator="containsText" text="A-D">
      <formula>NOT(ISERROR(SEARCH("A-D",HM31)))</formula>
    </cfRule>
    <cfRule type="containsText" dxfId="777" priority="8" operator="containsText" text="A-G">
      <formula>NOT(ISERROR(SEARCH("A-G",HM31)))</formula>
    </cfRule>
  </conditionalFormatting>
  <conditionalFormatting sqref="HM31:LN51">
    <cfRule type="cellIs" dxfId="776" priority="5" operator="equal">
      <formula>2</formula>
    </cfRule>
    <cfRule type="cellIs" dxfId="775" priority="6" operator="equal">
      <formula>1</formula>
    </cfRule>
  </conditionalFormatting>
  <conditionalFormatting sqref="BR24">
    <cfRule type="containsText" dxfId="774" priority="3" stopIfTrue="1" operator="containsText" text="A-D">
      <formula>NOT(ISERROR(SEARCH("A-D",BR24)))</formula>
    </cfRule>
    <cfRule type="containsText" dxfId="773" priority="4" operator="containsText" text="A-G">
      <formula>NOT(ISERROR(SEARCH("A-G",BR24)))</formula>
    </cfRule>
  </conditionalFormatting>
  <conditionalFormatting sqref="BR24">
    <cfRule type="containsText" dxfId="772" priority="1" operator="containsText" text="A-G+A-D">
      <formula>NOT(ISERROR(SEARCH("A-G+A-D",BR24)))</formula>
    </cfRule>
    <cfRule type="cellIs" dxfId="771" priority="2" operator="equal">
      <formula>1</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C3BBA-83D4-4728-9661-3AF21B5D5B2B}">
  <dimension ref="A1:LQ54"/>
  <sheetViews>
    <sheetView showZeros="0" zoomScale="60" zoomScaleNormal="60" workbookViewId="0">
      <selection activeCell="C6" sqref="C6"/>
    </sheetView>
  </sheetViews>
  <sheetFormatPr baseColWidth="10" defaultColWidth="9.1796875" defaultRowHeight="15" customHeight="1" x14ac:dyDescent="0.35"/>
  <cols>
    <col min="1" max="218" width="3.1796875" customWidth="1"/>
    <col min="219" max="332" width="2.7265625" customWidth="1"/>
  </cols>
  <sheetData>
    <row r="1" spans="1:229" ht="21" customHeight="1" x14ac:dyDescent="0.35">
      <c r="B1" t="s">
        <v>242</v>
      </c>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row>
    <row r="2" spans="1:229" ht="21" customHeight="1" x14ac:dyDescent="0.35">
      <c r="A2" s="10"/>
      <c r="B2" s="392" t="s">
        <v>10</v>
      </c>
      <c r="C2" s="392"/>
      <c r="D2" s="392"/>
      <c r="E2" s="392"/>
      <c r="F2" s="392"/>
      <c r="G2" s="392"/>
      <c r="H2" s="392"/>
      <c r="I2" s="392"/>
      <c r="J2" s="392"/>
      <c r="K2" s="392"/>
      <c r="L2" s="392"/>
      <c r="M2" s="392"/>
      <c r="N2" s="392"/>
      <c r="O2" s="392"/>
      <c r="P2" s="392"/>
      <c r="Q2" s="392"/>
      <c r="R2" s="9"/>
      <c r="S2" s="392" t="s">
        <v>11</v>
      </c>
      <c r="T2" s="392"/>
      <c r="U2" s="392"/>
      <c r="V2" s="392"/>
      <c r="W2" s="392"/>
      <c r="X2" s="392"/>
      <c r="Y2" s="392"/>
      <c r="Z2" s="392"/>
      <c r="AA2" s="392"/>
      <c r="AB2" s="392"/>
      <c r="AC2" s="392"/>
      <c r="AD2" s="392"/>
      <c r="AE2" s="392"/>
      <c r="AF2" s="392"/>
      <c r="AG2" s="392"/>
      <c r="AH2" s="392"/>
      <c r="AI2" s="311"/>
      <c r="AJ2" s="392" t="s">
        <v>12</v>
      </c>
      <c r="AK2" s="392"/>
      <c r="AL2" s="392"/>
      <c r="AM2" s="392"/>
      <c r="AN2" s="392"/>
      <c r="AO2" s="392"/>
      <c r="AP2" s="392"/>
      <c r="AQ2" s="392"/>
      <c r="AR2" s="392"/>
      <c r="AS2" s="392"/>
      <c r="AT2" s="392"/>
      <c r="AU2" s="392"/>
      <c r="AV2" s="392"/>
      <c r="AW2" s="392"/>
      <c r="AX2" s="392"/>
      <c r="AY2" s="392"/>
      <c r="AZ2" s="311"/>
      <c r="BA2" s="392" t="s">
        <v>13</v>
      </c>
      <c r="BB2" s="392"/>
      <c r="BC2" s="392"/>
      <c r="BD2" s="392"/>
      <c r="BE2" s="392"/>
      <c r="BF2" s="392"/>
      <c r="BG2" s="392"/>
      <c r="BH2" s="392"/>
      <c r="BI2" s="392"/>
      <c r="BJ2" s="392"/>
      <c r="BK2" s="392"/>
      <c r="BL2" s="392"/>
      <c r="BM2" s="392"/>
      <c r="BN2" s="392"/>
      <c r="BO2" s="392"/>
      <c r="BP2" s="392"/>
      <c r="BR2" s="413"/>
      <c r="BS2" s="413"/>
      <c r="BT2" s="413"/>
      <c r="BU2" s="413"/>
      <c r="BV2" s="413"/>
      <c r="BW2" s="413"/>
      <c r="BX2" s="413"/>
      <c r="BY2" s="413"/>
      <c r="BZ2" s="413"/>
      <c r="CA2" s="413"/>
      <c r="CB2" s="413"/>
      <c r="CC2" s="413"/>
      <c r="CD2" s="413"/>
      <c r="CE2" s="413"/>
      <c r="CF2" s="413"/>
      <c r="CG2" s="413"/>
      <c r="CH2" s="215"/>
      <c r="CI2" s="413"/>
      <c r="CJ2" s="413"/>
      <c r="CK2" s="413"/>
      <c r="CL2" s="413"/>
      <c r="CM2" s="413"/>
      <c r="CN2" s="413"/>
      <c r="CO2" s="413"/>
      <c r="CP2" s="413"/>
      <c r="CQ2" s="413"/>
      <c r="CR2" s="413"/>
      <c r="CS2" s="413"/>
      <c r="CT2" s="413"/>
      <c r="CU2" s="413"/>
      <c r="CV2" s="413"/>
      <c r="CW2" s="413"/>
      <c r="CX2" s="413"/>
      <c r="CY2" s="313"/>
      <c r="CZ2" s="413"/>
      <c r="DA2" s="413"/>
      <c r="DB2" s="413"/>
      <c r="DC2" s="413"/>
      <c r="DD2" s="413"/>
      <c r="DE2" s="413"/>
      <c r="DF2" s="413"/>
      <c r="DG2" s="413"/>
      <c r="DH2" s="413"/>
      <c r="DI2" s="413"/>
      <c r="DJ2" s="413"/>
      <c r="DK2" s="413"/>
      <c r="DL2" s="413"/>
      <c r="DM2" s="413"/>
      <c r="DN2" s="413"/>
      <c r="DO2" s="413"/>
      <c r="DP2" s="313"/>
      <c r="DQ2" s="413"/>
      <c r="DR2" s="413"/>
      <c r="DS2" s="413"/>
      <c r="DT2" s="413"/>
      <c r="DU2" s="413"/>
      <c r="DV2" s="413"/>
      <c r="DW2" s="413"/>
      <c r="DX2" s="413"/>
      <c r="DY2" s="413"/>
      <c r="DZ2" s="413"/>
      <c r="EA2" s="413"/>
      <c r="EB2" s="413"/>
      <c r="EC2" s="413"/>
      <c r="ED2" s="413"/>
      <c r="EE2" s="413"/>
      <c r="EF2" s="413"/>
      <c r="EG2" s="219"/>
      <c r="EH2" s="413"/>
      <c r="EI2" s="413"/>
      <c r="EJ2" s="413"/>
      <c r="EK2" s="413"/>
      <c r="EL2" s="413"/>
      <c r="EM2" s="413"/>
      <c r="EN2" s="413"/>
      <c r="EO2" s="413"/>
      <c r="EP2" s="413"/>
      <c r="EQ2" s="413"/>
      <c r="ER2" s="413"/>
      <c r="ES2" s="413"/>
      <c r="ET2" s="413"/>
      <c r="EU2" s="413"/>
      <c r="EV2" s="413"/>
      <c r="EW2" s="413"/>
      <c r="EX2" s="215"/>
      <c r="EY2" s="413"/>
      <c r="EZ2" s="413"/>
      <c r="FA2" s="413"/>
      <c r="FB2" s="413"/>
      <c r="FC2" s="413"/>
      <c r="FD2" s="413"/>
      <c r="FE2" s="413"/>
      <c r="FF2" s="413"/>
      <c r="FG2" s="413"/>
      <c r="FH2" s="413"/>
      <c r="FI2" s="413"/>
      <c r="FJ2" s="413"/>
      <c r="FK2" s="413"/>
      <c r="FL2" s="413"/>
      <c r="FM2" s="413"/>
      <c r="FN2" s="413"/>
      <c r="FO2" s="313"/>
      <c r="FP2" s="413"/>
      <c r="FQ2" s="413"/>
      <c r="FR2" s="413"/>
      <c r="FS2" s="413"/>
      <c r="FT2" s="413"/>
      <c r="FU2" s="413"/>
      <c r="FV2" s="413"/>
      <c r="FW2" s="413"/>
      <c r="FX2" s="413"/>
      <c r="FY2" s="413"/>
      <c r="FZ2" s="413"/>
      <c r="GA2" s="413"/>
      <c r="GB2" s="413"/>
      <c r="GC2" s="413"/>
      <c r="GD2" s="413"/>
      <c r="GE2" s="413"/>
      <c r="GF2" s="313"/>
      <c r="GG2" s="413"/>
      <c r="GH2" s="413"/>
      <c r="GI2" s="413"/>
      <c r="GJ2" s="413"/>
      <c r="GK2" s="413"/>
      <c r="GL2" s="413"/>
      <c r="GM2" s="413"/>
      <c r="GN2" s="413"/>
      <c r="GO2" s="413"/>
      <c r="GP2" s="413"/>
      <c r="GQ2" s="413"/>
      <c r="GR2" s="413"/>
      <c r="GS2" s="413"/>
      <c r="GT2" s="413"/>
      <c r="GU2" s="413"/>
      <c r="GV2" s="413"/>
      <c r="GW2" s="219"/>
      <c r="GX2" s="219"/>
      <c r="GY2" s="219"/>
      <c r="GZ2" s="219"/>
      <c r="HA2" s="219"/>
      <c r="HB2" s="219"/>
      <c r="HC2" s="219"/>
      <c r="HD2" s="219"/>
      <c r="HE2" s="219"/>
      <c r="HF2" s="219"/>
      <c r="HG2" s="219"/>
      <c r="HH2" s="219"/>
      <c r="HI2" s="219"/>
      <c r="HJ2" s="219"/>
      <c r="HK2" s="219"/>
      <c r="HL2" s="219"/>
      <c r="HM2" s="219"/>
      <c r="HN2" s="219"/>
    </row>
    <row r="3" spans="1:229" ht="21" customHeight="1" thickBot="1" x14ac:dyDescent="0.4">
      <c r="A3" s="10"/>
      <c r="B3" s="311"/>
      <c r="C3" s="311"/>
      <c r="D3" s="311"/>
      <c r="E3" s="311"/>
      <c r="F3" s="311"/>
      <c r="G3" s="311"/>
      <c r="H3" s="311"/>
      <c r="I3" s="311"/>
      <c r="J3" s="311"/>
      <c r="K3" s="311"/>
      <c r="L3" s="311"/>
      <c r="M3" s="311"/>
      <c r="N3" s="311"/>
      <c r="O3" s="311"/>
      <c r="P3" s="311"/>
      <c r="Q3" s="311"/>
      <c r="R3" s="9"/>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R3" s="313"/>
      <c r="BS3" s="313"/>
      <c r="BT3" s="313"/>
      <c r="BU3" s="313"/>
      <c r="BV3" s="313"/>
      <c r="BW3" s="313"/>
      <c r="BX3" s="313"/>
      <c r="BY3" s="313"/>
      <c r="BZ3" s="313"/>
      <c r="CA3" s="313"/>
      <c r="CB3" s="313"/>
      <c r="CC3" s="313"/>
      <c r="CD3" s="313"/>
      <c r="CE3" s="313"/>
      <c r="CF3" s="313"/>
      <c r="CG3" s="313"/>
      <c r="CH3" s="219"/>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219"/>
      <c r="EH3" s="313"/>
      <c r="EI3" s="313"/>
      <c r="EJ3" s="313"/>
      <c r="EK3" s="313"/>
      <c r="EL3" s="313"/>
      <c r="EM3" s="313"/>
      <c r="EN3" s="313"/>
      <c r="EO3" s="313"/>
      <c r="EP3" s="313"/>
      <c r="EQ3" s="313"/>
      <c r="ER3" s="313"/>
      <c r="ES3" s="313"/>
      <c r="ET3" s="313"/>
      <c r="EU3" s="313"/>
      <c r="EV3" s="313"/>
      <c r="EW3" s="313"/>
      <c r="EX3" s="219"/>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row>
    <row r="4" spans="1:229"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215"/>
      <c r="BS4" s="215"/>
      <c r="BT4" s="215"/>
      <c r="BU4" s="215"/>
      <c r="BV4" s="215"/>
      <c r="BW4" s="215"/>
      <c r="BX4" s="215"/>
      <c r="BY4" s="215"/>
      <c r="BZ4" s="215"/>
      <c r="CA4" s="215"/>
      <c r="CB4" s="215"/>
      <c r="CC4" s="215"/>
      <c r="CD4" s="215"/>
      <c r="CE4" s="215"/>
      <c r="CF4" s="215"/>
      <c r="CG4" s="215"/>
      <c r="CH4" s="219"/>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9"/>
      <c r="EH4" s="215"/>
      <c r="EI4" s="215"/>
      <c r="EJ4" s="215"/>
      <c r="EK4" s="215"/>
      <c r="EL4" s="215"/>
      <c r="EM4" s="215"/>
      <c r="EN4" s="215"/>
      <c r="EO4" s="215"/>
      <c r="EP4" s="215"/>
      <c r="EQ4" s="215"/>
      <c r="ER4" s="215"/>
      <c r="ES4" s="215"/>
      <c r="ET4" s="215"/>
      <c r="EU4" s="215"/>
      <c r="EV4" s="215"/>
      <c r="EW4" s="215"/>
      <c r="EX4" s="219"/>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row>
    <row r="5" spans="1:229" ht="21" customHeight="1" x14ac:dyDescent="0.35">
      <c r="A5" s="10"/>
      <c r="B5" s="4"/>
      <c r="C5" s="51">
        <f>IF('Création champs PV'!C7=1,IF('Création champs PV'!C6=0,IF(OR('Création champs PV'!B6=1,'Création champs PV'!D6=1),IF(AND('Création champs PV'!B6=1,'Création champs PV'!D6=1),2,1),0),0),0)</f>
        <v>0</v>
      </c>
      <c r="D5" s="51">
        <f>IF('Création champs PV'!D7=1,IF('Création champs PV'!D6=0,IF(OR('Création champs PV'!C6=1,'Création champs PV'!E6=1),IF(AND('Création champs PV'!C6=1,'Création champs PV'!E6=1),2,1),0),0),0)</f>
        <v>0</v>
      </c>
      <c r="E5" s="51">
        <f>IF('Création champs PV'!E7=1,IF('Création champs PV'!E6=0,IF(OR('Création champs PV'!D6=1,'Création champs PV'!F6=1),IF(AND('Création champs PV'!D6=1,'Création champs PV'!F6=1),2,1),0),0),0)</f>
        <v>0</v>
      </c>
      <c r="F5" s="51">
        <f>IF('Création champs PV'!F7=1,IF('Création champs PV'!F6=0,IF(OR('Création champs PV'!E6=1,'Création champs PV'!G6=1),IF(AND('Création champs PV'!E6=1,'Création champs PV'!G6=1),2,1),0),0),0)</f>
        <v>0</v>
      </c>
      <c r="G5" s="51">
        <f>IF('Création champs PV'!G7=1,IF('Création champs PV'!G6=0,IF(OR('Création champs PV'!F6=1,'Création champs PV'!H6=1),IF(AND('Création champs PV'!F6=1,'Création champs PV'!H6=1),2,1),0),0),0)</f>
        <v>0</v>
      </c>
      <c r="H5" s="51">
        <f>IF('Création champs PV'!H7=1,IF('Création champs PV'!H6=0,IF(OR('Création champs PV'!G6=1,'Création champs PV'!I6=1),IF(AND('Création champs PV'!G6=1,'Création champs PV'!I6=1),2,1),0),0),0)</f>
        <v>0</v>
      </c>
      <c r="I5" s="51">
        <f>IF('Création champs PV'!I7=1,IF('Création champs PV'!I6=0,IF(OR('Création champs PV'!H6=1,'Création champs PV'!J6=1),IF(AND('Création champs PV'!H6=1,'Création champs PV'!J6=1),2,1),0),0),0)</f>
        <v>0</v>
      </c>
      <c r="J5" s="51">
        <f>IF('Création champs PV'!J7=1,IF('Création champs PV'!J6=0,IF(OR('Création champs PV'!I6=1,'Création champs PV'!K6=1),IF(AND('Création champs PV'!I6=1,'Création champs PV'!K6=1),2,1),0),0),0)</f>
        <v>0</v>
      </c>
      <c r="K5" s="51">
        <f>IF('Création champs PV'!K7=1,IF('Création champs PV'!K6=0,IF(OR('Création champs PV'!J6=1,'Création champs PV'!L6=1),IF(AND('Création champs PV'!J6=1,'Création champs PV'!L6=1),2,1),0),0),0)</f>
        <v>0</v>
      </c>
      <c r="L5" s="51">
        <f>IF('Création champs PV'!L7=1,IF('Création champs PV'!L6=0,IF(OR('Création champs PV'!K6=1,'Création champs PV'!M6=1),IF(AND('Création champs PV'!K6=1,'Création champs PV'!M6=1),2,1),0),0),0)</f>
        <v>0</v>
      </c>
      <c r="M5" s="51">
        <f>IF('Création champs PV'!M7=1,IF('Création champs PV'!M6=0,IF(OR('Création champs PV'!L6=1,'Création champs PV'!N6=1),IF(AND('Création champs PV'!L6=1,'Création champs PV'!N6=1),2,1),0),0),0)</f>
        <v>0</v>
      </c>
      <c r="N5" s="51">
        <f>IF('Création champs PV'!N7=1,IF('Création champs PV'!N6=0,IF(OR('Création champs PV'!M6=1,'Création champs PV'!O6=1),IF(AND('Création champs PV'!M6=1,'Création champs PV'!O6=1),2,1),0),0),0)</f>
        <v>0</v>
      </c>
      <c r="O5" s="51">
        <f>IF('Création champs PV'!O7=1,IF('Création champs PV'!O6=0,IF(OR('Création champs PV'!N6=1,'Création champs PV'!P6=1),IF(AND('Création champs PV'!N6=1,'Création champs PV'!P6=1),2,1),0),0),0)</f>
        <v>0</v>
      </c>
      <c r="P5" s="51">
        <f>IF('Création champs PV'!P7=1,IF('Création champs PV'!P6=0,IF(OR('Création champs PV'!O6=1,'Création champs PV'!Q6=1),IF(AND('Création champs PV'!O6=1,'Création champs PV'!Q6=1),2,1),0),0),0)</f>
        <v>0</v>
      </c>
      <c r="Q5" s="5" t="str">
        <f>IF(structure!Q5="M",1,IF(structure!Q5="V","V",IF('abergements latéraux'!Q5="A-G+A-D","",IF(OR(structure!Q6="M",structure!Q6="V"),"S",""))))</f>
        <v/>
      </c>
      <c r="R5" s="9"/>
      <c r="S5" s="4"/>
      <c r="T5" s="51">
        <f>IF('Création champs PV'!T7=1,IF('Création champs PV'!T6=0,IF(OR('Création champs PV'!S6=1,'Création champs PV'!U6=1),IF(AND('Création champs PV'!S6=1,'Création champs PV'!U6=1),2,1),0),0),0)</f>
        <v>0</v>
      </c>
      <c r="U5" s="51">
        <f>IF('Création champs PV'!U7=1,IF('Création champs PV'!U6=0,IF(OR('Création champs PV'!T6=1,'Création champs PV'!V6=1),IF(AND('Création champs PV'!T6=1,'Création champs PV'!V6=1),2,1),0),0),0)</f>
        <v>0</v>
      </c>
      <c r="V5" s="51">
        <f>IF('Création champs PV'!V7=1,IF('Création champs PV'!V6=0,IF(OR('Création champs PV'!U6=1,'Création champs PV'!W6=1),IF(AND('Création champs PV'!U6=1,'Création champs PV'!W6=1),2,1),0),0),0)</f>
        <v>0</v>
      </c>
      <c r="W5" s="51">
        <f>IF('Création champs PV'!W7=1,IF('Création champs PV'!W6=0,IF(OR('Création champs PV'!V6=1,'Création champs PV'!X6=1),IF(AND('Création champs PV'!V6=1,'Création champs PV'!X6=1),2,1),0),0),0)</f>
        <v>0</v>
      </c>
      <c r="X5" s="51">
        <f>IF('Création champs PV'!X7=1,IF('Création champs PV'!X6=0,IF(OR('Création champs PV'!W6=1,'Création champs PV'!Y6=1),IF(AND('Création champs PV'!W6=1,'Création champs PV'!Y6=1),2,1),0),0),0)</f>
        <v>0</v>
      </c>
      <c r="Y5" s="51">
        <f>IF('Création champs PV'!Y7=1,IF('Création champs PV'!Y6=0,IF(OR('Création champs PV'!X6=1,'Création champs PV'!Z6=1),IF(AND('Création champs PV'!X6=1,'Création champs PV'!Z6=1),2,1),0),0),0)</f>
        <v>0</v>
      </c>
      <c r="Z5" s="51">
        <f>IF('Création champs PV'!Z7=1,IF('Création champs PV'!Z6=0,IF(OR('Création champs PV'!Y6=1,'Création champs PV'!AA6=1),IF(AND('Création champs PV'!Y6=1,'Création champs PV'!AA6=1),2,1),0),0),0)</f>
        <v>0</v>
      </c>
      <c r="AA5" s="51">
        <f>IF('Création champs PV'!AA7=1,IF('Création champs PV'!AA6=0,IF(OR('Création champs PV'!Z6=1,'Création champs PV'!AB6=1),IF(AND('Création champs PV'!Z6=1,'Création champs PV'!AB6=1),2,1),0),0),0)</f>
        <v>0</v>
      </c>
      <c r="AB5" s="51">
        <f>IF('Création champs PV'!AB7=1,IF('Création champs PV'!AB6=0,IF(OR('Création champs PV'!AA6=1,'Création champs PV'!AC6=1),IF(AND('Création champs PV'!AA6=1,'Création champs PV'!AC6=1),2,1),0),0),0)</f>
        <v>0</v>
      </c>
      <c r="AC5" s="51">
        <f>IF('Création champs PV'!AC7=1,IF('Création champs PV'!AC6=0,IF(OR('Création champs PV'!AB6=1,'Création champs PV'!AD6=1),IF(AND('Création champs PV'!AB6=1,'Création champs PV'!AD6=1),2,1),0),0),0)</f>
        <v>0</v>
      </c>
      <c r="AD5" s="51">
        <f>IF('Création champs PV'!AD7=1,IF('Création champs PV'!AD6=0,IF(OR('Création champs PV'!AC6=1,'Création champs PV'!AE6=1),IF(AND('Création champs PV'!AC6=1,'Création champs PV'!AE6=1),2,1),0),0),0)</f>
        <v>0</v>
      </c>
      <c r="AE5" s="51">
        <f>IF('Création champs PV'!AE7=1,IF('Création champs PV'!AE6=0,IF(OR('Création champs PV'!AD6=1,'Création champs PV'!AF6=1),IF(AND('Création champs PV'!AD6=1,'Création champs PV'!AF6=1),2,1),0),0),0)</f>
        <v>0</v>
      </c>
      <c r="AF5" s="51">
        <f>IF('Création champs PV'!AF7=1,IF('Création champs PV'!AF6=0,IF(OR('Création champs PV'!AE6=1,'Création champs PV'!AG6=1),IF(AND('Création champs PV'!AE6=1,'Création champs PV'!AG6=1),2,1),0),0),0)</f>
        <v>0</v>
      </c>
      <c r="AG5" s="51">
        <f>IF('Création champs PV'!AG7=1,IF('Création champs PV'!AG6=0,IF(OR('Création champs PV'!AF6=1,'Création champs PV'!AH6=1),IF(AND('Création champs PV'!AF6=1,'Création champs PV'!AH6=1),2,1),0),0),0)</f>
        <v>0</v>
      </c>
      <c r="AH5" s="5" t="str">
        <f>IF(structure!AH5="M",1,IF(structure!AH5="V","V",IF(OR(structure!AH6="M",structure!AH6="V"),"S","")))</f>
        <v/>
      </c>
      <c r="AI5" s="9"/>
      <c r="AJ5" s="4"/>
      <c r="AK5" s="51">
        <f>IF('Création champs PV'!AK7=1,IF('Création champs PV'!AK6=0,IF(OR('Création champs PV'!AJ6=1,'Création champs PV'!AL6=1),IF(AND('Création champs PV'!AJ6=1,'Création champs PV'!AL6=1),2,1),0),0),0)</f>
        <v>0</v>
      </c>
      <c r="AL5" s="51">
        <f>IF('Création champs PV'!AL7=1,IF('Création champs PV'!AL6=0,IF(OR('Création champs PV'!AK6=1,'Création champs PV'!AM6=1),IF(AND('Création champs PV'!AK6=1,'Création champs PV'!AM6=1),2,1),0),0),0)</f>
        <v>0</v>
      </c>
      <c r="AM5" s="51">
        <f>IF('Création champs PV'!AM7=1,IF('Création champs PV'!AM6=0,IF(OR('Création champs PV'!AL6=1,'Création champs PV'!AN6=1),IF(AND('Création champs PV'!AL6=1,'Création champs PV'!AN6=1),2,1),0),0),0)</f>
        <v>0</v>
      </c>
      <c r="AN5" s="51">
        <f>IF('Création champs PV'!AN7=1,IF('Création champs PV'!AN6=0,IF(OR('Création champs PV'!AM6=1,'Création champs PV'!AO6=1),IF(AND('Création champs PV'!AM6=1,'Création champs PV'!AO6=1),2,1),0),0),0)</f>
        <v>0</v>
      </c>
      <c r="AO5" s="51">
        <f>IF('Création champs PV'!AO7=1,IF('Création champs PV'!AO6=0,IF(OR('Création champs PV'!AN6=1,'Création champs PV'!AP6=1),IF(AND('Création champs PV'!AN6=1,'Création champs PV'!AP6=1),2,1),0),0),0)</f>
        <v>0</v>
      </c>
      <c r="AP5" s="51">
        <f>IF('Création champs PV'!AP7=1,IF('Création champs PV'!AP6=0,IF(OR('Création champs PV'!AO6=1,'Création champs PV'!AQ6=1),IF(AND('Création champs PV'!AO6=1,'Création champs PV'!AQ6=1),2,1),0),0),0)</f>
        <v>0</v>
      </c>
      <c r="AQ5" s="51">
        <f>IF('Création champs PV'!AQ7=1,IF('Création champs PV'!AQ6=0,IF(OR('Création champs PV'!AP6=1,'Création champs PV'!AR6=1),IF(AND('Création champs PV'!AP6=1,'Création champs PV'!AR6=1),2,1),0),0),0)</f>
        <v>0</v>
      </c>
      <c r="AR5" s="51">
        <f>IF('Création champs PV'!AR7=1,IF('Création champs PV'!AR6=0,IF(OR('Création champs PV'!AQ6=1,'Création champs PV'!AS6=1),IF(AND('Création champs PV'!AQ6=1,'Création champs PV'!AS6=1),2,1),0),0),0)</f>
        <v>0</v>
      </c>
      <c r="AS5" s="51">
        <f>IF('Création champs PV'!AS7=1,IF('Création champs PV'!AS6=0,IF(OR('Création champs PV'!AR6=1,'Création champs PV'!AT6=1),IF(AND('Création champs PV'!AR6=1,'Création champs PV'!AT6=1),2,1),0),0),0)</f>
        <v>0</v>
      </c>
      <c r="AT5" s="51">
        <f>IF('Création champs PV'!AT7=1,IF('Création champs PV'!AT6=0,IF(OR('Création champs PV'!AS6=1,'Création champs PV'!AU6=1),IF(AND('Création champs PV'!AS6=1,'Création champs PV'!AU6=1),2,1),0),0),0)</f>
        <v>0</v>
      </c>
      <c r="AU5" s="51">
        <f>IF('Création champs PV'!AU7=1,IF('Création champs PV'!AU6=0,IF(OR('Création champs PV'!AT6=1,'Création champs PV'!AV6=1),IF(AND('Création champs PV'!AT6=1,'Création champs PV'!AV6=1),2,1),0),0),0)</f>
        <v>0</v>
      </c>
      <c r="AV5" s="51">
        <f>IF('Création champs PV'!AV7=1,IF('Création champs PV'!AV6=0,IF(OR('Création champs PV'!AU6=1,'Création champs PV'!AW6=1),IF(AND('Création champs PV'!AU6=1,'Création champs PV'!AW6=1),2,1),0),0),0)</f>
        <v>0</v>
      </c>
      <c r="AW5" s="51">
        <f>IF('Création champs PV'!AW7=1,IF('Création champs PV'!AW6=0,IF(OR('Création champs PV'!AV6=1,'Création champs PV'!AX6=1),IF(AND('Création champs PV'!AV6=1,'Création champs PV'!AX6=1),2,1),0),0),0)</f>
        <v>0</v>
      </c>
      <c r="AX5" s="51">
        <f>IF('Création champs PV'!AX7=1,IF('Création champs PV'!AX6=0,IF(OR('Création champs PV'!AW6=1,'Création champs PV'!AY6=1),IF(AND('Création champs PV'!AW6=1,'Création champs PV'!AY6=1),2,1),0),0),0)</f>
        <v>0</v>
      </c>
      <c r="AY5" s="5" t="str">
        <f>IF(structure!AY5="M",1,IF(structure!AY5="V","V",IF('abergements latéraux'!AY5="A-G+A-D","",IF(OR(structure!AY6="M",structure!AY6="V"),"S",""))))</f>
        <v/>
      </c>
      <c r="AZ5" s="9"/>
      <c r="BA5" s="4"/>
      <c r="BB5" s="51">
        <f>IF('Création champs PV'!BB7=1,IF('Création champs PV'!BB6=0,IF(OR('Création champs PV'!BA6=1,'Création champs PV'!BC6=1),IF(AND('Création champs PV'!BA6=1,'Création champs PV'!BC6=1),2,1),0),0),0)</f>
        <v>0</v>
      </c>
      <c r="BC5" s="51">
        <f>IF('Création champs PV'!BC7=1,IF('Création champs PV'!BC6=0,IF(OR('Création champs PV'!BB6=1,'Création champs PV'!BD6=1),IF(AND('Création champs PV'!BB6=1,'Création champs PV'!BD6=1),2,1),0),0),0)</f>
        <v>0</v>
      </c>
      <c r="BD5" s="51">
        <f>IF('Création champs PV'!BD7=1,IF('Création champs PV'!BD6=0,IF(OR('Création champs PV'!BC6=1,'Création champs PV'!BE6=1),IF(AND('Création champs PV'!BC6=1,'Création champs PV'!BE6=1),2,1),0),0),0)</f>
        <v>0</v>
      </c>
      <c r="BE5" s="51">
        <f>IF('Création champs PV'!BE7=1,IF('Création champs PV'!BE6=0,IF(OR('Création champs PV'!BD6=1,'Création champs PV'!BF6=1),IF(AND('Création champs PV'!BD6=1,'Création champs PV'!BF6=1),2,1),0),0),0)</f>
        <v>0</v>
      </c>
      <c r="BF5" s="51">
        <f>IF('Création champs PV'!BF7=1,IF('Création champs PV'!BF6=0,IF(OR('Création champs PV'!BE6=1,'Création champs PV'!BG6=1),IF(AND('Création champs PV'!BE6=1,'Création champs PV'!BG6=1),2,1),0),0),0)</f>
        <v>0</v>
      </c>
      <c r="BG5" s="51">
        <f>IF('Création champs PV'!BG7=1,IF('Création champs PV'!BG6=0,IF(OR('Création champs PV'!BF6=1,'Création champs PV'!BH6=1),IF(AND('Création champs PV'!BF6=1,'Création champs PV'!BH6=1),2,1),0),0),0)</f>
        <v>0</v>
      </c>
      <c r="BH5" s="51">
        <f>IF('Création champs PV'!BH7=1,IF('Création champs PV'!BH6=0,IF(OR('Création champs PV'!BG6=1,'Création champs PV'!BI6=1),IF(AND('Création champs PV'!BG6=1,'Création champs PV'!BI6=1),2,1),0),0),0)</f>
        <v>0</v>
      </c>
      <c r="BI5" s="51">
        <f>IF('Création champs PV'!BI7=1,IF('Création champs PV'!BI6=0,IF(OR('Création champs PV'!BH6=1,'Création champs PV'!BJ6=1),IF(AND('Création champs PV'!BH6=1,'Création champs PV'!BJ6=1),2,1),0),0),0)</f>
        <v>0</v>
      </c>
      <c r="BJ5" s="51">
        <f>IF('Création champs PV'!BJ7=1,IF('Création champs PV'!BJ6=0,IF(OR('Création champs PV'!BI6=1,'Création champs PV'!BK6=1),IF(AND('Création champs PV'!BI6=1,'Création champs PV'!BK6=1),2,1),0),0),0)</f>
        <v>0</v>
      </c>
      <c r="BK5" s="51">
        <f>IF('Création champs PV'!BK7=1,IF('Création champs PV'!BK6=0,IF(OR('Création champs PV'!BJ6=1,'Création champs PV'!BL6=1),IF(AND('Création champs PV'!BJ6=1,'Création champs PV'!BL6=1),2,1),0),0),0)</f>
        <v>0</v>
      </c>
      <c r="BL5" s="51">
        <f>IF('Création champs PV'!BL7=1,IF('Création champs PV'!BL6=0,IF(OR('Création champs PV'!BK6=1,'Création champs PV'!BM6=1),IF(AND('Création champs PV'!BK6=1,'Création champs PV'!BM6=1),2,1),0),0),0)</f>
        <v>0</v>
      </c>
      <c r="BM5" s="51">
        <f>IF('Création champs PV'!BM7=1,IF('Création champs PV'!BM6=0,IF(OR('Création champs PV'!BL6=1,'Création champs PV'!BN6=1),IF(AND('Création champs PV'!BL6=1,'Création champs PV'!BN6=1),2,1),0),0),0)</f>
        <v>0</v>
      </c>
      <c r="BN5" s="51">
        <f>IF('Création champs PV'!BN7=1,IF('Création champs PV'!BN6=0,IF(OR('Création champs PV'!BM6=1,'Création champs PV'!BO6=1),IF(AND('Création champs PV'!BM6=1,'Création champs PV'!BO6=1),2,1),0),0),0)</f>
        <v>0</v>
      </c>
      <c r="BO5" s="51">
        <f>IF('Création champs PV'!BO7=1,IF('Création champs PV'!BO6=0,IF(OR('Création champs PV'!BN6=1,'Création champs PV'!BP6=1),IF(AND('Création champs PV'!BN6=1,'Création champs PV'!BP6=1),2,1),0),0),0)</f>
        <v>0</v>
      </c>
      <c r="BP5" s="5" t="str">
        <f>IF(structure!BP5="M",1,IF(structure!BP5="V","V",IF(OR(structure!BP6="M",structure!BP6="V"),"S","")))</f>
        <v/>
      </c>
      <c r="BR5" s="215"/>
      <c r="BS5" s="215"/>
      <c r="BT5" s="215"/>
      <c r="BU5" s="215"/>
      <c r="BV5" s="215"/>
      <c r="BW5" s="215"/>
      <c r="BX5" s="215"/>
      <c r="BY5" s="215"/>
      <c r="BZ5" s="215"/>
      <c r="CA5" s="215"/>
      <c r="CB5" s="215"/>
      <c r="CC5" s="215"/>
      <c r="CD5" s="215"/>
      <c r="CE5" s="215"/>
      <c r="CF5" s="215"/>
      <c r="CG5" s="215"/>
      <c r="CH5" s="219"/>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9"/>
      <c r="EH5" s="215"/>
      <c r="EI5" s="215"/>
      <c r="EJ5" s="215"/>
      <c r="EK5" s="215"/>
      <c r="EL5" s="215"/>
      <c r="EM5" s="215"/>
      <c r="EN5" s="215"/>
      <c r="EO5" s="215"/>
      <c r="EP5" s="215"/>
      <c r="EQ5" s="215"/>
      <c r="ER5" s="215"/>
      <c r="ES5" s="215"/>
      <c r="ET5" s="215"/>
      <c r="EU5" s="215"/>
      <c r="EV5" s="215"/>
      <c r="EW5" s="215"/>
      <c r="EX5" s="219"/>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9"/>
      <c r="GX5" s="219"/>
      <c r="GY5" s="219"/>
      <c r="GZ5" s="219"/>
      <c r="HA5" s="219"/>
      <c r="HB5" s="219"/>
      <c r="HC5" s="219"/>
      <c r="HD5" s="219"/>
      <c r="HE5" s="219"/>
      <c r="HF5" s="219"/>
      <c r="HG5" s="219"/>
      <c r="HH5" s="219"/>
      <c r="HI5" s="219"/>
      <c r="HJ5" s="219"/>
      <c r="HK5" s="219"/>
      <c r="HL5" s="219"/>
      <c r="HM5" s="219"/>
      <c r="HN5" s="219"/>
      <c r="HO5" s="219"/>
      <c r="HP5" s="219"/>
      <c r="HQ5" s="219"/>
      <c r="HR5" s="219"/>
      <c r="HS5" s="219"/>
      <c r="HT5" s="219"/>
      <c r="HU5" s="219"/>
    </row>
    <row r="6" spans="1:229" ht="21" customHeight="1" x14ac:dyDescent="0.35">
      <c r="A6" s="10"/>
      <c r="B6" s="4"/>
      <c r="C6" s="51">
        <f>IF('Création champs PV'!C8=1,IF('Création champs PV'!C7=0,IF(OR('Création champs PV'!B7=1,'Création champs PV'!D7=1),IF(AND('Création champs PV'!B7=1,'Création champs PV'!D7=1),2,1),0),0),0)</f>
        <v>0</v>
      </c>
      <c r="D6" s="51">
        <f>IF('Création champs PV'!D8=1,IF('Création champs PV'!D7=0,IF(OR('Création champs PV'!C7=1,'Création champs PV'!E7=1),IF(AND('Création champs PV'!C7=1,'Création champs PV'!E7=1),2,1),0),0),0)</f>
        <v>0</v>
      </c>
      <c r="E6" s="51">
        <f>IF('Création champs PV'!E8=1,IF('Création champs PV'!E7=0,IF(OR('Création champs PV'!D7=1,'Création champs PV'!F7=1),IF(AND('Création champs PV'!D7=1,'Création champs PV'!F7=1),2,1),0),0),0)</f>
        <v>0</v>
      </c>
      <c r="F6" s="51">
        <f>IF('Création champs PV'!F8=1,IF('Création champs PV'!F7=0,IF(OR('Création champs PV'!E7=1,'Création champs PV'!G7=1),IF(AND('Création champs PV'!E7=1,'Création champs PV'!G7=1),2,1),0),0),0)</f>
        <v>0</v>
      </c>
      <c r="G6" s="51">
        <f>IF('Création champs PV'!G8=1,IF('Création champs PV'!G7=0,IF(OR('Création champs PV'!F7=1,'Création champs PV'!H7=1),IF(AND('Création champs PV'!F7=1,'Création champs PV'!H7=1),2,1),0),0),0)</f>
        <v>0</v>
      </c>
      <c r="H6" s="51">
        <f>IF('Création champs PV'!H8=1,IF('Création champs PV'!H7=0,IF(OR('Création champs PV'!G7=1,'Création champs PV'!I7=1),IF(AND('Création champs PV'!G7=1,'Création champs PV'!I7=1),2,1),0),0),0)</f>
        <v>0</v>
      </c>
      <c r="I6" s="51">
        <f>IF('Création champs PV'!I8=1,IF('Création champs PV'!I7=0,IF(OR('Création champs PV'!H7=1,'Création champs PV'!J7=1),IF(AND('Création champs PV'!H7=1,'Création champs PV'!J7=1),2,1),0),0),0)</f>
        <v>0</v>
      </c>
      <c r="J6" s="51">
        <f>IF('Création champs PV'!J8=1,IF('Création champs PV'!J7=0,IF(OR('Création champs PV'!I7=1,'Création champs PV'!K7=1),IF(AND('Création champs PV'!I7=1,'Création champs PV'!K7=1),2,1),0),0),0)</f>
        <v>0</v>
      </c>
      <c r="K6" s="51">
        <f>IF('Création champs PV'!K8=1,IF('Création champs PV'!K7=0,IF(OR('Création champs PV'!J7=1,'Création champs PV'!L7=1),IF(AND('Création champs PV'!J7=1,'Création champs PV'!L7=1),2,1),0),0),0)</f>
        <v>0</v>
      </c>
      <c r="L6" s="51">
        <f>IF('Création champs PV'!L8=1,IF('Création champs PV'!L7=0,IF(OR('Création champs PV'!K7=1,'Création champs PV'!M7=1),IF(AND('Création champs PV'!K7=1,'Création champs PV'!M7=1),2,1),0),0),0)</f>
        <v>0</v>
      </c>
      <c r="M6" s="51">
        <f>IF('Création champs PV'!M8=1,IF('Création champs PV'!M7=0,IF(OR('Création champs PV'!L7=1,'Création champs PV'!N7=1),IF(AND('Création champs PV'!L7=1,'Création champs PV'!N7=1),2,1),0),0),0)</f>
        <v>0</v>
      </c>
      <c r="N6" s="51">
        <f>IF('Création champs PV'!N8=1,IF('Création champs PV'!N7=0,IF(OR('Création champs PV'!M7=1,'Création champs PV'!O7=1),IF(AND('Création champs PV'!M7=1,'Création champs PV'!O7=1),2,1),0),0),0)</f>
        <v>0</v>
      </c>
      <c r="O6" s="51">
        <f>IF('Création champs PV'!O8=1,IF('Création champs PV'!O7=0,IF(OR('Création champs PV'!N7=1,'Création champs PV'!P7=1),IF(AND('Création champs PV'!N7=1,'Création champs PV'!P7=1),2,1),0),0),0)</f>
        <v>0</v>
      </c>
      <c r="P6" s="51">
        <f>IF('Création champs PV'!P8=1,IF('Création champs PV'!P7=0,IF(OR('Création champs PV'!O7=1,'Création champs PV'!Q7=1),IF(AND('Création champs PV'!O7=1,'Création champs PV'!Q7=1),2,1),0),0),0)</f>
        <v>0</v>
      </c>
      <c r="Q6" s="5" t="str">
        <f>IF(structure!Q6="M",1,IF(structure!Q6="V","V",IF('abergements latéraux'!Q6="A-G+A-D","",IF(OR(structure!Q7="M",structure!Q7="V"),"S",""))))</f>
        <v/>
      </c>
      <c r="R6" s="9"/>
      <c r="S6" s="4"/>
      <c r="T6" s="51">
        <f>IF('Création champs PV'!T8=1,IF('Création champs PV'!T7=0,IF(OR('Création champs PV'!S7=1,'Création champs PV'!U7=1),IF(AND('Création champs PV'!S7=1,'Création champs PV'!U7=1),2,1),0),0),0)</f>
        <v>0</v>
      </c>
      <c r="U6" s="51">
        <f>IF('Création champs PV'!U8=1,IF('Création champs PV'!U7=0,IF(OR('Création champs PV'!T7=1,'Création champs PV'!V7=1),IF(AND('Création champs PV'!T7=1,'Création champs PV'!V7=1),2,1),0),0),0)</f>
        <v>0</v>
      </c>
      <c r="V6" s="51">
        <f>IF('Création champs PV'!V8=1,IF('Création champs PV'!V7=0,IF(OR('Création champs PV'!U7=1,'Création champs PV'!W7=1),IF(AND('Création champs PV'!U7=1,'Création champs PV'!W7=1),2,1),0),0),0)</f>
        <v>0</v>
      </c>
      <c r="W6" s="51">
        <f>IF('Création champs PV'!W8=1,IF('Création champs PV'!W7=0,IF(OR('Création champs PV'!V7=1,'Création champs PV'!X7=1),IF(AND('Création champs PV'!V7=1,'Création champs PV'!X7=1),2,1),0),0),0)</f>
        <v>0</v>
      </c>
      <c r="X6" s="51">
        <f>IF('Création champs PV'!X8=1,IF('Création champs PV'!X7=0,IF(OR('Création champs PV'!W7=1,'Création champs PV'!Y7=1),IF(AND('Création champs PV'!W7=1,'Création champs PV'!Y7=1),2,1),0),0),0)</f>
        <v>0</v>
      </c>
      <c r="Y6" s="51">
        <f>IF('Création champs PV'!Y8=1,IF('Création champs PV'!Y7=0,IF(OR('Création champs PV'!X7=1,'Création champs PV'!Z7=1),IF(AND('Création champs PV'!X7=1,'Création champs PV'!Z7=1),2,1),0),0),0)</f>
        <v>0</v>
      </c>
      <c r="Z6" s="51">
        <f>IF('Création champs PV'!Z8=1,IF('Création champs PV'!Z7=0,IF(OR('Création champs PV'!Y7=1,'Création champs PV'!AA7=1),IF(AND('Création champs PV'!Y7=1,'Création champs PV'!AA7=1),2,1),0),0),0)</f>
        <v>0</v>
      </c>
      <c r="AA6" s="51">
        <f>IF('Création champs PV'!AA8=1,IF('Création champs PV'!AA7=0,IF(OR('Création champs PV'!Z7=1,'Création champs PV'!AB7=1),IF(AND('Création champs PV'!Z7=1,'Création champs PV'!AB7=1),2,1),0),0),0)</f>
        <v>0</v>
      </c>
      <c r="AB6" s="51">
        <f>IF('Création champs PV'!AB8=1,IF('Création champs PV'!AB7=0,IF(OR('Création champs PV'!AA7=1,'Création champs PV'!AC7=1),IF(AND('Création champs PV'!AA7=1,'Création champs PV'!AC7=1),2,1),0),0),0)</f>
        <v>0</v>
      </c>
      <c r="AC6" s="51">
        <f>IF('Création champs PV'!AC8=1,IF('Création champs PV'!AC7=0,IF(OR('Création champs PV'!AB7=1,'Création champs PV'!AD7=1),IF(AND('Création champs PV'!AB7=1,'Création champs PV'!AD7=1),2,1),0),0),0)</f>
        <v>0</v>
      </c>
      <c r="AD6" s="51">
        <f>IF('Création champs PV'!AD8=1,IF('Création champs PV'!AD7=0,IF(OR('Création champs PV'!AC7=1,'Création champs PV'!AE7=1),IF(AND('Création champs PV'!AC7=1,'Création champs PV'!AE7=1),2,1),0),0),0)</f>
        <v>0</v>
      </c>
      <c r="AE6" s="51">
        <f>IF('Création champs PV'!AE8=1,IF('Création champs PV'!AE7=0,IF(OR('Création champs PV'!AD7=1,'Création champs PV'!AF7=1),IF(AND('Création champs PV'!AD7=1,'Création champs PV'!AF7=1),2,1),0),0),0)</f>
        <v>0</v>
      </c>
      <c r="AF6" s="51">
        <f>IF('Création champs PV'!AF8=1,IF('Création champs PV'!AF7=0,IF(OR('Création champs PV'!AE7=1,'Création champs PV'!AG7=1),IF(AND('Création champs PV'!AE7=1,'Création champs PV'!AG7=1),2,1),0),0),0)</f>
        <v>0</v>
      </c>
      <c r="AG6" s="51">
        <f>IF('Création champs PV'!AG8=1,IF('Création champs PV'!AG7=0,IF(OR('Création champs PV'!AF7=1,'Création champs PV'!AH7=1),IF(AND('Création champs PV'!AF7=1,'Création champs PV'!AH7=1),2,1),0),0),0)</f>
        <v>0</v>
      </c>
      <c r="AH6" s="5" t="str">
        <f>IF(structure!AH6="M",1,IF(structure!AH6="V","V",IF(OR(structure!AH7="M",structure!AH7="V"),"S","")))</f>
        <v/>
      </c>
      <c r="AI6" s="9"/>
      <c r="AJ6" s="4"/>
      <c r="AK6" s="51">
        <f>IF('Création champs PV'!AK8=1,IF('Création champs PV'!AK7=0,IF(OR('Création champs PV'!AJ7=1,'Création champs PV'!AL7=1),IF(AND('Création champs PV'!AJ7=1,'Création champs PV'!AL7=1),2,1),0),0),0)</f>
        <v>0</v>
      </c>
      <c r="AL6" s="51">
        <f>IF('Création champs PV'!AL8=1,IF('Création champs PV'!AL7=0,IF(OR('Création champs PV'!AK7=1,'Création champs PV'!AM7=1),IF(AND('Création champs PV'!AK7=1,'Création champs PV'!AM7=1),2,1),0),0),0)</f>
        <v>0</v>
      </c>
      <c r="AM6" s="51">
        <f>IF('Création champs PV'!AM8=1,IF('Création champs PV'!AM7=0,IF(OR('Création champs PV'!AL7=1,'Création champs PV'!AN7=1),IF(AND('Création champs PV'!AL7=1,'Création champs PV'!AN7=1),2,1),0),0),0)</f>
        <v>0</v>
      </c>
      <c r="AN6" s="51">
        <f>IF('Création champs PV'!AN8=1,IF('Création champs PV'!AN7=0,IF(OR('Création champs PV'!AM7=1,'Création champs PV'!AO7=1),IF(AND('Création champs PV'!AM7=1,'Création champs PV'!AO7=1),2,1),0),0),0)</f>
        <v>0</v>
      </c>
      <c r="AO6" s="51">
        <f>IF('Création champs PV'!AO8=1,IF('Création champs PV'!AO7=0,IF(OR('Création champs PV'!AN7=1,'Création champs PV'!AP7=1),IF(AND('Création champs PV'!AN7=1,'Création champs PV'!AP7=1),2,1),0),0),0)</f>
        <v>0</v>
      </c>
      <c r="AP6" s="51">
        <f>IF('Création champs PV'!AP8=1,IF('Création champs PV'!AP7=0,IF(OR('Création champs PV'!AO7=1,'Création champs PV'!AQ7=1),IF(AND('Création champs PV'!AO7=1,'Création champs PV'!AQ7=1),2,1),0),0),0)</f>
        <v>0</v>
      </c>
      <c r="AQ6" s="51">
        <f>IF('Création champs PV'!AQ8=1,IF('Création champs PV'!AQ7=0,IF(OR('Création champs PV'!AP7=1,'Création champs PV'!AR7=1),IF(AND('Création champs PV'!AP7=1,'Création champs PV'!AR7=1),2,1),0),0),0)</f>
        <v>0</v>
      </c>
      <c r="AR6" s="51">
        <f>IF('Création champs PV'!AR8=1,IF('Création champs PV'!AR7=0,IF(OR('Création champs PV'!AQ7=1,'Création champs PV'!AS7=1),IF(AND('Création champs PV'!AQ7=1,'Création champs PV'!AS7=1),2,1),0),0),0)</f>
        <v>0</v>
      </c>
      <c r="AS6" s="51">
        <f>IF('Création champs PV'!AS8=1,IF('Création champs PV'!AS7=0,IF(OR('Création champs PV'!AR7=1,'Création champs PV'!AT7=1),IF(AND('Création champs PV'!AR7=1,'Création champs PV'!AT7=1),2,1),0),0),0)</f>
        <v>0</v>
      </c>
      <c r="AT6" s="51">
        <f>IF('Création champs PV'!AT8=1,IF('Création champs PV'!AT7=0,IF(OR('Création champs PV'!AS7=1,'Création champs PV'!AU7=1),IF(AND('Création champs PV'!AS7=1,'Création champs PV'!AU7=1),2,1),0),0),0)</f>
        <v>0</v>
      </c>
      <c r="AU6" s="51">
        <f>IF('Création champs PV'!AU8=1,IF('Création champs PV'!AU7=0,IF(OR('Création champs PV'!AT7=1,'Création champs PV'!AV7=1),IF(AND('Création champs PV'!AT7=1,'Création champs PV'!AV7=1),2,1),0),0),0)</f>
        <v>0</v>
      </c>
      <c r="AV6" s="51">
        <f>IF('Création champs PV'!AV8=1,IF('Création champs PV'!AV7=0,IF(OR('Création champs PV'!AU7=1,'Création champs PV'!AW7=1),IF(AND('Création champs PV'!AU7=1,'Création champs PV'!AW7=1),2,1),0),0),0)</f>
        <v>0</v>
      </c>
      <c r="AW6" s="51">
        <f>IF('Création champs PV'!AW8=1,IF('Création champs PV'!AW7=0,IF(OR('Création champs PV'!AV7=1,'Création champs PV'!AX7=1),IF(AND('Création champs PV'!AV7=1,'Création champs PV'!AX7=1),2,1),0),0),0)</f>
        <v>0</v>
      </c>
      <c r="AX6" s="51">
        <f>IF('Création champs PV'!AX8=1,IF('Création champs PV'!AX7=0,IF(OR('Création champs PV'!AW7=1,'Création champs PV'!AY7=1),IF(AND('Création champs PV'!AW7=1,'Création champs PV'!AY7=1),2,1),0),0),0)</f>
        <v>0</v>
      </c>
      <c r="AY6" s="5" t="str">
        <f>IF(structure!AY6="M",1,IF(structure!AY6="V","V",IF('abergements latéraux'!AY6="A-G+A-D","",IF(OR(structure!AY7="M",structure!AY7="V"),"S",""))))</f>
        <v/>
      </c>
      <c r="AZ6" s="9"/>
      <c r="BA6" s="4"/>
      <c r="BB6" s="51">
        <f>IF('Création champs PV'!BB8=1,IF('Création champs PV'!BB7=0,IF(OR('Création champs PV'!BA7=1,'Création champs PV'!BC7=1),IF(AND('Création champs PV'!BA7=1,'Création champs PV'!BC7=1),2,1),0),0),0)</f>
        <v>0</v>
      </c>
      <c r="BC6" s="51">
        <f>IF('Création champs PV'!BC8=1,IF('Création champs PV'!BC7=0,IF(OR('Création champs PV'!BB7=1,'Création champs PV'!BD7=1),IF(AND('Création champs PV'!BB7=1,'Création champs PV'!BD7=1),2,1),0),0),0)</f>
        <v>0</v>
      </c>
      <c r="BD6" s="51">
        <f>IF('Création champs PV'!BD8=1,IF('Création champs PV'!BD7=0,IF(OR('Création champs PV'!BC7=1,'Création champs PV'!BE7=1),IF(AND('Création champs PV'!BC7=1,'Création champs PV'!BE7=1),2,1),0),0),0)</f>
        <v>0</v>
      </c>
      <c r="BE6" s="51">
        <f>IF('Création champs PV'!BE8=1,IF('Création champs PV'!BE7=0,IF(OR('Création champs PV'!BD7=1,'Création champs PV'!BF7=1),IF(AND('Création champs PV'!BD7=1,'Création champs PV'!BF7=1),2,1),0),0),0)</f>
        <v>0</v>
      </c>
      <c r="BF6" s="51">
        <f>IF('Création champs PV'!BF8=1,IF('Création champs PV'!BF7=0,IF(OR('Création champs PV'!BE7=1,'Création champs PV'!BG7=1),IF(AND('Création champs PV'!BE7=1,'Création champs PV'!BG7=1),2,1),0),0),0)</f>
        <v>0</v>
      </c>
      <c r="BG6" s="51">
        <f>IF('Création champs PV'!BG8=1,IF('Création champs PV'!BG7=0,IF(OR('Création champs PV'!BF7=1,'Création champs PV'!BH7=1),IF(AND('Création champs PV'!BF7=1,'Création champs PV'!BH7=1),2,1),0),0),0)</f>
        <v>0</v>
      </c>
      <c r="BH6" s="51">
        <f>IF('Création champs PV'!BH8=1,IF('Création champs PV'!BH7=0,IF(OR('Création champs PV'!BG7=1,'Création champs PV'!BI7=1),IF(AND('Création champs PV'!BG7=1,'Création champs PV'!BI7=1),2,1),0),0),0)</f>
        <v>0</v>
      </c>
      <c r="BI6" s="51">
        <f>IF('Création champs PV'!BI8=1,IF('Création champs PV'!BI7=0,IF(OR('Création champs PV'!BH7=1,'Création champs PV'!BJ7=1),IF(AND('Création champs PV'!BH7=1,'Création champs PV'!BJ7=1),2,1),0),0),0)</f>
        <v>0</v>
      </c>
      <c r="BJ6" s="51">
        <f>IF('Création champs PV'!BJ8=1,IF('Création champs PV'!BJ7=0,IF(OR('Création champs PV'!BI7=1,'Création champs PV'!BK7=1),IF(AND('Création champs PV'!BI7=1,'Création champs PV'!BK7=1),2,1),0),0),0)</f>
        <v>0</v>
      </c>
      <c r="BK6" s="51">
        <f>IF('Création champs PV'!BK8=1,IF('Création champs PV'!BK7=0,IF(OR('Création champs PV'!BJ7=1,'Création champs PV'!BL7=1),IF(AND('Création champs PV'!BJ7=1,'Création champs PV'!BL7=1),2,1),0),0),0)</f>
        <v>0</v>
      </c>
      <c r="BL6" s="51">
        <f>IF('Création champs PV'!BL8=1,IF('Création champs PV'!BL7=0,IF(OR('Création champs PV'!BK7=1,'Création champs PV'!BM7=1),IF(AND('Création champs PV'!BK7=1,'Création champs PV'!BM7=1),2,1),0),0),0)</f>
        <v>0</v>
      </c>
      <c r="BM6" s="51">
        <f>IF('Création champs PV'!BM8=1,IF('Création champs PV'!BM7=0,IF(OR('Création champs PV'!BL7=1,'Création champs PV'!BN7=1),IF(AND('Création champs PV'!BL7=1,'Création champs PV'!BN7=1),2,1),0),0),0)</f>
        <v>0</v>
      </c>
      <c r="BN6" s="51">
        <f>IF('Création champs PV'!BN8=1,IF('Création champs PV'!BN7=0,IF(OR('Création champs PV'!BM7=1,'Création champs PV'!BO7=1),IF(AND('Création champs PV'!BM7=1,'Création champs PV'!BO7=1),2,1),0),0),0)</f>
        <v>0</v>
      </c>
      <c r="BO6" s="51">
        <f>IF('Création champs PV'!BO8=1,IF('Création champs PV'!BO7=0,IF(OR('Création champs PV'!BN7=1,'Création champs PV'!BP7=1),IF(AND('Création champs PV'!BN7=1,'Création champs PV'!BP7=1),2,1),0),0),0)</f>
        <v>0</v>
      </c>
      <c r="BP6" s="5" t="str">
        <f>IF(structure!BP6="M",1,IF(structure!BP6="V","V",IF(OR(structure!BP7="M",structure!BP7="V"),"S","")))</f>
        <v/>
      </c>
      <c r="BR6" s="215"/>
      <c r="BS6" s="215"/>
      <c r="BT6" s="215"/>
      <c r="BU6" s="215"/>
      <c r="BV6" s="215"/>
      <c r="BW6" s="215"/>
      <c r="BX6" s="215"/>
      <c r="BY6" s="215"/>
      <c r="BZ6" s="215"/>
      <c r="CA6" s="215"/>
      <c r="CB6" s="215"/>
      <c r="CC6" s="215"/>
      <c r="CD6" s="215"/>
      <c r="CE6" s="215"/>
      <c r="CF6" s="215"/>
      <c r="CG6" s="215"/>
      <c r="CH6" s="219"/>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9"/>
      <c r="EH6" s="215"/>
      <c r="EI6" s="215"/>
      <c r="EJ6" s="215"/>
      <c r="EK6" s="215"/>
      <c r="EL6" s="215"/>
      <c r="EM6" s="215"/>
      <c r="EN6" s="215"/>
      <c r="EO6" s="215"/>
      <c r="EP6" s="215"/>
      <c r="EQ6" s="215"/>
      <c r="ER6" s="215"/>
      <c r="ES6" s="215"/>
      <c r="ET6" s="215"/>
      <c r="EU6" s="215"/>
      <c r="EV6" s="215"/>
      <c r="EW6" s="215"/>
      <c r="EX6" s="219"/>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9"/>
      <c r="GX6" s="219"/>
      <c r="GY6" s="219"/>
      <c r="GZ6" s="219"/>
      <c r="HA6" s="219"/>
      <c r="HB6" s="219"/>
      <c r="HC6" s="219"/>
      <c r="HD6" s="219"/>
      <c r="HE6" s="219"/>
      <c r="HF6" s="219"/>
      <c r="HG6" s="219"/>
      <c r="HH6" s="219"/>
      <c r="HI6" s="219"/>
      <c r="HJ6" s="219"/>
      <c r="HK6" s="219"/>
      <c r="HL6" s="219"/>
      <c r="HM6" s="219"/>
      <c r="HN6" s="219"/>
      <c r="HO6" s="219"/>
      <c r="HP6" s="219"/>
      <c r="HQ6" s="219"/>
      <c r="HR6" s="219"/>
      <c r="HS6" s="219"/>
      <c r="HT6" s="219"/>
      <c r="HU6" s="219"/>
    </row>
    <row r="7" spans="1:229" ht="21" customHeight="1" x14ac:dyDescent="0.35">
      <c r="A7" s="10"/>
      <c r="B7" s="4"/>
      <c r="C7" s="51">
        <f>IF('Création champs PV'!C9=1,IF('Création champs PV'!C8=0,IF(OR('Création champs PV'!B8=1,'Création champs PV'!D8=1),IF(AND('Création champs PV'!B8=1,'Création champs PV'!D8=1),2,1),0),0),0)</f>
        <v>0</v>
      </c>
      <c r="D7" s="51">
        <f>IF('Création champs PV'!D9=1,IF('Création champs PV'!D8=0,IF(OR('Création champs PV'!C8=1,'Création champs PV'!E8=1),IF(AND('Création champs PV'!C8=1,'Création champs PV'!E8=1),2,1),0),0),0)</f>
        <v>0</v>
      </c>
      <c r="E7" s="51">
        <f>IF('Création champs PV'!E9=1,IF('Création champs PV'!E8=0,IF(OR('Création champs PV'!D8=1,'Création champs PV'!F8=1),IF(AND('Création champs PV'!D8=1,'Création champs PV'!F8=1),2,1),0),0),0)</f>
        <v>0</v>
      </c>
      <c r="F7" s="51">
        <f>IF('Création champs PV'!F9=1,IF('Création champs PV'!F8=0,IF(OR('Création champs PV'!E8=1,'Création champs PV'!G8=1),IF(AND('Création champs PV'!E8=1,'Création champs PV'!G8=1),2,1),0),0),0)</f>
        <v>0</v>
      </c>
      <c r="G7" s="51">
        <f>IF('Création champs PV'!G9=1,IF('Création champs PV'!G8=0,IF(OR('Création champs PV'!F8=1,'Création champs PV'!H8=1),IF(AND('Création champs PV'!F8=1,'Création champs PV'!H8=1),2,1),0),0),0)</f>
        <v>0</v>
      </c>
      <c r="H7" s="51">
        <f>IF('Création champs PV'!H9=1,IF('Création champs PV'!H8=0,IF(OR('Création champs PV'!G8=1,'Création champs PV'!I8=1),IF(AND('Création champs PV'!G8=1,'Création champs PV'!I8=1),2,1),0),0),0)</f>
        <v>0</v>
      </c>
      <c r="I7" s="51">
        <f>IF('Création champs PV'!I9=1,IF('Création champs PV'!I8=0,IF(OR('Création champs PV'!H8=1,'Création champs PV'!J8=1),IF(AND('Création champs PV'!H8=1,'Création champs PV'!J8=1),2,1),0),0),0)</f>
        <v>0</v>
      </c>
      <c r="J7" s="51">
        <f>IF('Création champs PV'!J9=1,IF('Création champs PV'!J8=0,IF(OR('Création champs PV'!I8=1,'Création champs PV'!K8=1),IF(AND('Création champs PV'!I8=1,'Création champs PV'!K8=1),2,1),0),0),0)</f>
        <v>0</v>
      </c>
      <c r="K7" s="51">
        <f>IF('Création champs PV'!K9=1,IF('Création champs PV'!K8=0,IF(OR('Création champs PV'!J8=1,'Création champs PV'!L8=1),IF(AND('Création champs PV'!J8=1,'Création champs PV'!L8=1),2,1),0),0),0)</f>
        <v>0</v>
      </c>
      <c r="L7" s="51">
        <f>IF('Création champs PV'!L9=1,IF('Création champs PV'!L8=0,IF(OR('Création champs PV'!K8=1,'Création champs PV'!M8=1),IF(AND('Création champs PV'!K8=1,'Création champs PV'!M8=1),2,1),0),0),0)</f>
        <v>0</v>
      </c>
      <c r="M7" s="51">
        <f>IF('Création champs PV'!M9=1,IF('Création champs PV'!M8=0,IF(OR('Création champs PV'!L8=1,'Création champs PV'!N8=1),IF(AND('Création champs PV'!L8=1,'Création champs PV'!N8=1),2,1),0),0),0)</f>
        <v>0</v>
      </c>
      <c r="N7" s="51">
        <f>IF('Création champs PV'!N9=1,IF('Création champs PV'!N8=0,IF(OR('Création champs PV'!M8=1,'Création champs PV'!O8=1),IF(AND('Création champs PV'!M8=1,'Création champs PV'!O8=1),2,1),0),0),0)</f>
        <v>0</v>
      </c>
      <c r="O7" s="51">
        <f>IF('Création champs PV'!O9=1,IF('Création champs PV'!O8=0,IF(OR('Création champs PV'!N8=1,'Création champs PV'!P8=1),IF(AND('Création champs PV'!N8=1,'Création champs PV'!P8=1),2,1),0),0),0)</f>
        <v>0</v>
      </c>
      <c r="P7" s="51">
        <f>IF('Création champs PV'!P9=1,IF('Création champs PV'!P8=0,IF(OR('Création champs PV'!O8=1,'Création champs PV'!Q8=1),IF(AND('Création champs PV'!O8=1,'Création champs PV'!Q8=1),2,1),0),0),0)</f>
        <v>0</v>
      </c>
      <c r="Q7" s="5" t="str">
        <f>IF(structure!Q7="M",1,IF(structure!Q7="V","V",IF('abergements latéraux'!Q7="A-G+A-D","",IF(OR(structure!Q8="M",structure!Q8="V"),"S",""))))</f>
        <v/>
      </c>
      <c r="R7" s="9"/>
      <c r="S7" s="4"/>
      <c r="T7" s="51">
        <f>IF('Création champs PV'!T9=1,IF('Création champs PV'!T8=0,IF(OR('Création champs PV'!S8=1,'Création champs PV'!U8=1),IF(AND('Création champs PV'!S8=1,'Création champs PV'!U8=1),2,1),0),0),0)</f>
        <v>0</v>
      </c>
      <c r="U7" s="51">
        <f>IF('Création champs PV'!U9=1,IF('Création champs PV'!U8=0,IF(OR('Création champs PV'!T8=1,'Création champs PV'!V8=1),IF(AND('Création champs PV'!T8=1,'Création champs PV'!V8=1),2,1),0),0),0)</f>
        <v>0</v>
      </c>
      <c r="V7" s="51">
        <f>IF('Création champs PV'!V9=1,IF('Création champs PV'!V8=0,IF(OR('Création champs PV'!U8=1,'Création champs PV'!W8=1),IF(AND('Création champs PV'!U8=1,'Création champs PV'!W8=1),2,1),0),0),0)</f>
        <v>0</v>
      </c>
      <c r="W7" s="51">
        <f>IF('Création champs PV'!W9=1,IF('Création champs PV'!W8=0,IF(OR('Création champs PV'!V8=1,'Création champs PV'!X8=1),IF(AND('Création champs PV'!V8=1,'Création champs PV'!X8=1),2,1),0),0),0)</f>
        <v>0</v>
      </c>
      <c r="X7" s="51">
        <f>IF('Création champs PV'!X9=1,IF('Création champs PV'!X8=0,IF(OR('Création champs PV'!W8=1,'Création champs PV'!Y8=1),IF(AND('Création champs PV'!W8=1,'Création champs PV'!Y8=1),2,1),0),0),0)</f>
        <v>0</v>
      </c>
      <c r="Y7" s="51">
        <f>IF('Création champs PV'!Y9=1,IF('Création champs PV'!Y8=0,IF(OR('Création champs PV'!X8=1,'Création champs PV'!Z8=1),IF(AND('Création champs PV'!X8=1,'Création champs PV'!Z8=1),2,1),0),0),0)</f>
        <v>0</v>
      </c>
      <c r="Z7" s="51">
        <f>IF('Création champs PV'!Z9=1,IF('Création champs PV'!Z8=0,IF(OR('Création champs PV'!Y8=1,'Création champs PV'!AA8=1),IF(AND('Création champs PV'!Y8=1,'Création champs PV'!AA8=1),2,1),0),0),0)</f>
        <v>0</v>
      </c>
      <c r="AA7" s="51">
        <f>IF('Création champs PV'!AA9=1,IF('Création champs PV'!AA8=0,IF(OR('Création champs PV'!Z8=1,'Création champs PV'!AB8=1),IF(AND('Création champs PV'!Z8=1,'Création champs PV'!AB8=1),2,1),0),0),0)</f>
        <v>0</v>
      </c>
      <c r="AB7" s="51">
        <f>IF('Création champs PV'!AB9=1,IF('Création champs PV'!AB8=0,IF(OR('Création champs PV'!AA8=1,'Création champs PV'!AC8=1),IF(AND('Création champs PV'!AA8=1,'Création champs PV'!AC8=1),2,1),0),0),0)</f>
        <v>0</v>
      </c>
      <c r="AC7" s="51">
        <f>IF('Création champs PV'!AC9=1,IF('Création champs PV'!AC8=0,IF(OR('Création champs PV'!AB8=1,'Création champs PV'!AD8=1),IF(AND('Création champs PV'!AB8=1,'Création champs PV'!AD8=1),2,1),0),0),0)</f>
        <v>0</v>
      </c>
      <c r="AD7" s="51">
        <f>IF('Création champs PV'!AD9=1,IF('Création champs PV'!AD8=0,IF(OR('Création champs PV'!AC8=1,'Création champs PV'!AE8=1),IF(AND('Création champs PV'!AC8=1,'Création champs PV'!AE8=1),2,1),0),0),0)</f>
        <v>0</v>
      </c>
      <c r="AE7" s="51">
        <f>IF('Création champs PV'!AE9=1,IF('Création champs PV'!AE8=0,IF(OR('Création champs PV'!AD8=1,'Création champs PV'!AF8=1),IF(AND('Création champs PV'!AD8=1,'Création champs PV'!AF8=1),2,1),0),0),0)</f>
        <v>0</v>
      </c>
      <c r="AF7" s="51">
        <f>IF('Création champs PV'!AF9=1,IF('Création champs PV'!AF8=0,IF(OR('Création champs PV'!AE8=1,'Création champs PV'!AG8=1),IF(AND('Création champs PV'!AE8=1,'Création champs PV'!AG8=1),2,1),0),0),0)</f>
        <v>0</v>
      </c>
      <c r="AG7" s="51">
        <f>IF('Création champs PV'!AG9=1,IF('Création champs PV'!AG8=0,IF(OR('Création champs PV'!AF8=1,'Création champs PV'!AH8=1),IF(AND('Création champs PV'!AF8=1,'Création champs PV'!AH8=1),2,1),0),0),0)</f>
        <v>0</v>
      </c>
      <c r="AH7" s="5" t="str">
        <f>IF(structure!AH7="M",1,IF(structure!AH7="V","V",IF(OR(structure!AH8="M",structure!AH8="V"),"S","")))</f>
        <v/>
      </c>
      <c r="AI7" s="9"/>
      <c r="AJ7" s="4"/>
      <c r="AK7" s="51">
        <f>IF('Création champs PV'!AK9=1,IF('Création champs PV'!AK8=0,IF(OR('Création champs PV'!AJ8=1,'Création champs PV'!AL8=1),IF(AND('Création champs PV'!AJ8=1,'Création champs PV'!AL8=1),2,1),0),0),0)</f>
        <v>0</v>
      </c>
      <c r="AL7" s="51">
        <f>IF('Création champs PV'!AL9=1,IF('Création champs PV'!AL8=0,IF(OR('Création champs PV'!AK8=1,'Création champs PV'!AM8=1),IF(AND('Création champs PV'!AK8=1,'Création champs PV'!AM8=1),2,1),0),0),0)</f>
        <v>0</v>
      </c>
      <c r="AM7" s="51">
        <f>IF('Création champs PV'!AM9=1,IF('Création champs PV'!AM8=0,IF(OR('Création champs PV'!AL8=1,'Création champs PV'!AN8=1),IF(AND('Création champs PV'!AL8=1,'Création champs PV'!AN8=1),2,1),0),0),0)</f>
        <v>0</v>
      </c>
      <c r="AN7" s="51">
        <f>IF('Création champs PV'!AN9=1,IF('Création champs PV'!AN8=0,IF(OR('Création champs PV'!AM8=1,'Création champs PV'!AO8=1),IF(AND('Création champs PV'!AM8=1,'Création champs PV'!AO8=1),2,1),0),0),0)</f>
        <v>0</v>
      </c>
      <c r="AO7" s="51">
        <f>IF('Création champs PV'!AO9=1,IF('Création champs PV'!AO8=0,IF(OR('Création champs PV'!AN8=1,'Création champs PV'!AP8=1),IF(AND('Création champs PV'!AN8=1,'Création champs PV'!AP8=1),2,1),0),0),0)</f>
        <v>0</v>
      </c>
      <c r="AP7" s="51">
        <f>IF('Création champs PV'!AP9=1,IF('Création champs PV'!AP8=0,IF(OR('Création champs PV'!AO8=1,'Création champs PV'!AQ8=1),IF(AND('Création champs PV'!AO8=1,'Création champs PV'!AQ8=1),2,1),0),0),0)</f>
        <v>0</v>
      </c>
      <c r="AQ7" s="51">
        <f>IF('Création champs PV'!AQ9=1,IF('Création champs PV'!AQ8=0,IF(OR('Création champs PV'!AP8=1,'Création champs PV'!AR8=1),IF(AND('Création champs PV'!AP8=1,'Création champs PV'!AR8=1),2,1),0),0),0)</f>
        <v>0</v>
      </c>
      <c r="AR7" s="51">
        <f>IF('Création champs PV'!AR9=1,IF('Création champs PV'!AR8=0,IF(OR('Création champs PV'!AQ8=1,'Création champs PV'!AS8=1),IF(AND('Création champs PV'!AQ8=1,'Création champs PV'!AS8=1),2,1),0),0),0)</f>
        <v>0</v>
      </c>
      <c r="AS7" s="51">
        <f>IF('Création champs PV'!AS9=1,IF('Création champs PV'!AS8=0,IF(OR('Création champs PV'!AR8=1,'Création champs PV'!AT8=1),IF(AND('Création champs PV'!AR8=1,'Création champs PV'!AT8=1),2,1),0),0),0)</f>
        <v>0</v>
      </c>
      <c r="AT7" s="51">
        <f>IF('Création champs PV'!AT9=1,IF('Création champs PV'!AT8=0,IF(OR('Création champs PV'!AS8=1,'Création champs PV'!AU8=1),IF(AND('Création champs PV'!AS8=1,'Création champs PV'!AU8=1),2,1),0),0),0)</f>
        <v>0</v>
      </c>
      <c r="AU7" s="51">
        <f>IF('Création champs PV'!AU9=1,IF('Création champs PV'!AU8=0,IF(OR('Création champs PV'!AT8=1,'Création champs PV'!AV8=1),IF(AND('Création champs PV'!AT8=1,'Création champs PV'!AV8=1),2,1),0),0),0)</f>
        <v>0</v>
      </c>
      <c r="AV7" s="51">
        <f>IF('Création champs PV'!AV9=1,IF('Création champs PV'!AV8=0,IF(OR('Création champs PV'!AU8=1,'Création champs PV'!AW8=1),IF(AND('Création champs PV'!AU8=1,'Création champs PV'!AW8=1),2,1),0),0),0)</f>
        <v>0</v>
      </c>
      <c r="AW7" s="51">
        <f>IF('Création champs PV'!AW9=1,IF('Création champs PV'!AW8=0,IF(OR('Création champs PV'!AV8=1,'Création champs PV'!AX8=1),IF(AND('Création champs PV'!AV8=1,'Création champs PV'!AX8=1),2,1),0),0),0)</f>
        <v>0</v>
      </c>
      <c r="AX7" s="51">
        <f>IF('Création champs PV'!AX9=1,IF('Création champs PV'!AX8=0,IF(OR('Création champs PV'!AW8=1,'Création champs PV'!AY8=1),IF(AND('Création champs PV'!AW8=1,'Création champs PV'!AY8=1),2,1),0),0),0)</f>
        <v>0</v>
      </c>
      <c r="AY7" s="5" t="str">
        <f>IF(structure!AY7="M",1,IF(structure!AY7="V","V",IF('abergements latéraux'!AY7="A-G+A-D","",IF(OR(structure!AY8="M",structure!AY8="V"),"S",""))))</f>
        <v/>
      </c>
      <c r="AZ7" s="9"/>
      <c r="BA7" s="4"/>
      <c r="BB7" s="51">
        <f>IF('Création champs PV'!BB9=1,IF('Création champs PV'!BB8=0,IF(OR('Création champs PV'!BA8=1,'Création champs PV'!BC8=1),IF(AND('Création champs PV'!BA8=1,'Création champs PV'!BC8=1),2,1),0),0),0)</f>
        <v>0</v>
      </c>
      <c r="BC7" s="51">
        <f>IF('Création champs PV'!BC9=1,IF('Création champs PV'!BC8=0,IF(OR('Création champs PV'!BB8=1,'Création champs PV'!BD8=1),IF(AND('Création champs PV'!BB8=1,'Création champs PV'!BD8=1),2,1),0),0),0)</f>
        <v>0</v>
      </c>
      <c r="BD7" s="51">
        <f>IF('Création champs PV'!BD9=1,IF('Création champs PV'!BD8=0,IF(OR('Création champs PV'!BC8=1,'Création champs PV'!BE8=1),IF(AND('Création champs PV'!BC8=1,'Création champs PV'!BE8=1),2,1),0),0),0)</f>
        <v>0</v>
      </c>
      <c r="BE7" s="51">
        <f>IF('Création champs PV'!BE9=1,IF('Création champs PV'!BE8=0,IF(OR('Création champs PV'!BD8=1,'Création champs PV'!BF8=1),IF(AND('Création champs PV'!BD8=1,'Création champs PV'!BF8=1),2,1),0),0),0)</f>
        <v>0</v>
      </c>
      <c r="BF7" s="51">
        <f>IF('Création champs PV'!BF9=1,IF('Création champs PV'!BF8=0,IF(OR('Création champs PV'!BE8=1,'Création champs PV'!BG8=1),IF(AND('Création champs PV'!BE8=1,'Création champs PV'!BG8=1),2,1),0),0),0)</f>
        <v>0</v>
      </c>
      <c r="BG7" s="51">
        <f>IF('Création champs PV'!BG9=1,IF('Création champs PV'!BG8=0,IF(OR('Création champs PV'!BF8=1,'Création champs PV'!BH8=1),IF(AND('Création champs PV'!BF8=1,'Création champs PV'!BH8=1),2,1),0),0),0)</f>
        <v>0</v>
      </c>
      <c r="BH7" s="51">
        <f>IF('Création champs PV'!BH9=1,IF('Création champs PV'!BH8=0,IF(OR('Création champs PV'!BG8=1,'Création champs PV'!BI8=1),IF(AND('Création champs PV'!BG8=1,'Création champs PV'!BI8=1),2,1),0),0),0)</f>
        <v>0</v>
      </c>
      <c r="BI7" s="51">
        <f>IF('Création champs PV'!BI9=1,IF('Création champs PV'!BI8=0,IF(OR('Création champs PV'!BH8=1,'Création champs PV'!BJ8=1),IF(AND('Création champs PV'!BH8=1,'Création champs PV'!BJ8=1),2,1),0),0),0)</f>
        <v>0</v>
      </c>
      <c r="BJ7" s="51">
        <f>IF('Création champs PV'!BJ9=1,IF('Création champs PV'!BJ8=0,IF(OR('Création champs PV'!BI8=1,'Création champs PV'!BK8=1),IF(AND('Création champs PV'!BI8=1,'Création champs PV'!BK8=1),2,1),0),0),0)</f>
        <v>0</v>
      </c>
      <c r="BK7" s="51">
        <f>IF('Création champs PV'!BK9=1,IF('Création champs PV'!BK8=0,IF(OR('Création champs PV'!BJ8=1,'Création champs PV'!BL8=1),IF(AND('Création champs PV'!BJ8=1,'Création champs PV'!BL8=1),2,1),0),0),0)</f>
        <v>0</v>
      </c>
      <c r="BL7" s="51">
        <f>IF('Création champs PV'!BL9=1,IF('Création champs PV'!BL8=0,IF(OR('Création champs PV'!BK8=1,'Création champs PV'!BM8=1),IF(AND('Création champs PV'!BK8=1,'Création champs PV'!BM8=1),2,1),0),0),0)</f>
        <v>0</v>
      </c>
      <c r="BM7" s="51">
        <f>IF('Création champs PV'!BM9=1,IF('Création champs PV'!BM8=0,IF(OR('Création champs PV'!BL8=1,'Création champs PV'!BN8=1),IF(AND('Création champs PV'!BL8=1,'Création champs PV'!BN8=1),2,1),0),0),0)</f>
        <v>0</v>
      </c>
      <c r="BN7" s="51">
        <f>IF('Création champs PV'!BN9=1,IF('Création champs PV'!BN8=0,IF(OR('Création champs PV'!BM8=1,'Création champs PV'!BO8=1),IF(AND('Création champs PV'!BM8=1,'Création champs PV'!BO8=1),2,1),0),0),0)</f>
        <v>0</v>
      </c>
      <c r="BO7" s="51">
        <f>IF('Création champs PV'!BO9=1,IF('Création champs PV'!BO8=0,IF(OR('Création champs PV'!BN8=1,'Création champs PV'!BP8=1),IF(AND('Création champs PV'!BN8=1,'Création champs PV'!BP8=1),2,1),0),0),0)</f>
        <v>0</v>
      </c>
      <c r="BP7" s="5" t="str">
        <f>IF(structure!BP7="M",1,IF(structure!BP7="V","V",IF(OR(structure!BP8="M",structure!BP8="V"),"S","")))</f>
        <v/>
      </c>
      <c r="BR7" s="215"/>
      <c r="BS7" s="215"/>
      <c r="BT7" s="215"/>
      <c r="BU7" s="215"/>
      <c r="BV7" s="215"/>
      <c r="BW7" s="215"/>
      <c r="BX7" s="215"/>
      <c r="BY7" s="215"/>
      <c r="BZ7" s="215"/>
      <c r="CA7" s="215"/>
      <c r="CB7" s="215"/>
      <c r="CC7" s="215"/>
      <c r="CD7" s="215"/>
      <c r="CE7" s="215"/>
      <c r="CF7" s="215"/>
      <c r="CG7" s="215"/>
      <c r="CH7" s="219"/>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9"/>
      <c r="EH7" s="215"/>
      <c r="EI7" s="215"/>
      <c r="EJ7" s="215"/>
      <c r="EK7" s="215"/>
      <c r="EL7" s="215"/>
      <c r="EM7" s="215"/>
      <c r="EN7" s="215"/>
      <c r="EO7" s="215"/>
      <c r="EP7" s="215"/>
      <c r="EQ7" s="215"/>
      <c r="ER7" s="215"/>
      <c r="ES7" s="215"/>
      <c r="ET7" s="215"/>
      <c r="EU7" s="215"/>
      <c r="EV7" s="215"/>
      <c r="EW7" s="215"/>
      <c r="EX7" s="219"/>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row>
    <row r="8" spans="1:229" ht="21" customHeight="1" x14ac:dyDescent="0.35">
      <c r="A8" s="10"/>
      <c r="B8" s="4"/>
      <c r="C8" s="51">
        <f>IF('Création champs PV'!C10=1,IF('Création champs PV'!C9=0,IF(OR('Création champs PV'!B9=1,'Création champs PV'!D9=1),IF(AND('Création champs PV'!B9=1,'Création champs PV'!D9=1),2,1),0),0),0)</f>
        <v>0</v>
      </c>
      <c r="D8" s="51">
        <f>IF('Création champs PV'!D10=1,IF('Création champs PV'!D9=0,IF(OR('Création champs PV'!C9=1,'Création champs PV'!E9=1),IF(AND('Création champs PV'!C9=1,'Création champs PV'!E9=1),2,1),0),0),0)</f>
        <v>0</v>
      </c>
      <c r="E8" s="51">
        <f>IF('Création champs PV'!E10=1,IF('Création champs PV'!E9=0,IF(OR('Création champs PV'!D9=1,'Création champs PV'!F9=1),IF(AND('Création champs PV'!D9=1,'Création champs PV'!F9=1),2,1),0),0),0)</f>
        <v>0</v>
      </c>
      <c r="F8" s="51">
        <f>IF('Création champs PV'!F10=1,IF('Création champs PV'!F9=0,IF(OR('Création champs PV'!E9=1,'Création champs PV'!G9=1),IF(AND('Création champs PV'!E9=1,'Création champs PV'!G9=1),2,1),0),0),0)</f>
        <v>0</v>
      </c>
      <c r="G8" s="51">
        <f>IF('Création champs PV'!G10=1,IF('Création champs PV'!G9=0,IF(OR('Création champs PV'!F9=1,'Création champs PV'!H9=1),IF(AND('Création champs PV'!F9=1,'Création champs PV'!H9=1),2,1),0),0),0)</f>
        <v>0</v>
      </c>
      <c r="H8" s="51">
        <f>IF('Création champs PV'!H10=1,IF('Création champs PV'!H9=0,IF(OR('Création champs PV'!G9=1,'Création champs PV'!I9=1),IF(AND('Création champs PV'!G9=1,'Création champs PV'!I9=1),2,1),0),0),0)</f>
        <v>0</v>
      </c>
      <c r="I8" s="51">
        <f>IF('Création champs PV'!I10=1,IF('Création champs PV'!I9=0,IF(OR('Création champs PV'!H9=1,'Création champs PV'!J9=1),IF(AND('Création champs PV'!H9=1,'Création champs PV'!J9=1),2,1),0),0),0)</f>
        <v>0</v>
      </c>
      <c r="J8" s="51">
        <f>IF('Création champs PV'!J10=1,IF('Création champs PV'!J9=0,IF(OR('Création champs PV'!I9=1,'Création champs PV'!K9=1),IF(AND('Création champs PV'!I9=1,'Création champs PV'!K9=1),2,1),0),0),0)</f>
        <v>0</v>
      </c>
      <c r="K8" s="51">
        <f>IF('Création champs PV'!K10=1,IF('Création champs PV'!K9=0,IF(OR('Création champs PV'!J9=1,'Création champs PV'!L9=1),IF(AND('Création champs PV'!J9=1,'Création champs PV'!L9=1),2,1),0),0),0)</f>
        <v>0</v>
      </c>
      <c r="L8" s="51">
        <f>IF('Création champs PV'!L10=1,IF('Création champs PV'!L9=0,IF(OR('Création champs PV'!K9=1,'Création champs PV'!M9=1),IF(AND('Création champs PV'!K9=1,'Création champs PV'!M9=1),2,1),0),0),0)</f>
        <v>0</v>
      </c>
      <c r="M8" s="51">
        <f>IF('Création champs PV'!M10=1,IF('Création champs PV'!M9=0,IF(OR('Création champs PV'!L9=1,'Création champs PV'!N9=1),IF(AND('Création champs PV'!L9=1,'Création champs PV'!N9=1),2,1),0),0),0)</f>
        <v>0</v>
      </c>
      <c r="N8" s="51">
        <f>IF('Création champs PV'!N10=1,IF('Création champs PV'!N9=0,IF(OR('Création champs PV'!M9=1,'Création champs PV'!O9=1),IF(AND('Création champs PV'!M9=1,'Création champs PV'!O9=1),2,1),0),0),0)</f>
        <v>0</v>
      </c>
      <c r="O8" s="51">
        <f>IF('Création champs PV'!O10=1,IF('Création champs PV'!O9=0,IF(OR('Création champs PV'!N9=1,'Création champs PV'!P9=1),IF(AND('Création champs PV'!N9=1,'Création champs PV'!P9=1),2,1),0),0),0)</f>
        <v>0</v>
      </c>
      <c r="P8" s="51">
        <f>IF('Création champs PV'!P10=1,IF('Création champs PV'!P9=0,IF(OR('Création champs PV'!O9=1,'Création champs PV'!Q9=1),IF(AND('Création champs PV'!O9=1,'Création champs PV'!Q9=1),2,1),0),0),0)</f>
        <v>0</v>
      </c>
      <c r="Q8" s="5" t="str">
        <f>IF(structure!Q8="M",1,IF(structure!Q8="V","V",IF('abergements latéraux'!Q8="A-G+A-D","",IF(OR(structure!Q9="M",structure!Q9="V"),"S",""))))</f>
        <v/>
      </c>
      <c r="R8" s="9"/>
      <c r="S8" s="4"/>
      <c r="T8" s="51">
        <f>IF('Création champs PV'!T10=1,IF('Création champs PV'!T9=0,IF(OR('Création champs PV'!S9=1,'Création champs PV'!U9=1),IF(AND('Création champs PV'!S9=1,'Création champs PV'!U9=1),2,1),0),0),0)</f>
        <v>0</v>
      </c>
      <c r="U8" s="51">
        <f>IF('Création champs PV'!U10=1,IF('Création champs PV'!U9=0,IF(OR('Création champs PV'!T9=1,'Création champs PV'!V9=1),IF(AND('Création champs PV'!T9=1,'Création champs PV'!V9=1),2,1),0),0),0)</f>
        <v>0</v>
      </c>
      <c r="V8" s="51">
        <f>IF('Création champs PV'!V10=1,IF('Création champs PV'!V9=0,IF(OR('Création champs PV'!U9=1,'Création champs PV'!W9=1),IF(AND('Création champs PV'!U9=1,'Création champs PV'!W9=1),2,1),0),0),0)</f>
        <v>0</v>
      </c>
      <c r="W8" s="51">
        <f>IF('Création champs PV'!W10=1,IF('Création champs PV'!W9=0,IF(OR('Création champs PV'!V9=1,'Création champs PV'!X9=1),IF(AND('Création champs PV'!V9=1,'Création champs PV'!X9=1),2,1),0),0),0)</f>
        <v>0</v>
      </c>
      <c r="X8" s="51">
        <f>IF('Création champs PV'!X10=1,IF('Création champs PV'!X9=0,IF(OR('Création champs PV'!W9=1,'Création champs PV'!Y9=1),IF(AND('Création champs PV'!W9=1,'Création champs PV'!Y9=1),2,1),0),0),0)</f>
        <v>0</v>
      </c>
      <c r="Y8" s="51">
        <f>IF('Création champs PV'!Y10=1,IF('Création champs PV'!Y9=0,IF(OR('Création champs PV'!X9=1,'Création champs PV'!Z9=1),IF(AND('Création champs PV'!X9=1,'Création champs PV'!Z9=1),2,1),0),0),0)</f>
        <v>0</v>
      </c>
      <c r="Z8" s="51">
        <f>IF('Création champs PV'!Z10=1,IF('Création champs PV'!Z9=0,IF(OR('Création champs PV'!Y9=1,'Création champs PV'!AA9=1),IF(AND('Création champs PV'!Y9=1,'Création champs PV'!AA9=1),2,1),0),0),0)</f>
        <v>0</v>
      </c>
      <c r="AA8" s="51">
        <f>IF('Création champs PV'!AA10=1,IF('Création champs PV'!AA9=0,IF(OR('Création champs PV'!Z9=1,'Création champs PV'!AB9=1),IF(AND('Création champs PV'!Z9=1,'Création champs PV'!AB9=1),2,1),0),0),0)</f>
        <v>0</v>
      </c>
      <c r="AB8" s="51">
        <f>IF('Création champs PV'!AB10=1,IF('Création champs PV'!AB9=0,IF(OR('Création champs PV'!AA9=1,'Création champs PV'!AC9=1),IF(AND('Création champs PV'!AA9=1,'Création champs PV'!AC9=1),2,1),0),0),0)</f>
        <v>0</v>
      </c>
      <c r="AC8" s="51">
        <f>IF('Création champs PV'!AC10=1,IF('Création champs PV'!AC9=0,IF(OR('Création champs PV'!AB9=1,'Création champs PV'!AD9=1),IF(AND('Création champs PV'!AB9=1,'Création champs PV'!AD9=1),2,1),0),0),0)</f>
        <v>0</v>
      </c>
      <c r="AD8" s="51">
        <f>IF('Création champs PV'!AD10=1,IF('Création champs PV'!AD9=0,IF(OR('Création champs PV'!AC9=1,'Création champs PV'!AE9=1),IF(AND('Création champs PV'!AC9=1,'Création champs PV'!AE9=1),2,1),0),0),0)</f>
        <v>0</v>
      </c>
      <c r="AE8" s="51">
        <f>IF('Création champs PV'!AE10=1,IF('Création champs PV'!AE9=0,IF(OR('Création champs PV'!AD9=1,'Création champs PV'!AF9=1),IF(AND('Création champs PV'!AD9=1,'Création champs PV'!AF9=1),2,1),0),0),0)</f>
        <v>0</v>
      </c>
      <c r="AF8" s="51">
        <f>IF('Création champs PV'!AF10=1,IF('Création champs PV'!AF9=0,IF(OR('Création champs PV'!AE9=1,'Création champs PV'!AG9=1),IF(AND('Création champs PV'!AE9=1,'Création champs PV'!AG9=1),2,1),0),0),0)</f>
        <v>0</v>
      </c>
      <c r="AG8" s="51">
        <f>IF('Création champs PV'!AG10=1,IF('Création champs PV'!AG9=0,IF(OR('Création champs PV'!AF9=1,'Création champs PV'!AH9=1),IF(AND('Création champs PV'!AF9=1,'Création champs PV'!AH9=1),2,1),0),0),0)</f>
        <v>0</v>
      </c>
      <c r="AH8" s="5" t="str">
        <f>IF(structure!AH8="M",1,IF(structure!AH8="V","V",IF(OR(structure!AH9="M",structure!AH9="V"),"S","")))</f>
        <v/>
      </c>
      <c r="AI8" s="9"/>
      <c r="AJ8" s="4"/>
      <c r="AK8" s="51">
        <f>IF('Création champs PV'!AK10=1,IF('Création champs PV'!AK9=0,IF(OR('Création champs PV'!AJ9=1,'Création champs PV'!AL9=1),IF(AND('Création champs PV'!AJ9=1,'Création champs PV'!AL9=1),2,1),0),0),0)</f>
        <v>0</v>
      </c>
      <c r="AL8" s="51">
        <f>IF('Création champs PV'!AL10=1,IF('Création champs PV'!AL9=0,IF(OR('Création champs PV'!AK9=1,'Création champs PV'!AM9=1),IF(AND('Création champs PV'!AK9=1,'Création champs PV'!AM9=1),2,1),0),0),0)</f>
        <v>0</v>
      </c>
      <c r="AM8" s="51">
        <f>IF('Création champs PV'!AM10=1,IF('Création champs PV'!AM9=0,IF(OR('Création champs PV'!AL9=1,'Création champs PV'!AN9=1),IF(AND('Création champs PV'!AL9=1,'Création champs PV'!AN9=1),2,1),0),0),0)</f>
        <v>0</v>
      </c>
      <c r="AN8" s="51">
        <f>IF('Création champs PV'!AN10=1,IF('Création champs PV'!AN9=0,IF(OR('Création champs PV'!AM9=1,'Création champs PV'!AO9=1),IF(AND('Création champs PV'!AM9=1,'Création champs PV'!AO9=1),2,1),0),0),0)</f>
        <v>0</v>
      </c>
      <c r="AO8" s="51">
        <f>IF('Création champs PV'!AO10=1,IF('Création champs PV'!AO9=0,IF(OR('Création champs PV'!AN9=1,'Création champs PV'!AP9=1),IF(AND('Création champs PV'!AN9=1,'Création champs PV'!AP9=1),2,1),0),0),0)</f>
        <v>0</v>
      </c>
      <c r="AP8" s="51">
        <f>IF('Création champs PV'!AP10=1,IF('Création champs PV'!AP9=0,IF(OR('Création champs PV'!AO9=1,'Création champs PV'!AQ9=1),IF(AND('Création champs PV'!AO9=1,'Création champs PV'!AQ9=1),2,1),0),0),0)</f>
        <v>0</v>
      </c>
      <c r="AQ8" s="51">
        <f>IF('Création champs PV'!AQ10=1,IF('Création champs PV'!AQ9=0,IF(OR('Création champs PV'!AP9=1,'Création champs PV'!AR9=1),IF(AND('Création champs PV'!AP9=1,'Création champs PV'!AR9=1),2,1),0),0),0)</f>
        <v>0</v>
      </c>
      <c r="AR8" s="51">
        <f>IF('Création champs PV'!AR10=1,IF('Création champs PV'!AR9=0,IF(OR('Création champs PV'!AQ9=1,'Création champs PV'!AS9=1),IF(AND('Création champs PV'!AQ9=1,'Création champs PV'!AS9=1),2,1),0),0),0)</f>
        <v>0</v>
      </c>
      <c r="AS8" s="51">
        <f>IF('Création champs PV'!AS10=1,IF('Création champs PV'!AS9=0,IF(OR('Création champs PV'!AR9=1,'Création champs PV'!AT9=1),IF(AND('Création champs PV'!AR9=1,'Création champs PV'!AT9=1),2,1),0),0),0)</f>
        <v>0</v>
      </c>
      <c r="AT8" s="51">
        <f>IF('Création champs PV'!AT10=1,IF('Création champs PV'!AT9=0,IF(OR('Création champs PV'!AS9=1,'Création champs PV'!AU9=1),IF(AND('Création champs PV'!AS9=1,'Création champs PV'!AU9=1),2,1),0),0),0)</f>
        <v>0</v>
      </c>
      <c r="AU8" s="51">
        <f>IF('Création champs PV'!AU10=1,IF('Création champs PV'!AU9=0,IF(OR('Création champs PV'!AT9=1,'Création champs PV'!AV9=1),IF(AND('Création champs PV'!AT9=1,'Création champs PV'!AV9=1),2,1),0),0),0)</f>
        <v>0</v>
      </c>
      <c r="AV8" s="51">
        <f>IF('Création champs PV'!AV10=1,IF('Création champs PV'!AV9=0,IF(OR('Création champs PV'!AU9=1,'Création champs PV'!AW9=1),IF(AND('Création champs PV'!AU9=1,'Création champs PV'!AW9=1),2,1),0),0),0)</f>
        <v>0</v>
      </c>
      <c r="AW8" s="51">
        <f>IF('Création champs PV'!AW10=1,IF('Création champs PV'!AW9=0,IF(OR('Création champs PV'!AV9=1,'Création champs PV'!AX9=1),IF(AND('Création champs PV'!AV9=1,'Création champs PV'!AX9=1),2,1),0),0),0)</f>
        <v>0</v>
      </c>
      <c r="AX8" s="51">
        <f>IF('Création champs PV'!AX10=1,IF('Création champs PV'!AX9=0,IF(OR('Création champs PV'!AW9=1,'Création champs PV'!AY9=1),IF(AND('Création champs PV'!AW9=1,'Création champs PV'!AY9=1),2,1),0),0),0)</f>
        <v>0</v>
      </c>
      <c r="AY8" s="5" t="str">
        <f>IF(structure!AY8="M",1,IF(structure!AY8="V","V",IF('abergements latéraux'!AY8="A-G+A-D","",IF(OR(structure!AY9="M",structure!AY9="V"),"S",""))))</f>
        <v/>
      </c>
      <c r="AZ8" s="9"/>
      <c r="BA8" s="4"/>
      <c r="BB8" s="51">
        <f>IF('Création champs PV'!BB10=1,IF('Création champs PV'!BB9=0,IF(OR('Création champs PV'!BA9=1,'Création champs PV'!BC9=1),IF(AND('Création champs PV'!BA9=1,'Création champs PV'!BC9=1),2,1),0),0),0)</f>
        <v>0</v>
      </c>
      <c r="BC8" s="51">
        <f>IF('Création champs PV'!BC10=1,IF('Création champs PV'!BC9=0,IF(OR('Création champs PV'!BB9=1,'Création champs PV'!BD9=1),IF(AND('Création champs PV'!BB9=1,'Création champs PV'!BD9=1),2,1),0),0),0)</f>
        <v>0</v>
      </c>
      <c r="BD8" s="51">
        <f>IF('Création champs PV'!BD10=1,IF('Création champs PV'!BD9=0,IF(OR('Création champs PV'!BC9=1,'Création champs PV'!BE9=1),IF(AND('Création champs PV'!BC9=1,'Création champs PV'!BE9=1),2,1),0),0),0)</f>
        <v>0</v>
      </c>
      <c r="BE8" s="51">
        <f>IF('Création champs PV'!BE10=1,IF('Création champs PV'!BE9=0,IF(OR('Création champs PV'!BD9=1,'Création champs PV'!BF9=1),IF(AND('Création champs PV'!BD9=1,'Création champs PV'!BF9=1),2,1),0),0),0)</f>
        <v>0</v>
      </c>
      <c r="BF8" s="51">
        <f>IF('Création champs PV'!BF10=1,IF('Création champs PV'!BF9=0,IF(OR('Création champs PV'!BE9=1,'Création champs PV'!BG9=1),IF(AND('Création champs PV'!BE9=1,'Création champs PV'!BG9=1),2,1),0),0),0)</f>
        <v>0</v>
      </c>
      <c r="BG8" s="51">
        <f>IF('Création champs PV'!BG10=1,IF('Création champs PV'!BG9=0,IF(OR('Création champs PV'!BF9=1,'Création champs PV'!BH9=1),IF(AND('Création champs PV'!BF9=1,'Création champs PV'!BH9=1),2,1),0),0),0)</f>
        <v>0</v>
      </c>
      <c r="BH8" s="51">
        <f>IF('Création champs PV'!BH10=1,IF('Création champs PV'!BH9=0,IF(OR('Création champs PV'!BG9=1,'Création champs PV'!BI9=1),IF(AND('Création champs PV'!BG9=1,'Création champs PV'!BI9=1),2,1),0),0),0)</f>
        <v>0</v>
      </c>
      <c r="BI8" s="51">
        <f>IF('Création champs PV'!BI10=1,IF('Création champs PV'!BI9=0,IF(OR('Création champs PV'!BH9=1,'Création champs PV'!BJ9=1),IF(AND('Création champs PV'!BH9=1,'Création champs PV'!BJ9=1),2,1),0),0),0)</f>
        <v>0</v>
      </c>
      <c r="BJ8" s="51">
        <f>IF('Création champs PV'!BJ10=1,IF('Création champs PV'!BJ9=0,IF(OR('Création champs PV'!BI9=1,'Création champs PV'!BK9=1),IF(AND('Création champs PV'!BI9=1,'Création champs PV'!BK9=1),2,1),0),0),0)</f>
        <v>0</v>
      </c>
      <c r="BK8" s="51">
        <f>IF('Création champs PV'!BK10=1,IF('Création champs PV'!BK9=0,IF(OR('Création champs PV'!BJ9=1,'Création champs PV'!BL9=1),IF(AND('Création champs PV'!BJ9=1,'Création champs PV'!BL9=1),2,1),0),0),0)</f>
        <v>0</v>
      </c>
      <c r="BL8" s="51">
        <f>IF('Création champs PV'!BL10=1,IF('Création champs PV'!BL9=0,IF(OR('Création champs PV'!BK9=1,'Création champs PV'!BM9=1),IF(AND('Création champs PV'!BK9=1,'Création champs PV'!BM9=1),2,1),0),0),0)</f>
        <v>0</v>
      </c>
      <c r="BM8" s="51">
        <f>IF('Création champs PV'!BM10=1,IF('Création champs PV'!BM9=0,IF(OR('Création champs PV'!BL9=1,'Création champs PV'!BN9=1),IF(AND('Création champs PV'!BL9=1,'Création champs PV'!BN9=1),2,1),0),0),0)</f>
        <v>0</v>
      </c>
      <c r="BN8" s="51">
        <f>IF('Création champs PV'!BN10=1,IF('Création champs PV'!BN9=0,IF(OR('Création champs PV'!BM9=1,'Création champs PV'!BO9=1),IF(AND('Création champs PV'!BM9=1,'Création champs PV'!BO9=1),2,1),0),0),0)</f>
        <v>0</v>
      </c>
      <c r="BO8" s="51">
        <f>IF('Création champs PV'!BO10=1,IF('Création champs PV'!BO9=0,IF(OR('Création champs PV'!BN9=1,'Création champs PV'!BP9=1),IF(AND('Création champs PV'!BN9=1,'Création champs PV'!BP9=1),2,1),0),0),0)</f>
        <v>0</v>
      </c>
      <c r="BP8" s="5" t="str">
        <f>IF(structure!BP8="M",1,IF(structure!BP8="V","V",IF(OR(structure!BP9="M",structure!BP9="V"),"S","")))</f>
        <v/>
      </c>
      <c r="BR8" s="215"/>
      <c r="BS8" s="215"/>
      <c r="BT8" s="215"/>
      <c r="BU8" s="215"/>
      <c r="BV8" s="215"/>
      <c r="BW8" s="215"/>
      <c r="BX8" s="215"/>
      <c r="BY8" s="215"/>
      <c r="BZ8" s="215"/>
      <c r="CA8" s="215"/>
      <c r="CB8" s="215"/>
      <c r="CC8" s="215"/>
      <c r="CD8" s="215"/>
      <c r="CE8" s="215"/>
      <c r="CF8" s="215"/>
      <c r="CG8" s="215"/>
      <c r="CH8" s="219"/>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9"/>
      <c r="EH8" s="215"/>
      <c r="EI8" s="215"/>
      <c r="EJ8" s="215"/>
      <c r="EK8" s="215"/>
      <c r="EL8" s="215"/>
      <c r="EM8" s="215"/>
      <c r="EN8" s="215"/>
      <c r="EO8" s="215"/>
      <c r="EP8" s="215"/>
      <c r="EQ8" s="215"/>
      <c r="ER8" s="215"/>
      <c r="ES8" s="215"/>
      <c r="ET8" s="215"/>
      <c r="EU8" s="215"/>
      <c r="EV8" s="215"/>
      <c r="EW8" s="215"/>
      <c r="EX8" s="219"/>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9"/>
      <c r="GX8" s="219"/>
      <c r="GY8" s="219"/>
      <c r="GZ8" s="219"/>
      <c r="HA8" s="219"/>
      <c r="HB8" s="219"/>
      <c r="HC8" s="219"/>
      <c r="HD8" s="219"/>
      <c r="HE8" s="219"/>
      <c r="HF8" s="219"/>
      <c r="HG8" s="219"/>
      <c r="HH8" s="219"/>
      <c r="HI8" s="219"/>
      <c r="HJ8" s="219"/>
      <c r="HK8" s="219"/>
      <c r="HL8" s="219"/>
      <c r="HM8" s="219"/>
      <c r="HN8" s="219"/>
      <c r="HO8" s="219"/>
      <c r="HP8" s="219"/>
      <c r="HQ8" s="219"/>
      <c r="HR8" s="219"/>
      <c r="HS8" s="219"/>
      <c r="HT8" s="219"/>
      <c r="HU8" s="219"/>
    </row>
    <row r="9" spans="1:229" ht="21" customHeight="1" x14ac:dyDescent="0.35">
      <c r="A9" s="10"/>
      <c r="B9" s="4"/>
      <c r="C9" s="51">
        <f>IF('Création champs PV'!C11=1,IF('Création champs PV'!C10=0,IF(OR('Création champs PV'!B10=1,'Création champs PV'!D10=1),IF(AND('Création champs PV'!B10=1,'Création champs PV'!D10=1),2,1),0),0),0)</f>
        <v>0</v>
      </c>
      <c r="D9" s="51">
        <f>IF('Création champs PV'!D11=1,IF('Création champs PV'!D10=0,IF(OR('Création champs PV'!C10=1,'Création champs PV'!E10=1),IF(AND('Création champs PV'!C10=1,'Création champs PV'!E10=1),2,1),0),0),0)</f>
        <v>0</v>
      </c>
      <c r="E9" s="51">
        <f>IF('Création champs PV'!E11=1,IF('Création champs PV'!E10=0,IF(OR('Création champs PV'!D10=1,'Création champs PV'!F10=1),IF(AND('Création champs PV'!D10=1,'Création champs PV'!F10=1),2,1),0),0),0)</f>
        <v>0</v>
      </c>
      <c r="F9" s="51">
        <f>IF('Création champs PV'!F11=1,IF('Création champs PV'!F10=0,IF(OR('Création champs PV'!E10=1,'Création champs PV'!G10=1),IF(AND('Création champs PV'!E10=1,'Création champs PV'!G10=1),2,1),0),0),0)</f>
        <v>0</v>
      </c>
      <c r="G9" s="51">
        <f>IF('Création champs PV'!G11=1,IF('Création champs PV'!G10=0,IF(OR('Création champs PV'!F10=1,'Création champs PV'!H10=1),IF(AND('Création champs PV'!F10=1,'Création champs PV'!H10=1),2,1),0),0),0)</f>
        <v>0</v>
      </c>
      <c r="H9" s="51">
        <f>IF('Création champs PV'!H11=1,IF('Création champs PV'!H10=0,IF(OR('Création champs PV'!G10=1,'Création champs PV'!I10=1),IF(AND('Création champs PV'!G10=1,'Création champs PV'!I10=1),2,1),0),0),0)</f>
        <v>0</v>
      </c>
      <c r="I9" s="51">
        <f>IF('Création champs PV'!I11=1,IF('Création champs PV'!I10=0,IF(OR('Création champs PV'!H10=1,'Création champs PV'!J10=1),IF(AND('Création champs PV'!H10=1,'Création champs PV'!J10=1),2,1),0),0),0)</f>
        <v>0</v>
      </c>
      <c r="J9" s="51">
        <f>IF('Création champs PV'!J11=1,IF('Création champs PV'!J10=0,IF(OR('Création champs PV'!I10=1,'Création champs PV'!K10=1),IF(AND('Création champs PV'!I10=1,'Création champs PV'!K10=1),2,1),0),0),0)</f>
        <v>0</v>
      </c>
      <c r="K9" s="51">
        <f>IF('Création champs PV'!K11=1,IF('Création champs PV'!K10=0,IF(OR('Création champs PV'!J10=1,'Création champs PV'!L10=1),IF(AND('Création champs PV'!J10=1,'Création champs PV'!L10=1),2,1),0),0),0)</f>
        <v>0</v>
      </c>
      <c r="L9" s="51">
        <f>IF('Création champs PV'!L11=1,IF('Création champs PV'!L10=0,IF(OR('Création champs PV'!K10=1,'Création champs PV'!M10=1),IF(AND('Création champs PV'!K10=1,'Création champs PV'!M10=1),2,1),0),0),0)</f>
        <v>0</v>
      </c>
      <c r="M9" s="51">
        <f>IF('Création champs PV'!M11=1,IF('Création champs PV'!M10=0,IF(OR('Création champs PV'!L10=1,'Création champs PV'!N10=1),IF(AND('Création champs PV'!L10=1,'Création champs PV'!N10=1),2,1),0),0),0)</f>
        <v>0</v>
      </c>
      <c r="N9" s="51">
        <f>IF('Création champs PV'!N11=1,IF('Création champs PV'!N10=0,IF(OR('Création champs PV'!M10=1,'Création champs PV'!O10=1),IF(AND('Création champs PV'!M10=1,'Création champs PV'!O10=1),2,1),0),0),0)</f>
        <v>0</v>
      </c>
      <c r="O9" s="51">
        <f>IF('Création champs PV'!O11=1,IF('Création champs PV'!O10=0,IF(OR('Création champs PV'!N10=1,'Création champs PV'!P10=1),IF(AND('Création champs PV'!N10=1,'Création champs PV'!P10=1),2,1),0),0),0)</f>
        <v>0</v>
      </c>
      <c r="P9" s="51">
        <f>IF('Création champs PV'!P11=1,IF('Création champs PV'!P10=0,IF(OR('Création champs PV'!O10=1,'Création champs PV'!Q10=1),IF(AND('Création champs PV'!O10=1,'Création champs PV'!Q10=1),2,1),0),0),0)</f>
        <v>0</v>
      </c>
      <c r="Q9" s="5" t="str">
        <f>IF(structure!Q9="M",1,IF(structure!Q9="V","V",IF('abergements latéraux'!Q9="A-G+A-D","",IF(OR(structure!Q10="M",structure!Q10="V"),"S",""))))</f>
        <v/>
      </c>
      <c r="R9" s="9"/>
      <c r="S9" s="4"/>
      <c r="T9" s="51">
        <f>IF('Création champs PV'!T11=1,IF('Création champs PV'!T10=0,IF(OR('Création champs PV'!S10=1,'Création champs PV'!U10=1),IF(AND('Création champs PV'!S10=1,'Création champs PV'!U10=1),2,1),0),0),0)</f>
        <v>0</v>
      </c>
      <c r="U9" s="51">
        <f>IF('Création champs PV'!U11=1,IF('Création champs PV'!U10=0,IF(OR('Création champs PV'!T10=1,'Création champs PV'!V10=1),IF(AND('Création champs PV'!T10=1,'Création champs PV'!V10=1),2,1),0),0),0)</f>
        <v>0</v>
      </c>
      <c r="V9" s="51">
        <f>IF('Création champs PV'!V11=1,IF('Création champs PV'!V10=0,IF(OR('Création champs PV'!U10=1,'Création champs PV'!W10=1),IF(AND('Création champs PV'!U10=1,'Création champs PV'!W10=1),2,1),0),0),0)</f>
        <v>0</v>
      </c>
      <c r="W9" s="51">
        <f>IF('Création champs PV'!W11=1,IF('Création champs PV'!W10=0,IF(OR('Création champs PV'!V10=1,'Création champs PV'!X10=1),IF(AND('Création champs PV'!V10=1,'Création champs PV'!X10=1),2,1),0),0),0)</f>
        <v>0</v>
      </c>
      <c r="X9" s="51">
        <f>IF('Création champs PV'!X11=1,IF('Création champs PV'!X10=0,IF(OR('Création champs PV'!W10=1,'Création champs PV'!Y10=1),IF(AND('Création champs PV'!W10=1,'Création champs PV'!Y10=1),2,1),0),0),0)</f>
        <v>0</v>
      </c>
      <c r="Y9" s="51">
        <f>IF('Création champs PV'!Y11=1,IF('Création champs PV'!Y10=0,IF(OR('Création champs PV'!X10=1,'Création champs PV'!Z10=1),IF(AND('Création champs PV'!X10=1,'Création champs PV'!Z10=1),2,1),0),0),0)</f>
        <v>0</v>
      </c>
      <c r="Z9" s="51">
        <f>IF('Création champs PV'!Z11=1,IF('Création champs PV'!Z10=0,IF(OR('Création champs PV'!Y10=1,'Création champs PV'!AA10=1),IF(AND('Création champs PV'!Y10=1,'Création champs PV'!AA10=1),2,1),0),0),0)</f>
        <v>0</v>
      </c>
      <c r="AA9" s="51">
        <f>IF('Création champs PV'!AA11=1,IF('Création champs PV'!AA10=0,IF(OR('Création champs PV'!Z10=1,'Création champs PV'!AB10=1),IF(AND('Création champs PV'!Z10=1,'Création champs PV'!AB10=1),2,1),0),0),0)</f>
        <v>0</v>
      </c>
      <c r="AB9" s="51">
        <f>IF('Création champs PV'!AB11=1,IF('Création champs PV'!AB10=0,IF(OR('Création champs PV'!AA10=1,'Création champs PV'!AC10=1),IF(AND('Création champs PV'!AA10=1,'Création champs PV'!AC10=1),2,1),0),0),0)</f>
        <v>0</v>
      </c>
      <c r="AC9" s="51">
        <f>IF('Création champs PV'!AC11=1,IF('Création champs PV'!AC10=0,IF(OR('Création champs PV'!AB10=1,'Création champs PV'!AD10=1),IF(AND('Création champs PV'!AB10=1,'Création champs PV'!AD10=1),2,1),0),0),0)</f>
        <v>0</v>
      </c>
      <c r="AD9" s="51">
        <f>IF('Création champs PV'!AD11=1,IF('Création champs PV'!AD10=0,IF(OR('Création champs PV'!AC10=1,'Création champs PV'!AE10=1),IF(AND('Création champs PV'!AC10=1,'Création champs PV'!AE10=1),2,1),0),0),0)</f>
        <v>0</v>
      </c>
      <c r="AE9" s="51">
        <f>IF('Création champs PV'!AE11=1,IF('Création champs PV'!AE10=0,IF(OR('Création champs PV'!AD10=1,'Création champs PV'!AF10=1),IF(AND('Création champs PV'!AD10=1,'Création champs PV'!AF10=1),2,1),0),0),0)</f>
        <v>0</v>
      </c>
      <c r="AF9" s="51">
        <f>IF('Création champs PV'!AF11=1,IF('Création champs PV'!AF10=0,IF(OR('Création champs PV'!AE10=1,'Création champs PV'!AG10=1),IF(AND('Création champs PV'!AE10=1,'Création champs PV'!AG10=1),2,1),0),0),0)</f>
        <v>0</v>
      </c>
      <c r="AG9" s="51">
        <f>IF('Création champs PV'!AG11=1,IF('Création champs PV'!AG10=0,IF(OR('Création champs PV'!AF10=1,'Création champs PV'!AH10=1),IF(AND('Création champs PV'!AF10=1,'Création champs PV'!AH10=1),2,1),0),0),0)</f>
        <v>0</v>
      </c>
      <c r="AH9" s="5" t="str">
        <f>IF(structure!AH9="M",1,IF(structure!AH9="V","V",IF(OR(structure!AH10="M",structure!AH10="V"),"S","")))</f>
        <v/>
      </c>
      <c r="AI9" s="9"/>
      <c r="AJ9" s="4"/>
      <c r="AK9" s="51">
        <f>IF('Création champs PV'!AK11=1,IF('Création champs PV'!AK10=0,IF(OR('Création champs PV'!AJ10=1,'Création champs PV'!AL10=1),IF(AND('Création champs PV'!AJ10=1,'Création champs PV'!AL10=1),2,1),0),0),0)</f>
        <v>0</v>
      </c>
      <c r="AL9" s="51">
        <f>IF('Création champs PV'!AL11=1,IF('Création champs PV'!AL10=0,IF(OR('Création champs PV'!AK10=1,'Création champs PV'!AM10=1),IF(AND('Création champs PV'!AK10=1,'Création champs PV'!AM10=1),2,1),0),0),0)</f>
        <v>0</v>
      </c>
      <c r="AM9" s="51">
        <f>IF('Création champs PV'!AM11=1,IF('Création champs PV'!AM10=0,IF(OR('Création champs PV'!AL10=1,'Création champs PV'!AN10=1),IF(AND('Création champs PV'!AL10=1,'Création champs PV'!AN10=1),2,1),0),0),0)</f>
        <v>0</v>
      </c>
      <c r="AN9" s="51">
        <f>IF('Création champs PV'!AN11=1,IF('Création champs PV'!AN10=0,IF(OR('Création champs PV'!AM10=1,'Création champs PV'!AO10=1),IF(AND('Création champs PV'!AM10=1,'Création champs PV'!AO10=1),2,1),0),0),0)</f>
        <v>0</v>
      </c>
      <c r="AO9" s="51">
        <f>IF('Création champs PV'!AO11=1,IF('Création champs PV'!AO10=0,IF(OR('Création champs PV'!AN10=1,'Création champs PV'!AP10=1),IF(AND('Création champs PV'!AN10=1,'Création champs PV'!AP10=1),2,1),0),0),0)</f>
        <v>0</v>
      </c>
      <c r="AP9" s="51">
        <f>IF('Création champs PV'!AP11=1,IF('Création champs PV'!AP10=0,IF(OR('Création champs PV'!AO10=1,'Création champs PV'!AQ10=1),IF(AND('Création champs PV'!AO10=1,'Création champs PV'!AQ10=1),2,1),0),0),0)</f>
        <v>0</v>
      </c>
      <c r="AQ9" s="51">
        <f>IF('Création champs PV'!AQ11=1,IF('Création champs PV'!AQ10=0,IF(OR('Création champs PV'!AP10=1,'Création champs PV'!AR10=1),IF(AND('Création champs PV'!AP10=1,'Création champs PV'!AR10=1),2,1),0),0),0)</f>
        <v>0</v>
      </c>
      <c r="AR9" s="51">
        <f>IF('Création champs PV'!AR11=1,IF('Création champs PV'!AR10=0,IF(OR('Création champs PV'!AQ10=1,'Création champs PV'!AS10=1),IF(AND('Création champs PV'!AQ10=1,'Création champs PV'!AS10=1),2,1),0),0),0)</f>
        <v>0</v>
      </c>
      <c r="AS9" s="51">
        <f>IF('Création champs PV'!AS11=1,IF('Création champs PV'!AS10=0,IF(OR('Création champs PV'!AR10=1,'Création champs PV'!AT10=1),IF(AND('Création champs PV'!AR10=1,'Création champs PV'!AT10=1),2,1),0),0),0)</f>
        <v>0</v>
      </c>
      <c r="AT9" s="51">
        <f>IF('Création champs PV'!AT11=1,IF('Création champs PV'!AT10=0,IF(OR('Création champs PV'!AS10=1,'Création champs PV'!AU10=1),IF(AND('Création champs PV'!AS10=1,'Création champs PV'!AU10=1),2,1),0),0),0)</f>
        <v>0</v>
      </c>
      <c r="AU9" s="51">
        <f>IF('Création champs PV'!AU11=1,IF('Création champs PV'!AU10=0,IF(OR('Création champs PV'!AT10=1,'Création champs PV'!AV10=1),IF(AND('Création champs PV'!AT10=1,'Création champs PV'!AV10=1),2,1),0),0),0)</f>
        <v>0</v>
      </c>
      <c r="AV9" s="51">
        <f>IF('Création champs PV'!AV11=1,IF('Création champs PV'!AV10=0,IF(OR('Création champs PV'!AU10=1,'Création champs PV'!AW10=1),IF(AND('Création champs PV'!AU10=1,'Création champs PV'!AW10=1),2,1),0),0),0)</f>
        <v>0</v>
      </c>
      <c r="AW9" s="51">
        <f>IF('Création champs PV'!AW11=1,IF('Création champs PV'!AW10=0,IF(OR('Création champs PV'!AV10=1,'Création champs PV'!AX10=1),IF(AND('Création champs PV'!AV10=1,'Création champs PV'!AX10=1),2,1),0),0),0)</f>
        <v>0</v>
      </c>
      <c r="AX9" s="51">
        <f>IF('Création champs PV'!AX11=1,IF('Création champs PV'!AX10=0,IF(OR('Création champs PV'!AW10=1,'Création champs PV'!AY10=1),IF(AND('Création champs PV'!AW10=1,'Création champs PV'!AY10=1),2,1),0),0),0)</f>
        <v>0</v>
      </c>
      <c r="AY9" s="5" t="str">
        <f>IF(structure!AY9="M",1,IF(structure!AY9="V","V",IF('abergements latéraux'!AY9="A-G+A-D","",IF(OR(structure!AY10="M",structure!AY10="V"),"S",""))))</f>
        <v/>
      </c>
      <c r="AZ9" s="9"/>
      <c r="BA9" s="4"/>
      <c r="BB9" s="51">
        <f>IF('Création champs PV'!BB11=1,IF('Création champs PV'!BB10=0,IF(OR('Création champs PV'!BA10=1,'Création champs PV'!BC10=1),IF(AND('Création champs PV'!BA10=1,'Création champs PV'!BC10=1),2,1),0),0),0)</f>
        <v>0</v>
      </c>
      <c r="BC9" s="51">
        <f>IF('Création champs PV'!BC11=1,IF('Création champs PV'!BC10=0,IF(OR('Création champs PV'!BB10=1,'Création champs PV'!BD10=1),IF(AND('Création champs PV'!BB10=1,'Création champs PV'!BD10=1),2,1),0),0),0)</f>
        <v>0</v>
      </c>
      <c r="BD9" s="51">
        <f>IF('Création champs PV'!BD11=1,IF('Création champs PV'!BD10=0,IF(OR('Création champs PV'!BC10=1,'Création champs PV'!BE10=1),IF(AND('Création champs PV'!BC10=1,'Création champs PV'!BE10=1),2,1),0),0),0)</f>
        <v>0</v>
      </c>
      <c r="BE9" s="51">
        <f>IF('Création champs PV'!BE11=1,IF('Création champs PV'!BE10=0,IF(OR('Création champs PV'!BD10=1,'Création champs PV'!BF10=1),IF(AND('Création champs PV'!BD10=1,'Création champs PV'!BF10=1),2,1),0),0),0)</f>
        <v>0</v>
      </c>
      <c r="BF9" s="51">
        <f>IF('Création champs PV'!BF11=1,IF('Création champs PV'!BF10=0,IF(OR('Création champs PV'!BE10=1,'Création champs PV'!BG10=1),IF(AND('Création champs PV'!BE10=1,'Création champs PV'!BG10=1),2,1),0),0),0)</f>
        <v>0</v>
      </c>
      <c r="BG9" s="51">
        <f>IF('Création champs PV'!BG11=1,IF('Création champs PV'!BG10=0,IF(OR('Création champs PV'!BF10=1,'Création champs PV'!BH10=1),IF(AND('Création champs PV'!BF10=1,'Création champs PV'!BH10=1),2,1),0),0),0)</f>
        <v>0</v>
      </c>
      <c r="BH9" s="51">
        <f>IF('Création champs PV'!BH11=1,IF('Création champs PV'!BH10=0,IF(OR('Création champs PV'!BG10=1,'Création champs PV'!BI10=1),IF(AND('Création champs PV'!BG10=1,'Création champs PV'!BI10=1),2,1),0),0),0)</f>
        <v>0</v>
      </c>
      <c r="BI9" s="51">
        <f>IF('Création champs PV'!BI11=1,IF('Création champs PV'!BI10=0,IF(OR('Création champs PV'!BH10=1,'Création champs PV'!BJ10=1),IF(AND('Création champs PV'!BH10=1,'Création champs PV'!BJ10=1),2,1),0),0),0)</f>
        <v>0</v>
      </c>
      <c r="BJ9" s="51">
        <f>IF('Création champs PV'!BJ11=1,IF('Création champs PV'!BJ10=0,IF(OR('Création champs PV'!BI10=1,'Création champs PV'!BK10=1),IF(AND('Création champs PV'!BI10=1,'Création champs PV'!BK10=1),2,1),0),0),0)</f>
        <v>0</v>
      </c>
      <c r="BK9" s="51">
        <f>IF('Création champs PV'!BK11=1,IF('Création champs PV'!BK10=0,IF(OR('Création champs PV'!BJ10=1,'Création champs PV'!BL10=1),IF(AND('Création champs PV'!BJ10=1,'Création champs PV'!BL10=1),2,1),0),0),0)</f>
        <v>0</v>
      </c>
      <c r="BL9" s="51">
        <f>IF('Création champs PV'!BL11=1,IF('Création champs PV'!BL10=0,IF(OR('Création champs PV'!BK10=1,'Création champs PV'!BM10=1),IF(AND('Création champs PV'!BK10=1,'Création champs PV'!BM10=1),2,1),0),0),0)</f>
        <v>0</v>
      </c>
      <c r="BM9" s="51">
        <f>IF('Création champs PV'!BM11=1,IF('Création champs PV'!BM10=0,IF(OR('Création champs PV'!BL10=1,'Création champs PV'!BN10=1),IF(AND('Création champs PV'!BL10=1,'Création champs PV'!BN10=1),2,1),0),0),0)</f>
        <v>0</v>
      </c>
      <c r="BN9" s="51">
        <f>IF('Création champs PV'!BN11=1,IF('Création champs PV'!BN10=0,IF(OR('Création champs PV'!BM10=1,'Création champs PV'!BO10=1),IF(AND('Création champs PV'!BM10=1,'Création champs PV'!BO10=1),2,1),0),0),0)</f>
        <v>0</v>
      </c>
      <c r="BO9" s="51">
        <f>IF('Création champs PV'!BO11=1,IF('Création champs PV'!BO10=0,IF(OR('Création champs PV'!BN10=1,'Création champs PV'!BP10=1),IF(AND('Création champs PV'!BN10=1,'Création champs PV'!BP10=1),2,1),0),0),0)</f>
        <v>0</v>
      </c>
      <c r="BP9" s="5" t="str">
        <f>IF(structure!BP9="M",1,IF(structure!BP9="V","V",IF(OR(structure!BP10="M",structure!BP10="V"),"S","")))</f>
        <v/>
      </c>
      <c r="BR9" s="215"/>
      <c r="BS9" s="215"/>
      <c r="BT9" s="215"/>
      <c r="BU9" s="215"/>
      <c r="BV9" s="215"/>
      <c r="BW9" s="215"/>
      <c r="BX9" s="215"/>
      <c r="BY9" s="215"/>
      <c r="BZ9" s="215"/>
      <c r="CA9" s="215"/>
      <c r="CB9" s="215"/>
      <c r="CC9" s="215"/>
      <c r="CD9" s="215"/>
      <c r="CE9" s="215"/>
      <c r="CF9" s="215"/>
      <c r="CG9" s="215"/>
      <c r="CH9" s="219"/>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9"/>
      <c r="EH9" s="215"/>
      <c r="EI9" s="215"/>
      <c r="EJ9" s="215"/>
      <c r="EK9" s="215"/>
      <c r="EL9" s="215"/>
      <c r="EM9" s="215"/>
      <c r="EN9" s="215"/>
      <c r="EO9" s="215"/>
      <c r="EP9" s="215"/>
      <c r="EQ9" s="215"/>
      <c r="ER9" s="215"/>
      <c r="ES9" s="215"/>
      <c r="ET9" s="215"/>
      <c r="EU9" s="215"/>
      <c r="EV9" s="215"/>
      <c r="EW9" s="215"/>
      <c r="EX9" s="219"/>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9"/>
      <c r="GX9" s="219"/>
      <c r="GY9" s="219"/>
      <c r="GZ9" s="219"/>
      <c r="HA9" s="219"/>
      <c r="HB9" s="219"/>
      <c r="HC9" s="219"/>
      <c r="HD9" s="219"/>
      <c r="HE9" s="219"/>
      <c r="HF9" s="219"/>
      <c r="HG9" s="219"/>
      <c r="HH9" s="219"/>
      <c r="HI9" s="219"/>
      <c r="HJ9" s="219"/>
      <c r="HK9" s="219"/>
      <c r="HL9" s="219"/>
      <c r="HM9" s="219"/>
      <c r="HN9" s="219"/>
      <c r="HO9" s="219"/>
      <c r="HP9" s="219"/>
      <c r="HQ9" s="219"/>
      <c r="HR9" s="219"/>
      <c r="HS9" s="219"/>
      <c r="HT9" s="219"/>
      <c r="HU9" s="219"/>
    </row>
    <row r="10" spans="1:229" ht="21" customHeight="1" x14ac:dyDescent="0.35">
      <c r="A10" s="10"/>
      <c r="B10" s="4"/>
      <c r="C10" s="51">
        <f>IF('Création champs PV'!C12=1,IF('Création champs PV'!C11=0,IF(OR('Création champs PV'!B11=1,'Création champs PV'!D11=1),IF(AND('Création champs PV'!B11=1,'Création champs PV'!D11=1),2,1),0),0),0)</f>
        <v>0</v>
      </c>
      <c r="D10" s="51">
        <f>IF('Création champs PV'!D12=1,IF('Création champs PV'!D11=0,IF(OR('Création champs PV'!C11=1,'Création champs PV'!E11=1),IF(AND('Création champs PV'!C11=1,'Création champs PV'!E11=1),2,1),0),0),0)</f>
        <v>0</v>
      </c>
      <c r="E10" s="51">
        <f>IF('Création champs PV'!E12=1,IF('Création champs PV'!E11=0,IF(OR('Création champs PV'!D11=1,'Création champs PV'!F11=1),IF(AND('Création champs PV'!D11=1,'Création champs PV'!F11=1),2,1),0),0),0)</f>
        <v>0</v>
      </c>
      <c r="F10" s="51">
        <f>IF('Création champs PV'!F12=1,IF('Création champs PV'!F11=0,IF(OR('Création champs PV'!E11=1,'Création champs PV'!G11=1),IF(AND('Création champs PV'!E11=1,'Création champs PV'!G11=1),2,1),0),0),0)</f>
        <v>0</v>
      </c>
      <c r="G10" s="51">
        <f>IF('Création champs PV'!G12=1,IF('Création champs PV'!G11=0,IF(OR('Création champs PV'!F11=1,'Création champs PV'!H11=1),IF(AND('Création champs PV'!F11=1,'Création champs PV'!H11=1),2,1),0),0),0)</f>
        <v>0</v>
      </c>
      <c r="H10" s="51">
        <f>IF('Création champs PV'!H12=1,IF('Création champs PV'!H11=0,IF(OR('Création champs PV'!G11=1,'Création champs PV'!I11=1),IF(AND('Création champs PV'!G11=1,'Création champs PV'!I11=1),2,1),0),0),0)</f>
        <v>0</v>
      </c>
      <c r="I10" s="51">
        <f>IF('Création champs PV'!I12=1,IF('Création champs PV'!I11=0,IF(OR('Création champs PV'!H11=1,'Création champs PV'!J11=1),IF(AND('Création champs PV'!H11=1,'Création champs PV'!J11=1),2,1),0),0),0)</f>
        <v>0</v>
      </c>
      <c r="J10" s="51">
        <f>IF('Création champs PV'!J12=1,IF('Création champs PV'!J11=0,IF(OR('Création champs PV'!I11=1,'Création champs PV'!K11=1),IF(AND('Création champs PV'!I11=1,'Création champs PV'!K11=1),2,1),0),0),0)</f>
        <v>0</v>
      </c>
      <c r="K10" s="51">
        <f>IF('Création champs PV'!K12=1,IF('Création champs PV'!K11=0,IF(OR('Création champs PV'!J11=1,'Création champs PV'!L11=1),IF(AND('Création champs PV'!J11=1,'Création champs PV'!L11=1),2,1),0),0),0)</f>
        <v>0</v>
      </c>
      <c r="L10" s="51">
        <f>IF('Création champs PV'!L12=1,IF('Création champs PV'!L11=0,IF(OR('Création champs PV'!K11=1,'Création champs PV'!M11=1),IF(AND('Création champs PV'!K11=1,'Création champs PV'!M11=1),2,1),0),0),0)</f>
        <v>0</v>
      </c>
      <c r="M10" s="51">
        <f>IF('Création champs PV'!M12=1,IF('Création champs PV'!M11=0,IF(OR('Création champs PV'!L11=1,'Création champs PV'!N11=1),IF(AND('Création champs PV'!L11=1,'Création champs PV'!N11=1),2,1),0),0),0)</f>
        <v>0</v>
      </c>
      <c r="N10" s="51">
        <f>IF('Création champs PV'!N12=1,IF('Création champs PV'!N11=0,IF(OR('Création champs PV'!M11=1,'Création champs PV'!O11=1),IF(AND('Création champs PV'!M11=1,'Création champs PV'!O11=1),2,1),0),0),0)</f>
        <v>0</v>
      </c>
      <c r="O10" s="51">
        <f>IF('Création champs PV'!O12=1,IF('Création champs PV'!O11=0,IF(OR('Création champs PV'!N11=1,'Création champs PV'!P11=1),IF(AND('Création champs PV'!N11=1,'Création champs PV'!P11=1),2,1),0),0),0)</f>
        <v>0</v>
      </c>
      <c r="P10" s="51">
        <f>IF('Création champs PV'!P12=1,IF('Création champs PV'!P11=0,IF(OR('Création champs PV'!O11=1,'Création champs PV'!Q11=1),IF(AND('Création champs PV'!O11=1,'Création champs PV'!Q11=1),2,1),0),0),0)</f>
        <v>0</v>
      </c>
      <c r="Q10" s="5" t="str">
        <f>IF(structure!Q10="M",1,IF(structure!Q10="V","V",IF('abergements latéraux'!Q10="A-G+A-D","",IF(OR(structure!Q11="M",structure!Q11="V"),"S",""))))</f>
        <v/>
      </c>
      <c r="R10" s="9"/>
      <c r="S10" s="4"/>
      <c r="T10" s="51">
        <f>IF('Création champs PV'!T12=1,IF('Création champs PV'!T11=0,IF(OR('Création champs PV'!S11=1,'Création champs PV'!U11=1),IF(AND('Création champs PV'!S11=1,'Création champs PV'!U11=1),2,1),0),0),0)</f>
        <v>0</v>
      </c>
      <c r="U10" s="51">
        <f>IF('Création champs PV'!U12=1,IF('Création champs PV'!U11=0,IF(OR('Création champs PV'!T11=1,'Création champs PV'!V11=1),IF(AND('Création champs PV'!T11=1,'Création champs PV'!V11=1),2,1),0),0),0)</f>
        <v>0</v>
      </c>
      <c r="V10" s="51">
        <f>IF('Création champs PV'!V12=1,IF('Création champs PV'!V11=0,IF(OR('Création champs PV'!U11=1,'Création champs PV'!W11=1),IF(AND('Création champs PV'!U11=1,'Création champs PV'!W11=1),2,1),0),0),0)</f>
        <v>0</v>
      </c>
      <c r="W10" s="51">
        <f>IF('Création champs PV'!W12=1,IF('Création champs PV'!W11=0,IF(OR('Création champs PV'!V11=1,'Création champs PV'!X11=1),IF(AND('Création champs PV'!V11=1,'Création champs PV'!X11=1),2,1),0),0),0)</f>
        <v>0</v>
      </c>
      <c r="X10" s="51">
        <f>IF('Création champs PV'!X12=1,IF('Création champs PV'!X11=0,IF(OR('Création champs PV'!W11=1,'Création champs PV'!Y11=1),IF(AND('Création champs PV'!W11=1,'Création champs PV'!Y11=1),2,1),0),0),0)</f>
        <v>0</v>
      </c>
      <c r="Y10" s="51">
        <f>IF('Création champs PV'!Y12=1,IF('Création champs PV'!Y11=0,IF(OR('Création champs PV'!X11=1,'Création champs PV'!Z11=1),IF(AND('Création champs PV'!X11=1,'Création champs PV'!Z11=1),2,1),0),0),0)</f>
        <v>0</v>
      </c>
      <c r="Z10" s="51">
        <f>IF('Création champs PV'!Z12=1,IF('Création champs PV'!Z11=0,IF(OR('Création champs PV'!Y11=1,'Création champs PV'!AA11=1),IF(AND('Création champs PV'!Y11=1,'Création champs PV'!AA11=1),2,1),0),0),0)</f>
        <v>0</v>
      </c>
      <c r="AA10" s="51">
        <f>IF('Création champs PV'!AA12=1,IF('Création champs PV'!AA11=0,IF(OR('Création champs PV'!Z11=1,'Création champs PV'!AB11=1),IF(AND('Création champs PV'!Z11=1,'Création champs PV'!AB11=1),2,1),0),0),0)</f>
        <v>0</v>
      </c>
      <c r="AB10" s="51">
        <f>IF('Création champs PV'!AB12=1,IF('Création champs PV'!AB11=0,IF(OR('Création champs PV'!AA11=1,'Création champs PV'!AC11=1),IF(AND('Création champs PV'!AA11=1,'Création champs PV'!AC11=1),2,1),0),0),0)</f>
        <v>0</v>
      </c>
      <c r="AC10" s="51">
        <f>IF('Création champs PV'!AC12=1,IF('Création champs PV'!AC11=0,IF(OR('Création champs PV'!AB11=1,'Création champs PV'!AD11=1),IF(AND('Création champs PV'!AB11=1,'Création champs PV'!AD11=1),2,1),0),0),0)</f>
        <v>0</v>
      </c>
      <c r="AD10" s="51">
        <f>IF('Création champs PV'!AD12=1,IF('Création champs PV'!AD11=0,IF(OR('Création champs PV'!AC11=1,'Création champs PV'!AE11=1),IF(AND('Création champs PV'!AC11=1,'Création champs PV'!AE11=1),2,1),0),0),0)</f>
        <v>0</v>
      </c>
      <c r="AE10" s="51">
        <f>IF('Création champs PV'!AE12=1,IF('Création champs PV'!AE11=0,IF(OR('Création champs PV'!AD11=1,'Création champs PV'!AF11=1),IF(AND('Création champs PV'!AD11=1,'Création champs PV'!AF11=1),2,1),0),0),0)</f>
        <v>0</v>
      </c>
      <c r="AF10" s="51">
        <f>IF('Création champs PV'!AF12=1,IF('Création champs PV'!AF11=0,IF(OR('Création champs PV'!AE11=1,'Création champs PV'!AG11=1),IF(AND('Création champs PV'!AE11=1,'Création champs PV'!AG11=1),2,1),0),0),0)</f>
        <v>0</v>
      </c>
      <c r="AG10" s="51">
        <f>IF('Création champs PV'!AG12=1,IF('Création champs PV'!AG11=0,IF(OR('Création champs PV'!AF11=1,'Création champs PV'!AH11=1),IF(AND('Création champs PV'!AF11=1,'Création champs PV'!AH11=1),2,1),0),0),0)</f>
        <v>0</v>
      </c>
      <c r="AH10" s="5" t="str">
        <f>IF(structure!AH10="M",1,IF(structure!AH10="V","V",IF(OR(structure!AH11="M",structure!AH11="V"),"S","")))</f>
        <v/>
      </c>
      <c r="AI10" s="9"/>
      <c r="AJ10" s="4"/>
      <c r="AK10" s="51">
        <f>IF('Création champs PV'!AK12=1,IF('Création champs PV'!AK11=0,IF(OR('Création champs PV'!AJ11=1,'Création champs PV'!AL11=1),IF(AND('Création champs PV'!AJ11=1,'Création champs PV'!AL11=1),2,1),0),0),0)</f>
        <v>0</v>
      </c>
      <c r="AL10" s="51">
        <f>IF('Création champs PV'!AL12=1,IF('Création champs PV'!AL11=0,IF(OR('Création champs PV'!AK11=1,'Création champs PV'!AM11=1),IF(AND('Création champs PV'!AK11=1,'Création champs PV'!AM11=1),2,1),0),0),0)</f>
        <v>0</v>
      </c>
      <c r="AM10" s="51">
        <f>IF('Création champs PV'!AM12=1,IF('Création champs PV'!AM11=0,IF(OR('Création champs PV'!AL11=1,'Création champs PV'!AN11=1),IF(AND('Création champs PV'!AL11=1,'Création champs PV'!AN11=1),2,1),0),0),0)</f>
        <v>0</v>
      </c>
      <c r="AN10" s="51">
        <f>IF('Création champs PV'!AN12=1,IF('Création champs PV'!AN11=0,IF(OR('Création champs PV'!AM11=1,'Création champs PV'!AO11=1),IF(AND('Création champs PV'!AM11=1,'Création champs PV'!AO11=1),2,1),0),0),0)</f>
        <v>0</v>
      </c>
      <c r="AO10" s="51">
        <f>IF('Création champs PV'!AO12=1,IF('Création champs PV'!AO11=0,IF(OR('Création champs PV'!AN11=1,'Création champs PV'!AP11=1),IF(AND('Création champs PV'!AN11=1,'Création champs PV'!AP11=1),2,1),0),0),0)</f>
        <v>0</v>
      </c>
      <c r="AP10" s="51">
        <f>IF('Création champs PV'!AP12=1,IF('Création champs PV'!AP11=0,IF(OR('Création champs PV'!AO11=1,'Création champs PV'!AQ11=1),IF(AND('Création champs PV'!AO11=1,'Création champs PV'!AQ11=1),2,1),0),0),0)</f>
        <v>0</v>
      </c>
      <c r="AQ10" s="51">
        <f>IF('Création champs PV'!AQ12=1,IF('Création champs PV'!AQ11=0,IF(OR('Création champs PV'!AP11=1,'Création champs PV'!AR11=1),IF(AND('Création champs PV'!AP11=1,'Création champs PV'!AR11=1),2,1),0),0),0)</f>
        <v>0</v>
      </c>
      <c r="AR10" s="51">
        <f>IF('Création champs PV'!AR12=1,IF('Création champs PV'!AR11=0,IF(OR('Création champs PV'!AQ11=1,'Création champs PV'!AS11=1),IF(AND('Création champs PV'!AQ11=1,'Création champs PV'!AS11=1),2,1),0),0),0)</f>
        <v>0</v>
      </c>
      <c r="AS10" s="51">
        <f>IF('Création champs PV'!AS12=1,IF('Création champs PV'!AS11=0,IF(OR('Création champs PV'!AR11=1,'Création champs PV'!AT11=1),IF(AND('Création champs PV'!AR11=1,'Création champs PV'!AT11=1),2,1),0),0),0)</f>
        <v>0</v>
      </c>
      <c r="AT10" s="51">
        <f>IF('Création champs PV'!AT12=1,IF('Création champs PV'!AT11=0,IF(OR('Création champs PV'!AS11=1,'Création champs PV'!AU11=1),IF(AND('Création champs PV'!AS11=1,'Création champs PV'!AU11=1),2,1),0),0),0)</f>
        <v>0</v>
      </c>
      <c r="AU10" s="51">
        <f>IF('Création champs PV'!AU12=1,IF('Création champs PV'!AU11=0,IF(OR('Création champs PV'!AT11=1,'Création champs PV'!AV11=1),IF(AND('Création champs PV'!AT11=1,'Création champs PV'!AV11=1),2,1),0),0),0)</f>
        <v>0</v>
      </c>
      <c r="AV10" s="51">
        <f>IF('Création champs PV'!AV12=1,IF('Création champs PV'!AV11=0,IF(OR('Création champs PV'!AU11=1,'Création champs PV'!AW11=1),IF(AND('Création champs PV'!AU11=1,'Création champs PV'!AW11=1),2,1),0),0),0)</f>
        <v>0</v>
      </c>
      <c r="AW10" s="51">
        <f>IF('Création champs PV'!AW12=1,IF('Création champs PV'!AW11=0,IF(OR('Création champs PV'!AV11=1,'Création champs PV'!AX11=1),IF(AND('Création champs PV'!AV11=1,'Création champs PV'!AX11=1),2,1),0),0),0)</f>
        <v>0</v>
      </c>
      <c r="AX10" s="51">
        <f>IF('Création champs PV'!AX12=1,IF('Création champs PV'!AX11=0,IF(OR('Création champs PV'!AW11=1,'Création champs PV'!AY11=1),IF(AND('Création champs PV'!AW11=1,'Création champs PV'!AY11=1),2,1),0),0),0)</f>
        <v>0</v>
      </c>
      <c r="AY10" s="5" t="str">
        <f>IF(structure!AY10="M",1,IF(structure!AY10="V","V",IF('abergements latéraux'!AY10="A-G+A-D","",IF(OR(structure!AY11="M",structure!AY11="V"),"S",""))))</f>
        <v/>
      </c>
      <c r="AZ10" s="9"/>
      <c r="BA10" s="4"/>
      <c r="BB10" s="51">
        <f>IF('Création champs PV'!BB12=1,IF('Création champs PV'!BB11=0,IF(OR('Création champs PV'!BA11=1,'Création champs PV'!BC11=1),IF(AND('Création champs PV'!BA11=1,'Création champs PV'!BC11=1),2,1),0),0),0)</f>
        <v>0</v>
      </c>
      <c r="BC10" s="51">
        <f>IF('Création champs PV'!BC12=1,IF('Création champs PV'!BC11=0,IF(OR('Création champs PV'!BB11=1,'Création champs PV'!BD11=1),IF(AND('Création champs PV'!BB11=1,'Création champs PV'!BD11=1),2,1),0),0),0)</f>
        <v>0</v>
      </c>
      <c r="BD10" s="51">
        <f>IF('Création champs PV'!BD12=1,IF('Création champs PV'!BD11=0,IF(OR('Création champs PV'!BC11=1,'Création champs PV'!BE11=1),IF(AND('Création champs PV'!BC11=1,'Création champs PV'!BE11=1),2,1),0),0),0)</f>
        <v>0</v>
      </c>
      <c r="BE10" s="51">
        <f>IF('Création champs PV'!BE12=1,IF('Création champs PV'!BE11=0,IF(OR('Création champs PV'!BD11=1,'Création champs PV'!BF11=1),IF(AND('Création champs PV'!BD11=1,'Création champs PV'!BF11=1),2,1),0),0),0)</f>
        <v>0</v>
      </c>
      <c r="BF10" s="51">
        <f>IF('Création champs PV'!BF12=1,IF('Création champs PV'!BF11=0,IF(OR('Création champs PV'!BE11=1,'Création champs PV'!BG11=1),IF(AND('Création champs PV'!BE11=1,'Création champs PV'!BG11=1),2,1),0),0),0)</f>
        <v>0</v>
      </c>
      <c r="BG10" s="51">
        <f>IF('Création champs PV'!BG12=1,IF('Création champs PV'!BG11=0,IF(OR('Création champs PV'!BF11=1,'Création champs PV'!BH11=1),IF(AND('Création champs PV'!BF11=1,'Création champs PV'!BH11=1),2,1),0),0),0)</f>
        <v>0</v>
      </c>
      <c r="BH10" s="51">
        <f>IF('Création champs PV'!BH12=1,IF('Création champs PV'!BH11=0,IF(OR('Création champs PV'!BG11=1,'Création champs PV'!BI11=1),IF(AND('Création champs PV'!BG11=1,'Création champs PV'!BI11=1),2,1),0),0),0)</f>
        <v>0</v>
      </c>
      <c r="BI10" s="51">
        <f>IF('Création champs PV'!BI12=1,IF('Création champs PV'!BI11=0,IF(OR('Création champs PV'!BH11=1,'Création champs PV'!BJ11=1),IF(AND('Création champs PV'!BH11=1,'Création champs PV'!BJ11=1),2,1),0),0),0)</f>
        <v>0</v>
      </c>
      <c r="BJ10" s="51">
        <f>IF('Création champs PV'!BJ12=1,IF('Création champs PV'!BJ11=0,IF(OR('Création champs PV'!BI11=1,'Création champs PV'!BK11=1),IF(AND('Création champs PV'!BI11=1,'Création champs PV'!BK11=1),2,1),0),0),0)</f>
        <v>0</v>
      </c>
      <c r="BK10" s="51">
        <f>IF('Création champs PV'!BK12=1,IF('Création champs PV'!BK11=0,IF(OR('Création champs PV'!BJ11=1,'Création champs PV'!BL11=1),IF(AND('Création champs PV'!BJ11=1,'Création champs PV'!BL11=1),2,1),0),0),0)</f>
        <v>0</v>
      </c>
      <c r="BL10" s="51">
        <f>IF('Création champs PV'!BL12=1,IF('Création champs PV'!BL11=0,IF(OR('Création champs PV'!BK11=1,'Création champs PV'!BM11=1),IF(AND('Création champs PV'!BK11=1,'Création champs PV'!BM11=1),2,1),0),0),0)</f>
        <v>0</v>
      </c>
      <c r="BM10" s="51">
        <f>IF('Création champs PV'!BM12=1,IF('Création champs PV'!BM11=0,IF(OR('Création champs PV'!BL11=1,'Création champs PV'!BN11=1),IF(AND('Création champs PV'!BL11=1,'Création champs PV'!BN11=1),2,1),0),0),0)</f>
        <v>0</v>
      </c>
      <c r="BN10" s="51">
        <f>IF('Création champs PV'!BN12=1,IF('Création champs PV'!BN11=0,IF(OR('Création champs PV'!BM11=1,'Création champs PV'!BO11=1),IF(AND('Création champs PV'!BM11=1,'Création champs PV'!BO11=1),2,1),0),0),0)</f>
        <v>0</v>
      </c>
      <c r="BO10" s="51">
        <f>IF('Création champs PV'!BO12=1,IF('Création champs PV'!BO11=0,IF(OR('Création champs PV'!BN11=1,'Création champs PV'!BP11=1),IF(AND('Création champs PV'!BN11=1,'Création champs PV'!BP11=1),2,1),0),0),0)</f>
        <v>0</v>
      </c>
      <c r="BP10" s="5" t="str">
        <f>IF(structure!BP10="M",1,IF(structure!BP10="V","V",IF(OR(structure!BP11="M",structure!BP11="V"),"S","")))</f>
        <v/>
      </c>
      <c r="BR10" s="215"/>
      <c r="BS10" s="215"/>
      <c r="BT10" s="215"/>
      <c r="BU10" s="215"/>
      <c r="BV10" s="215"/>
      <c r="BW10" s="215"/>
      <c r="BX10" s="215"/>
      <c r="BY10" s="215"/>
      <c r="BZ10" s="215"/>
      <c r="CA10" s="215"/>
      <c r="CB10" s="215"/>
      <c r="CC10" s="215"/>
      <c r="CD10" s="215"/>
      <c r="CE10" s="215"/>
      <c r="CF10" s="215"/>
      <c r="CG10" s="215"/>
      <c r="CH10" s="219"/>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9"/>
      <c r="EH10" s="215"/>
      <c r="EI10" s="215"/>
      <c r="EJ10" s="215"/>
      <c r="EK10" s="215"/>
      <c r="EL10" s="215"/>
      <c r="EM10" s="215"/>
      <c r="EN10" s="215"/>
      <c r="EO10" s="215"/>
      <c r="EP10" s="215"/>
      <c r="EQ10" s="215"/>
      <c r="ER10" s="215"/>
      <c r="ES10" s="215"/>
      <c r="ET10" s="215"/>
      <c r="EU10" s="215"/>
      <c r="EV10" s="215"/>
      <c r="EW10" s="215"/>
      <c r="EX10" s="219"/>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9"/>
      <c r="GX10" s="219"/>
      <c r="GY10" s="219"/>
      <c r="GZ10" s="219"/>
      <c r="HA10" s="219"/>
      <c r="HB10" s="219"/>
      <c r="HC10" s="219"/>
      <c r="HD10" s="219"/>
      <c r="HE10" s="219"/>
      <c r="HF10" s="219"/>
      <c r="HG10" s="219"/>
      <c r="HH10" s="219"/>
      <c r="HI10" s="219"/>
      <c r="HJ10" s="219"/>
      <c r="HK10" s="219"/>
      <c r="HL10" s="219"/>
      <c r="HM10" s="219"/>
      <c r="HN10" s="219"/>
      <c r="HO10" s="219"/>
      <c r="HP10" s="219"/>
      <c r="HQ10" s="219"/>
      <c r="HR10" s="219"/>
      <c r="HS10" s="219"/>
      <c r="HT10" s="219"/>
      <c r="HU10" s="219"/>
    </row>
    <row r="11" spans="1:229"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215"/>
      <c r="BS11" s="215"/>
      <c r="BT11" s="215"/>
      <c r="BU11" s="215"/>
      <c r="BV11" s="215"/>
      <c r="BW11" s="215"/>
      <c r="BX11" s="215"/>
      <c r="BY11" s="215"/>
      <c r="BZ11" s="215"/>
      <c r="CA11" s="215"/>
      <c r="CB11" s="215"/>
      <c r="CC11" s="215"/>
      <c r="CD11" s="215"/>
      <c r="CE11" s="215"/>
      <c r="CF11" s="215"/>
      <c r="CG11" s="215"/>
      <c r="CH11" s="219"/>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9"/>
      <c r="EH11" s="215"/>
      <c r="EI11" s="215"/>
      <c r="EJ11" s="215"/>
      <c r="EK11" s="215"/>
      <c r="EL11" s="215"/>
      <c r="EM11" s="215"/>
      <c r="EN11" s="215"/>
      <c r="EO11" s="215"/>
      <c r="EP11" s="215"/>
      <c r="EQ11" s="215"/>
      <c r="ER11" s="215"/>
      <c r="ES11" s="215"/>
      <c r="ET11" s="215"/>
      <c r="EU11" s="215"/>
      <c r="EV11" s="215"/>
      <c r="EW11" s="215"/>
      <c r="EX11" s="219"/>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row>
    <row r="12" spans="1:229" ht="21" customHeight="1" thickBot="1" x14ac:dyDescent="0.4">
      <c r="A12" s="10"/>
      <c r="B12" s="298">
        <f>SUM(C5:P10)</f>
        <v>0</v>
      </c>
      <c r="C12" s="9"/>
      <c r="D12" s="9"/>
      <c r="E12" s="9"/>
      <c r="F12" s="9"/>
      <c r="G12" s="9"/>
      <c r="H12" s="9"/>
      <c r="I12" s="9"/>
      <c r="J12" s="9"/>
      <c r="K12" s="9"/>
      <c r="L12" s="9"/>
      <c r="M12" s="9"/>
      <c r="N12" s="9"/>
      <c r="O12" s="9"/>
      <c r="P12" s="9"/>
      <c r="Q12" s="9"/>
      <c r="R12" s="9"/>
      <c r="S12" s="298">
        <f>SUM(T5:AG10)</f>
        <v>0</v>
      </c>
      <c r="AJ12" s="298">
        <f>SUM(AK5:AX10)</f>
        <v>0</v>
      </c>
      <c r="BA12" s="298">
        <f>SUM(BB5:BO10)</f>
        <v>0</v>
      </c>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row>
    <row r="13" spans="1:229" ht="21" customHeight="1" x14ac:dyDescent="0.35">
      <c r="A13" s="10"/>
      <c r="B13" s="9"/>
      <c r="C13" s="9"/>
      <c r="D13" s="9"/>
      <c r="E13" s="9"/>
      <c r="F13" s="9"/>
      <c r="G13" s="9"/>
      <c r="H13" s="9"/>
      <c r="I13" s="9"/>
      <c r="J13" s="9"/>
      <c r="K13" s="9"/>
      <c r="L13" s="9"/>
      <c r="M13" s="9"/>
      <c r="N13" s="9"/>
      <c r="O13" s="9"/>
      <c r="P13" s="9"/>
      <c r="Q13" s="9"/>
      <c r="R13" s="9"/>
      <c r="S13" s="9"/>
      <c r="AJ13" s="9"/>
      <c r="BA13" s="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row>
    <row r="14" spans="1:229" ht="21" customHeight="1" x14ac:dyDescent="0.35">
      <c r="A14" s="10"/>
      <c r="B14" s="9"/>
      <c r="C14" s="9"/>
      <c r="D14" s="9"/>
      <c r="E14" s="9"/>
      <c r="F14" s="9"/>
      <c r="G14" s="9"/>
      <c r="H14" s="9"/>
      <c r="I14" s="9"/>
      <c r="J14" s="9"/>
      <c r="K14" s="9"/>
      <c r="L14" s="9"/>
      <c r="M14" s="9"/>
      <c r="N14" s="9"/>
      <c r="O14" s="9"/>
      <c r="P14" s="9"/>
      <c r="Q14" s="9"/>
      <c r="R14" s="9"/>
      <c r="S14" s="9"/>
      <c r="AJ14" s="9"/>
      <c r="BA14" s="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row>
    <row r="15" spans="1:229" ht="21" customHeight="1" x14ac:dyDescent="0.35">
      <c r="A15" s="10"/>
      <c r="B15" s="392" t="s">
        <v>14</v>
      </c>
      <c r="C15" s="392"/>
      <c r="D15" s="392"/>
      <c r="E15" s="392"/>
      <c r="F15" s="392"/>
      <c r="G15" s="392"/>
      <c r="H15" s="392"/>
      <c r="I15" s="392"/>
      <c r="J15" s="392"/>
      <c r="K15" s="392"/>
      <c r="L15" s="392"/>
      <c r="M15" s="392"/>
      <c r="N15" s="392"/>
      <c r="O15" s="392"/>
      <c r="P15" s="392"/>
      <c r="Q15" s="392"/>
      <c r="R15" s="9"/>
      <c r="S15" s="392" t="s">
        <v>15</v>
      </c>
      <c r="T15" s="392"/>
      <c r="U15" s="392"/>
      <c r="V15" s="392"/>
      <c r="W15" s="392"/>
      <c r="X15" s="392"/>
      <c r="Y15" s="392"/>
      <c r="Z15" s="392"/>
      <c r="AA15" s="392"/>
      <c r="AB15" s="392"/>
      <c r="AC15" s="392"/>
      <c r="AD15" s="392"/>
      <c r="AE15" s="392"/>
      <c r="AF15" s="392"/>
      <c r="AG15" s="392"/>
      <c r="AH15" s="392"/>
      <c r="AI15" s="311"/>
      <c r="AJ15" s="392" t="s">
        <v>16</v>
      </c>
      <c r="AK15" s="392"/>
      <c r="AL15" s="392"/>
      <c r="AM15" s="392"/>
      <c r="AN15" s="392"/>
      <c r="AO15" s="392"/>
      <c r="AP15" s="392"/>
      <c r="AQ15" s="392"/>
      <c r="AR15" s="392"/>
      <c r="AS15" s="392"/>
      <c r="AT15" s="392"/>
      <c r="AU15" s="392"/>
      <c r="AV15" s="392"/>
      <c r="AW15" s="392"/>
      <c r="AX15" s="392"/>
      <c r="AY15" s="392"/>
      <c r="AZ15" s="311"/>
      <c r="BA15" s="392" t="s">
        <v>35</v>
      </c>
      <c r="BB15" s="392"/>
      <c r="BC15" s="392"/>
      <c r="BD15" s="392"/>
      <c r="BE15" s="392"/>
      <c r="BF15" s="392"/>
      <c r="BG15" s="392"/>
      <c r="BH15" s="392"/>
      <c r="BI15" s="392"/>
      <c r="BJ15" s="392"/>
      <c r="BK15" s="392"/>
      <c r="BL15" s="392"/>
      <c r="BM15" s="392"/>
      <c r="BN15" s="392"/>
      <c r="BO15" s="392"/>
      <c r="BP15" s="392"/>
      <c r="BR15" s="413"/>
      <c r="BS15" s="413"/>
      <c r="BT15" s="413"/>
      <c r="BU15" s="413"/>
      <c r="BV15" s="413"/>
      <c r="BW15" s="413"/>
      <c r="BX15" s="413"/>
      <c r="BY15" s="413"/>
      <c r="BZ15" s="413"/>
      <c r="CA15" s="413"/>
      <c r="CB15" s="413"/>
      <c r="CC15" s="413"/>
      <c r="CD15" s="413"/>
      <c r="CE15" s="413"/>
      <c r="CF15" s="413"/>
      <c r="CG15" s="413"/>
      <c r="CH15" s="215"/>
      <c r="CI15" s="413"/>
      <c r="CJ15" s="413"/>
      <c r="CK15" s="413"/>
      <c r="CL15" s="413"/>
      <c r="CM15" s="413"/>
      <c r="CN15" s="413"/>
      <c r="CO15" s="413"/>
      <c r="CP15" s="413"/>
      <c r="CQ15" s="413"/>
      <c r="CR15" s="413"/>
      <c r="CS15" s="413"/>
      <c r="CT15" s="413"/>
      <c r="CU15" s="413"/>
      <c r="CV15" s="413"/>
      <c r="CW15" s="413"/>
      <c r="CX15" s="413"/>
      <c r="CY15" s="313"/>
      <c r="CZ15" s="413"/>
      <c r="DA15" s="413"/>
      <c r="DB15" s="413"/>
      <c r="DC15" s="413"/>
      <c r="DD15" s="413"/>
      <c r="DE15" s="413"/>
      <c r="DF15" s="413"/>
      <c r="DG15" s="413"/>
      <c r="DH15" s="413"/>
      <c r="DI15" s="413"/>
      <c r="DJ15" s="413"/>
      <c r="DK15" s="413"/>
      <c r="DL15" s="413"/>
      <c r="DM15" s="413"/>
      <c r="DN15" s="413"/>
      <c r="DO15" s="413"/>
      <c r="DP15" s="313"/>
      <c r="DQ15" s="413"/>
      <c r="DR15" s="413"/>
      <c r="DS15" s="413"/>
      <c r="DT15" s="413"/>
      <c r="DU15" s="413"/>
      <c r="DV15" s="413"/>
      <c r="DW15" s="413"/>
      <c r="DX15" s="413"/>
      <c r="DY15" s="413"/>
      <c r="DZ15" s="413"/>
      <c r="EA15" s="413"/>
      <c r="EB15" s="413"/>
      <c r="EC15" s="413"/>
      <c r="ED15" s="413"/>
      <c r="EE15" s="413"/>
      <c r="EF15" s="413"/>
      <c r="EG15" s="219"/>
      <c r="EH15" s="413"/>
      <c r="EI15" s="413"/>
      <c r="EJ15" s="413"/>
      <c r="EK15" s="413"/>
      <c r="EL15" s="413"/>
      <c r="EM15" s="413"/>
      <c r="EN15" s="413"/>
      <c r="EO15" s="413"/>
      <c r="EP15" s="413"/>
      <c r="EQ15" s="413"/>
      <c r="ER15" s="413"/>
      <c r="ES15" s="413"/>
      <c r="ET15" s="413"/>
      <c r="EU15" s="413"/>
      <c r="EV15" s="413"/>
      <c r="EW15" s="413"/>
      <c r="EX15" s="215"/>
      <c r="EY15" s="413"/>
      <c r="EZ15" s="413"/>
      <c r="FA15" s="413"/>
      <c r="FB15" s="413"/>
      <c r="FC15" s="413"/>
      <c r="FD15" s="413"/>
      <c r="FE15" s="413"/>
      <c r="FF15" s="413"/>
      <c r="FG15" s="413"/>
      <c r="FH15" s="413"/>
      <c r="FI15" s="413"/>
      <c r="FJ15" s="413"/>
      <c r="FK15" s="413"/>
      <c r="FL15" s="413"/>
      <c r="FM15" s="413"/>
      <c r="FN15" s="413"/>
      <c r="FO15" s="313"/>
      <c r="FP15" s="413"/>
      <c r="FQ15" s="413"/>
      <c r="FR15" s="413"/>
      <c r="FS15" s="413"/>
      <c r="FT15" s="413"/>
      <c r="FU15" s="413"/>
      <c r="FV15" s="413"/>
      <c r="FW15" s="413"/>
      <c r="FX15" s="413"/>
      <c r="FY15" s="413"/>
      <c r="FZ15" s="413"/>
      <c r="GA15" s="413"/>
      <c r="GB15" s="413"/>
      <c r="GC15" s="413"/>
      <c r="GD15" s="413"/>
      <c r="GE15" s="413"/>
      <c r="GF15" s="313"/>
      <c r="GG15" s="413"/>
      <c r="GH15" s="413"/>
      <c r="GI15" s="413"/>
      <c r="GJ15" s="413"/>
      <c r="GK15" s="413"/>
      <c r="GL15" s="413"/>
      <c r="GM15" s="413"/>
      <c r="GN15" s="413"/>
      <c r="GO15" s="413"/>
      <c r="GP15" s="413"/>
      <c r="GQ15" s="413"/>
      <c r="GR15" s="413"/>
      <c r="GS15" s="413"/>
      <c r="GT15" s="413"/>
      <c r="GU15" s="413"/>
      <c r="GV15" s="413"/>
      <c r="GW15" s="219"/>
      <c r="GX15" s="219"/>
      <c r="GY15" s="219"/>
      <c r="GZ15" s="219"/>
      <c r="HA15" s="219"/>
      <c r="HB15" s="219"/>
      <c r="HC15" s="219"/>
      <c r="HD15" s="219"/>
      <c r="HE15" s="219"/>
      <c r="HF15" s="219"/>
      <c r="HG15" s="219"/>
      <c r="HH15" s="219"/>
      <c r="HI15" s="219"/>
      <c r="HJ15" s="219"/>
      <c r="HK15" s="219"/>
      <c r="HL15" s="219"/>
      <c r="HM15" s="219"/>
      <c r="HN15" s="219"/>
      <c r="HO15" s="219"/>
      <c r="HP15" s="219"/>
      <c r="HQ15" s="219"/>
      <c r="HR15" s="219"/>
      <c r="HS15" s="219"/>
      <c r="HT15" s="219"/>
      <c r="HU15" s="219"/>
    </row>
    <row r="16" spans="1:229" ht="21" customHeight="1" thickBot="1" x14ac:dyDescent="0.4">
      <c r="A16" s="9"/>
      <c r="B16" s="311"/>
      <c r="C16" s="311"/>
      <c r="D16" s="311"/>
      <c r="E16" s="311"/>
      <c r="F16" s="311"/>
      <c r="G16" s="311"/>
      <c r="H16" s="311"/>
      <c r="I16" s="311"/>
      <c r="J16" s="311"/>
      <c r="K16" s="311"/>
      <c r="L16" s="311"/>
      <c r="M16" s="311"/>
      <c r="N16" s="311"/>
      <c r="O16" s="311"/>
      <c r="P16" s="311"/>
      <c r="Q16" s="311"/>
      <c r="R16" s="9"/>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R16" s="313"/>
      <c r="BS16" s="313"/>
      <c r="BT16" s="313"/>
      <c r="BU16" s="313"/>
      <c r="BV16" s="313"/>
      <c r="BW16" s="313"/>
      <c r="BX16" s="313"/>
      <c r="BY16" s="313"/>
      <c r="BZ16" s="313"/>
      <c r="CA16" s="313"/>
      <c r="CB16" s="313"/>
      <c r="CC16" s="313"/>
      <c r="CD16" s="313"/>
      <c r="CE16" s="313"/>
      <c r="CF16" s="313"/>
      <c r="CG16" s="313"/>
      <c r="CH16" s="215"/>
      <c r="CI16" s="313"/>
      <c r="CJ16" s="313"/>
      <c r="CK16" s="313"/>
      <c r="CL16" s="313"/>
      <c r="CM16" s="313"/>
      <c r="CN16" s="313"/>
      <c r="CO16" s="313"/>
      <c r="CP16" s="313"/>
      <c r="CQ16" s="313"/>
      <c r="CR16" s="313"/>
      <c r="CS16" s="313"/>
      <c r="CT16" s="313"/>
      <c r="CU16" s="313"/>
      <c r="CV16" s="313"/>
      <c r="CW16" s="313"/>
      <c r="CX16" s="313"/>
      <c r="CY16" s="313"/>
      <c r="CZ16" s="313"/>
      <c r="DA16" s="313"/>
      <c r="DB16" s="313"/>
      <c r="DC16" s="313"/>
      <c r="DD16" s="313"/>
      <c r="DE16" s="313"/>
      <c r="DF16" s="313"/>
      <c r="DG16" s="313"/>
      <c r="DH16" s="313"/>
      <c r="DI16" s="313"/>
      <c r="DJ16" s="313"/>
      <c r="DK16" s="313"/>
      <c r="DL16" s="313"/>
      <c r="DM16" s="313"/>
      <c r="DN16" s="313"/>
      <c r="DO16" s="313"/>
      <c r="DP16" s="313"/>
      <c r="DQ16" s="313"/>
      <c r="DR16" s="313"/>
      <c r="DS16" s="313"/>
      <c r="DT16" s="313"/>
      <c r="DU16" s="313"/>
      <c r="DV16" s="313"/>
      <c r="DW16" s="313"/>
      <c r="DX16" s="313"/>
      <c r="DY16" s="313"/>
      <c r="DZ16" s="313"/>
      <c r="EA16" s="313"/>
      <c r="EB16" s="313"/>
      <c r="EC16" s="313"/>
      <c r="ED16" s="313"/>
      <c r="EE16" s="313"/>
      <c r="EF16" s="313"/>
      <c r="EG16" s="219"/>
      <c r="EH16" s="313"/>
      <c r="EI16" s="313"/>
      <c r="EJ16" s="313"/>
      <c r="EK16" s="313"/>
      <c r="EL16" s="313"/>
      <c r="EM16" s="313"/>
      <c r="EN16" s="313"/>
      <c r="EO16" s="313"/>
      <c r="EP16" s="313"/>
      <c r="EQ16" s="313"/>
      <c r="ER16" s="313"/>
      <c r="ES16" s="313"/>
      <c r="ET16" s="313"/>
      <c r="EU16" s="313"/>
      <c r="EV16" s="313"/>
      <c r="EW16" s="313"/>
      <c r="EX16" s="215"/>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219"/>
      <c r="GX16" s="219"/>
      <c r="GY16" s="219"/>
      <c r="GZ16" s="219"/>
      <c r="HA16" s="219"/>
      <c r="HB16" s="219"/>
      <c r="HC16" s="219"/>
      <c r="HD16" s="219"/>
      <c r="HE16" s="219"/>
      <c r="HF16" s="219"/>
      <c r="HG16" s="219"/>
      <c r="HH16" s="219"/>
      <c r="HI16" s="219"/>
      <c r="HJ16" s="219"/>
      <c r="HK16" s="219"/>
      <c r="HL16" s="219"/>
      <c r="HM16" s="219"/>
      <c r="HN16" s="219"/>
      <c r="HO16" s="219"/>
      <c r="HP16" s="219"/>
      <c r="HQ16" s="219"/>
      <c r="HR16" s="219"/>
      <c r="HS16" s="219"/>
      <c r="HT16" s="219"/>
      <c r="HU16" s="219"/>
    </row>
    <row r="17" spans="1:329"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215"/>
      <c r="BS17" s="215"/>
      <c r="BT17" s="215"/>
      <c r="BU17" s="215"/>
      <c r="BV17" s="215"/>
      <c r="BW17" s="215"/>
      <c r="BX17" s="215"/>
      <c r="BY17" s="215"/>
      <c r="BZ17" s="215"/>
      <c r="CA17" s="215"/>
      <c r="CB17" s="215"/>
      <c r="CC17" s="215"/>
      <c r="CD17" s="215"/>
      <c r="CE17" s="215"/>
      <c r="CF17" s="215"/>
      <c r="CG17" s="215"/>
      <c r="CH17" s="219"/>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9"/>
      <c r="EH17" s="215"/>
      <c r="EI17" s="215"/>
      <c r="EJ17" s="215"/>
      <c r="EK17" s="215"/>
      <c r="EL17" s="215"/>
      <c r="EM17" s="215"/>
      <c r="EN17" s="215"/>
      <c r="EO17" s="215"/>
      <c r="EP17" s="215"/>
      <c r="EQ17" s="215"/>
      <c r="ER17" s="215"/>
      <c r="ES17" s="215"/>
      <c r="ET17" s="215"/>
      <c r="EU17" s="215"/>
      <c r="EV17" s="215"/>
      <c r="EW17" s="215"/>
      <c r="EX17" s="219"/>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9"/>
      <c r="GX17" s="219"/>
      <c r="GY17" s="219"/>
      <c r="GZ17" s="219"/>
      <c r="HA17" s="219"/>
      <c r="HB17" s="219"/>
      <c r="HC17" s="219"/>
      <c r="HD17" s="219"/>
      <c r="HE17" s="219"/>
      <c r="HF17" s="219"/>
      <c r="HG17" s="219"/>
      <c r="HH17" s="219"/>
      <c r="HI17" s="219"/>
      <c r="HJ17" s="219"/>
      <c r="HK17" s="219"/>
      <c r="HL17" s="219"/>
      <c r="HM17" s="219"/>
      <c r="HN17" s="219"/>
      <c r="HO17" s="219"/>
      <c r="HP17" s="219"/>
      <c r="HQ17" s="219"/>
      <c r="HR17" s="219"/>
      <c r="HS17" s="219"/>
      <c r="HT17" s="219"/>
      <c r="HU17" s="219"/>
    </row>
    <row r="18" spans="1:329" ht="21" customHeight="1" x14ac:dyDescent="0.35">
      <c r="A18" s="9"/>
      <c r="B18" s="4"/>
      <c r="C18" s="51">
        <f>IF('Création champs PV'!C21=1,IF('Création champs PV'!C20=0,IF(OR('Création champs PV'!B20=1,'Création champs PV'!D20=1),IF(AND('Création champs PV'!B20=1,'Création champs PV'!D20=1),2,1),0),0),0)</f>
        <v>0</v>
      </c>
      <c r="D18" s="51">
        <f>IF('Création champs PV'!D21=1,IF('Création champs PV'!D20=0,IF(OR('Création champs PV'!C20=1,'Création champs PV'!E20=1),IF(AND('Création champs PV'!C20=1,'Création champs PV'!E20=1),2,1),0),0),0)</f>
        <v>0</v>
      </c>
      <c r="E18" s="51">
        <f>IF('Création champs PV'!E21=1,IF('Création champs PV'!E20=0,IF(OR('Création champs PV'!D20=1,'Création champs PV'!F20=1),IF(AND('Création champs PV'!D20=1,'Création champs PV'!F20=1),2,1),0),0),0)</f>
        <v>0</v>
      </c>
      <c r="F18" s="51">
        <f>IF('Création champs PV'!F21=1,IF('Création champs PV'!F20=0,IF(OR('Création champs PV'!E20=1,'Création champs PV'!G20=1),IF(AND('Création champs PV'!E20=1,'Création champs PV'!G20=1),2,1),0),0),0)</f>
        <v>0</v>
      </c>
      <c r="G18" s="51">
        <f>IF('Création champs PV'!G21=1,IF('Création champs PV'!G20=0,IF(OR('Création champs PV'!F20=1,'Création champs PV'!H20=1),IF(AND('Création champs PV'!F20=1,'Création champs PV'!H20=1),2,1),0),0),0)</f>
        <v>0</v>
      </c>
      <c r="H18" s="51">
        <f>IF('Création champs PV'!H21=1,IF('Création champs PV'!H20=0,IF(OR('Création champs PV'!G20=1,'Création champs PV'!I20=1),IF(AND('Création champs PV'!G20=1,'Création champs PV'!I20=1),2,1),0),0),0)</f>
        <v>0</v>
      </c>
      <c r="I18" s="51">
        <f>IF('Création champs PV'!I21=1,IF('Création champs PV'!I20=0,IF(OR('Création champs PV'!H20=1,'Création champs PV'!J20=1),IF(AND('Création champs PV'!H20=1,'Création champs PV'!J20=1),2,1),0),0),0)</f>
        <v>0</v>
      </c>
      <c r="J18" s="51">
        <f>IF('Création champs PV'!J21=1,IF('Création champs PV'!J20=0,IF(OR('Création champs PV'!I20=1,'Création champs PV'!K20=1),IF(AND('Création champs PV'!I20=1,'Création champs PV'!K20=1),2,1),0),0),0)</f>
        <v>0</v>
      </c>
      <c r="K18" s="51">
        <f>IF('Création champs PV'!K21=1,IF('Création champs PV'!K20=0,IF(OR('Création champs PV'!J20=1,'Création champs PV'!L20=1),IF(AND('Création champs PV'!J20=1,'Création champs PV'!L20=1),2,1),0),0),0)</f>
        <v>0</v>
      </c>
      <c r="L18" s="51">
        <f>IF('Création champs PV'!L21=1,IF('Création champs PV'!L20=0,IF(OR('Création champs PV'!K20=1,'Création champs PV'!M20=1),IF(AND('Création champs PV'!K20=1,'Création champs PV'!M20=1),2,1),0),0),0)</f>
        <v>0</v>
      </c>
      <c r="M18" s="51">
        <f>IF('Création champs PV'!M21=1,IF('Création champs PV'!M20=0,IF(OR('Création champs PV'!L20=1,'Création champs PV'!N20=1),IF(AND('Création champs PV'!L20=1,'Création champs PV'!N20=1),2,1),0),0),0)</f>
        <v>0</v>
      </c>
      <c r="N18" s="51">
        <f>IF('Création champs PV'!N21=1,IF('Création champs PV'!N20=0,IF(OR('Création champs PV'!M20=1,'Création champs PV'!O20=1),IF(AND('Création champs PV'!M20=1,'Création champs PV'!O20=1),2,1),0),0),0)</f>
        <v>0</v>
      </c>
      <c r="O18" s="51">
        <f>IF('Création champs PV'!O21=1,IF('Création champs PV'!O20=0,IF(OR('Création champs PV'!N20=1,'Création champs PV'!P20=1),IF(AND('Création champs PV'!N20=1,'Création champs PV'!P20=1),2,1),0),0),0)</f>
        <v>0</v>
      </c>
      <c r="P18" s="51">
        <f>IF('Création champs PV'!P21=1,IF('Création champs PV'!P20=0,IF(OR('Création champs PV'!O20=1,'Création champs PV'!Q20=1),IF(AND('Création champs PV'!O20=1,'Création champs PV'!Q20=1),2,1),0),0),0)</f>
        <v>0</v>
      </c>
      <c r="Q18" s="5" t="str">
        <f>IF(structure!Q18="M",1,IF(structure!Q18="V","V",IF('abergements latéraux'!Q18="A-G+A-D","",IF(OR(structure!Q19="M",structure!Q19="V"),"S",""))))</f>
        <v/>
      </c>
      <c r="R18" s="9"/>
      <c r="S18" s="4"/>
      <c r="T18" s="51">
        <f>IF('Création champs PV'!T21=1,IF('Création champs PV'!T20=0,IF(OR('Création champs PV'!S20=1,'Création champs PV'!U20=1),IF(AND('Création champs PV'!S20=1,'Création champs PV'!T20=1),2,1),0),0),0)</f>
        <v>0</v>
      </c>
      <c r="U18" s="51">
        <f>IF('Création champs PV'!U21=1,IF('Création champs PV'!U20=0,IF(OR('Création champs PV'!T20=1,'Création champs PV'!V20=1),IF(AND('Création champs PV'!T20=1,'Création champs PV'!U20=1),2,1),0),0),0)</f>
        <v>0</v>
      </c>
      <c r="V18" s="51">
        <f>IF('Création champs PV'!V21=1,IF('Création champs PV'!V20=0,IF(OR('Création champs PV'!U20=1,'Création champs PV'!W20=1),IF(AND('Création champs PV'!U20=1,'Création champs PV'!V20=1),2,1),0),0),0)</f>
        <v>0</v>
      </c>
      <c r="W18" s="51">
        <f>IF('Création champs PV'!W21=1,IF('Création champs PV'!W20=0,IF(OR('Création champs PV'!V20=1,'Création champs PV'!X20=1),IF(AND('Création champs PV'!V20=1,'Création champs PV'!W20=1),2,1),0),0),0)</f>
        <v>0</v>
      </c>
      <c r="X18" s="51">
        <f>IF('Création champs PV'!X21=1,IF('Création champs PV'!X20=0,IF(OR('Création champs PV'!W20=1,'Création champs PV'!Y20=1),IF(AND('Création champs PV'!W20=1,'Création champs PV'!X20=1),2,1),0),0),0)</f>
        <v>0</v>
      </c>
      <c r="Y18" s="51">
        <f>IF('Création champs PV'!Y21=1,IF('Création champs PV'!Y20=0,IF(OR('Création champs PV'!X20=1,'Création champs PV'!Z20=1),IF(AND('Création champs PV'!X20=1,'Création champs PV'!Y20=1),2,1),0),0),0)</f>
        <v>0</v>
      </c>
      <c r="Z18" s="51">
        <f>IF('Création champs PV'!Z21=1,IF('Création champs PV'!Z20=0,IF(OR('Création champs PV'!Y20=1,'Création champs PV'!AA20=1),IF(AND('Création champs PV'!Y20=1,'Création champs PV'!Z20=1),2,1),0),0),0)</f>
        <v>0</v>
      </c>
      <c r="AA18" s="51">
        <f>IF('Création champs PV'!AA21=1,IF('Création champs PV'!AA20=0,IF(OR('Création champs PV'!Z20=1,'Création champs PV'!AB20=1),IF(AND('Création champs PV'!Z20=1,'Création champs PV'!AA20=1),2,1),0),0),0)</f>
        <v>0</v>
      </c>
      <c r="AB18" s="51">
        <f>IF('Création champs PV'!AB21=1,IF('Création champs PV'!AB20=0,IF(OR('Création champs PV'!AA20=1,'Création champs PV'!AC20=1),IF(AND('Création champs PV'!AA20=1,'Création champs PV'!AB20=1),2,1),0),0),0)</f>
        <v>0</v>
      </c>
      <c r="AC18" s="51">
        <f>IF('Création champs PV'!AC21=1,IF('Création champs PV'!AC20=0,IF(OR('Création champs PV'!AB20=1,'Création champs PV'!AD20=1),IF(AND('Création champs PV'!AB20=1,'Création champs PV'!AC20=1),2,1),0),0),0)</f>
        <v>0</v>
      </c>
      <c r="AD18" s="51">
        <f>IF('Création champs PV'!AD21=1,IF('Création champs PV'!AD20=0,IF(OR('Création champs PV'!AC20=1,'Création champs PV'!AE20=1),IF(AND('Création champs PV'!AC20=1,'Création champs PV'!AD20=1),2,1),0),0),0)</f>
        <v>0</v>
      </c>
      <c r="AE18" s="51">
        <f>IF('Création champs PV'!AE21=1,IF('Création champs PV'!AE20=0,IF(OR('Création champs PV'!AD20=1,'Création champs PV'!AF20=1),IF(AND('Création champs PV'!AD20=1,'Création champs PV'!AE20=1),2,1),0),0),0)</f>
        <v>0</v>
      </c>
      <c r="AF18" s="51">
        <f>IF('Création champs PV'!AF21=1,IF('Création champs PV'!AF20=0,IF(OR('Création champs PV'!AE20=1,'Création champs PV'!AG20=1),IF(AND('Création champs PV'!AE20=1,'Création champs PV'!AF20=1),2,1),0),0),0)</f>
        <v>0</v>
      </c>
      <c r="AG18" s="51">
        <f>IF('Création champs PV'!AG21=1,IF('Création champs PV'!AG20=0,IF(OR('Création champs PV'!AF20=1,'Création champs PV'!AH20=1),IF(AND('Création champs PV'!AF20=1,'Création champs PV'!AG20=1),2,1),0),0),0)</f>
        <v>0</v>
      </c>
      <c r="AH18" s="5" t="str">
        <f>IF(structure!AH18="M",1,IF(structure!AH18="V","V",IF(OR(structure!AH19="M",structure!AH19="V"),"S","")))</f>
        <v/>
      </c>
      <c r="AI18" s="9"/>
      <c r="AJ18" s="4"/>
      <c r="AK18" s="51">
        <f>IF('Création champs PV'!AK21=1,IF('Création champs PV'!AK20=0,IF(OR('Création champs PV'!AJ20=1,'Création champs PV'!AL20=1),IF(AND('Création champs PV'!AJ20=1,'Création champs PV'!AL20=1),2,1),0),0),0)</f>
        <v>0</v>
      </c>
      <c r="AL18" s="51">
        <f>IF('Création champs PV'!AL21=1,IF('Création champs PV'!AL20=0,IF(OR('Création champs PV'!AK20=1,'Création champs PV'!AM20=1),IF(AND('Création champs PV'!AK20=1,'Création champs PV'!AM20=1),2,1),0),0),0)</f>
        <v>0</v>
      </c>
      <c r="AM18" s="51">
        <f>IF('Création champs PV'!AM21=1,IF('Création champs PV'!AM20=0,IF(OR('Création champs PV'!AL20=1,'Création champs PV'!AN20=1),IF(AND('Création champs PV'!AL20=1,'Création champs PV'!AN20=1),2,1),0),0),0)</f>
        <v>0</v>
      </c>
      <c r="AN18" s="51">
        <f>IF('Création champs PV'!AN21=1,IF('Création champs PV'!AN20=0,IF(OR('Création champs PV'!AM20=1,'Création champs PV'!AO20=1),IF(AND('Création champs PV'!AM20=1,'Création champs PV'!AO20=1),2,1),0),0),0)</f>
        <v>0</v>
      </c>
      <c r="AO18" s="51">
        <f>IF('Création champs PV'!AO21=1,IF('Création champs PV'!AO20=0,IF(OR('Création champs PV'!AN20=1,'Création champs PV'!AP20=1),IF(AND('Création champs PV'!AN20=1,'Création champs PV'!AP20=1),2,1),0),0),0)</f>
        <v>0</v>
      </c>
      <c r="AP18" s="51">
        <f>IF('Création champs PV'!AP21=1,IF('Création champs PV'!AP20=0,IF(OR('Création champs PV'!AO20=1,'Création champs PV'!AQ20=1),IF(AND('Création champs PV'!AO20=1,'Création champs PV'!AQ20=1),2,1),0),0),0)</f>
        <v>0</v>
      </c>
      <c r="AQ18" s="51">
        <f>IF('Création champs PV'!AQ21=1,IF('Création champs PV'!AQ20=0,IF(OR('Création champs PV'!AP20=1,'Création champs PV'!AR20=1),IF(AND('Création champs PV'!AP20=1,'Création champs PV'!AR20=1),2,1),0),0),0)</f>
        <v>0</v>
      </c>
      <c r="AR18" s="51">
        <f>IF('Création champs PV'!AR21=1,IF('Création champs PV'!AR20=0,IF(OR('Création champs PV'!AQ20=1,'Création champs PV'!AS20=1),IF(AND('Création champs PV'!AQ20=1,'Création champs PV'!AS20=1),2,1),0),0),0)</f>
        <v>0</v>
      </c>
      <c r="AS18" s="51">
        <f>IF('Création champs PV'!AS21=1,IF('Création champs PV'!AS20=0,IF(OR('Création champs PV'!AR20=1,'Création champs PV'!AT20=1),IF(AND('Création champs PV'!AR20=1,'Création champs PV'!AT20=1),2,1),0),0),0)</f>
        <v>0</v>
      </c>
      <c r="AT18" s="51">
        <f>IF('Création champs PV'!AT21=1,IF('Création champs PV'!AT20=0,IF(OR('Création champs PV'!AS20=1,'Création champs PV'!AU20=1),IF(AND('Création champs PV'!AS20=1,'Création champs PV'!AU20=1),2,1),0),0),0)</f>
        <v>0</v>
      </c>
      <c r="AU18" s="51">
        <f>IF('Création champs PV'!AU21=1,IF('Création champs PV'!AU20=0,IF(OR('Création champs PV'!AT20=1,'Création champs PV'!AV20=1),IF(AND('Création champs PV'!AT20=1,'Création champs PV'!AV20=1),2,1),0),0),0)</f>
        <v>0</v>
      </c>
      <c r="AV18" s="51">
        <f>IF('Création champs PV'!AV21=1,IF('Création champs PV'!AV20=0,IF(OR('Création champs PV'!AU20=1,'Création champs PV'!AW20=1),IF(AND('Création champs PV'!AU20=1,'Création champs PV'!AW20=1),2,1),0),0),0)</f>
        <v>0</v>
      </c>
      <c r="AW18" s="51">
        <f>IF('Création champs PV'!AW21=1,IF('Création champs PV'!AW20=0,IF(OR('Création champs PV'!AV20=1,'Création champs PV'!AX20=1),IF(AND('Création champs PV'!AV20=1,'Création champs PV'!AX20=1),2,1),0),0),0)</f>
        <v>0</v>
      </c>
      <c r="AX18" s="51">
        <f>IF('Création champs PV'!AX21=1,IF('Création champs PV'!AX20=0,IF(OR('Création champs PV'!AW20=1,'Création champs PV'!AY20=1),IF(AND('Création champs PV'!AW20=1,'Création champs PV'!AY20=1),2,1),0),0),0)</f>
        <v>0</v>
      </c>
      <c r="AY18" s="5" t="str">
        <f>IF(structure!AY18="M",1,IF(structure!AY18="V","V",IF('abergements latéraux'!AY18="A-G+A-D","",IF(OR(structure!AY19="M",structure!AY19="V"),"S",""))))</f>
        <v/>
      </c>
      <c r="AZ18" s="9"/>
      <c r="BA18" s="4"/>
      <c r="BB18" s="51">
        <f>IF('Création champs PV'!BB21=1,IF('Création champs PV'!BB20=0,IF(OR('Création champs PV'!BA20=1,'Création champs PV'!BC20=1),IF(AND('Création champs PV'!BA20=1,'Création champs PV'!BC20=1),2,1),0),0),0)</f>
        <v>0</v>
      </c>
      <c r="BC18" s="51">
        <f>IF('Création champs PV'!BC21=1,IF('Création champs PV'!BC20=0,IF(OR('Création champs PV'!BB20=1,'Création champs PV'!BD20=1),IF(AND('Création champs PV'!BB20=1,'Création champs PV'!BD20=1),2,1),0),0),0)</f>
        <v>0</v>
      </c>
      <c r="BD18" s="51">
        <f>IF('Création champs PV'!BD21=1,IF('Création champs PV'!BD20=0,IF(OR('Création champs PV'!BC20=1,'Création champs PV'!BE20=1),IF(AND('Création champs PV'!BC20=1,'Création champs PV'!BE20=1),2,1),0),0),0)</f>
        <v>0</v>
      </c>
      <c r="BE18" s="51">
        <f>IF('Création champs PV'!BE21=1,IF('Création champs PV'!BE20=0,IF(OR('Création champs PV'!BD20=1,'Création champs PV'!BF20=1),IF(AND('Création champs PV'!BD20=1,'Création champs PV'!BF20=1),2,1),0),0),0)</f>
        <v>0</v>
      </c>
      <c r="BF18" s="51">
        <f>IF('Création champs PV'!BF21=1,IF('Création champs PV'!BF20=0,IF(OR('Création champs PV'!BE20=1,'Création champs PV'!BG20=1),IF(AND('Création champs PV'!BE20=1,'Création champs PV'!BG20=1),2,1),0),0),0)</f>
        <v>0</v>
      </c>
      <c r="BG18" s="51">
        <f>IF('Création champs PV'!BG21=1,IF('Création champs PV'!BG20=0,IF(OR('Création champs PV'!BF20=1,'Création champs PV'!BH20=1),IF(AND('Création champs PV'!BF20=1,'Création champs PV'!BH20=1),2,1),0),0),0)</f>
        <v>0</v>
      </c>
      <c r="BH18" s="51">
        <f>IF('Création champs PV'!BH21=1,IF('Création champs PV'!BH20=0,IF(OR('Création champs PV'!BG20=1,'Création champs PV'!BI20=1),IF(AND('Création champs PV'!BG20=1,'Création champs PV'!BI20=1),2,1),0),0),0)</f>
        <v>0</v>
      </c>
      <c r="BI18" s="51">
        <f>IF('Création champs PV'!BI21=1,IF('Création champs PV'!BI20=0,IF(OR('Création champs PV'!BH20=1,'Création champs PV'!BJ20=1),IF(AND('Création champs PV'!BH20=1,'Création champs PV'!BJ20=1),2,1),0),0),0)</f>
        <v>0</v>
      </c>
      <c r="BJ18" s="51">
        <f>IF('Création champs PV'!BJ21=1,IF('Création champs PV'!BJ20=0,IF(OR('Création champs PV'!BI20=1,'Création champs PV'!BK20=1),IF(AND('Création champs PV'!BI20=1,'Création champs PV'!BK20=1),2,1),0),0),0)</f>
        <v>0</v>
      </c>
      <c r="BK18" s="51">
        <f>IF('Création champs PV'!BK21=1,IF('Création champs PV'!BK20=0,IF(OR('Création champs PV'!BJ20=1,'Création champs PV'!BL20=1),IF(AND('Création champs PV'!BJ20=1,'Création champs PV'!BL20=1),2,1),0),0),0)</f>
        <v>0</v>
      </c>
      <c r="BL18" s="51">
        <f>IF('Création champs PV'!BL21=1,IF('Création champs PV'!BL20=0,IF(OR('Création champs PV'!BK20=1,'Création champs PV'!BM20=1),IF(AND('Création champs PV'!BK20=1,'Création champs PV'!BM20=1),2,1),0),0),0)</f>
        <v>0</v>
      </c>
      <c r="BM18" s="51">
        <f>IF('Création champs PV'!BM21=1,IF('Création champs PV'!BM20=0,IF(OR('Création champs PV'!BL20=1,'Création champs PV'!BN20=1),IF(AND('Création champs PV'!BL20=1,'Création champs PV'!BN20=1),2,1),0),0),0)</f>
        <v>0</v>
      </c>
      <c r="BN18" s="51">
        <f>IF('Création champs PV'!BN21=1,IF('Création champs PV'!BN20=0,IF(OR('Création champs PV'!BM20=1,'Création champs PV'!BO20=1),IF(AND('Création champs PV'!BM20=1,'Création champs PV'!BO20=1),2,1),0),0),0)</f>
        <v>0</v>
      </c>
      <c r="BO18" s="51">
        <f>IF('Création champs PV'!BO21=1,IF('Création champs PV'!BO20=0,IF(OR('Création champs PV'!BN20=1,'Création champs PV'!BP20=1),IF(AND('Création champs PV'!BN20=1,'Création champs PV'!BP20=1),2,1),0),0),0)</f>
        <v>0</v>
      </c>
      <c r="BP18" s="5" t="str">
        <f>IF(structure!BP18="M",1,IF(structure!BP18="V","V",IF(OR(structure!BP19="M",structure!BP19="V"),"S","")))</f>
        <v/>
      </c>
      <c r="BR18" s="215"/>
      <c r="BS18" s="215"/>
      <c r="BT18" s="215"/>
      <c r="BU18" s="215"/>
      <c r="BV18" s="215"/>
      <c r="BW18" s="215"/>
      <c r="BX18" s="215"/>
      <c r="BY18" s="215"/>
      <c r="BZ18" s="215"/>
      <c r="CA18" s="215"/>
      <c r="CB18" s="215"/>
      <c r="CC18" s="215"/>
      <c r="CD18" s="215"/>
      <c r="CE18" s="215"/>
      <c r="CF18" s="215"/>
      <c r="CG18" s="215"/>
      <c r="CH18" s="219"/>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9"/>
      <c r="EH18" s="215"/>
      <c r="EI18" s="215"/>
      <c r="EJ18" s="215"/>
      <c r="EK18" s="215"/>
      <c r="EL18" s="215"/>
      <c r="EM18" s="215"/>
      <c r="EN18" s="215"/>
      <c r="EO18" s="215"/>
      <c r="EP18" s="215"/>
      <c r="EQ18" s="215"/>
      <c r="ER18" s="215"/>
      <c r="ES18" s="215"/>
      <c r="ET18" s="215"/>
      <c r="EU18" s="215"/>
      <c r="EV18" s="215"/>
      <c r="EW18" s="215"/>
      <c r="EX18" s="219"/>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row>
    <row r="19" spans="1:329" ht="21" customHeight="1" x14ac:dyDescent="0.35">
      <c r="A19" s="9"/>
      <c r="B19" s="4"/>
      <c r="C19" s="51">
        <f>IF('Création champs PV'!C22=1,IF('Création champs PV'!C21=0,IF(OR('Création champs PV'!B21=1,'Création champs PV'!D21=1),IF(AND('Création champs PV'!B21=1,'Création champs PV'!D21=1),2,1),0),0),0)</f>
        <v>0</v>
      </c>
      <c r="D19" s="51">
        <f>IF('Création champs PV'!D22=1,IF('Création champs PV'!D21=0,IF(OR('Création champs PV'!C21=1,'Création champs PV'!E21=1),IF(AND('Création champs PV'!C21=1,'Création champs PV'!E21=1),2,1),0),0),0)</f>
        <v>0</v>
      </c>
      <c r="E19" s="51">
        <f>IF('Création champs PV'!E22=1,IF('Création champs PV'!E21=0,IF(OR('Création champs PV'!D21=1,'Création champs PV'!F21=1),IF(AND('Création champs PV'!D21=1,'Création champs PV'!F21=1),2,1),0),0),0)</f>
        <v>0</v>
      </c>
      <c r="F19" s="51">
        <f>IF('Création champs PV'!F22=1,IF('Création champs PV'!F21=0,IF(OR('Création champs PV'!E21=1,'Création champs PV'!G21=1),IF(AND('Création champs PV'!E21=1,'Création champs PV'!G21=1),2,1),0),0),0)</f>
        <v>0</v>
      </c>
      <c r="G19" s="51">
        <f>IF('Création champs PV'!G22=1,IF('Création champs PV'!G21=0,IF(OR('Création champs PV'!F21=1,'Création champs PV'!H21=1),IF(AND('Création champs PV'!F21=1,'Création champs PV'!H21=1),2,1),0),0),0)</f>
        <v>0</v>
      </c>
      <c r="H19" s="51">
        <f>IF('Création champs PV'!H22=1,IF('Création champs PV'!H21=0,IF(OR('Création champs PV'!G21=1,'Création champs PV'!I21=1),IF(AND('Création champs PV'!G21=1,'Création champs PV'!I21=1),2,1),0),0),0)</f>
        <v>0</v>
      </c>
      <c r="I19" s="51">
        <f>IF('Création champs PV'!I22=1,IF('Création champs PV'!I21=0,IF(OR('Création champs PV'!H21=1,'Création champs PV'!J21=1),IF(AND('Création champs PV'!H21=1,'Création champs PV'!J21=1),2,1),0),0),0)</f>
        <v>0</v>
      </c>
      <c r="J19" s="51">
        <f>IF('Création champs PV'!J22=1,IF('Création champs PV'!J21=0,IF(OR('Création champs PV'!I21=1,'Création champs PV'!K21=1),IF(AND('Création champs PV'!I21=1,'Création champs PV'!K21=1),2,1),0),0),0)</f>
        <v>0</v>
      </c>
      <c r="K19" s="51">
        <f>IF('Création champs PV'!K22=1,IF('Création champs PV'!K21=0,IF(OR('Création champs PV'!J21=1,'Création champs PV'!L21=1),IF(AND('Création champs PV'!J21=1,'Création champs PV'!L21=1),2,1),0),0),0)</f>
        <v>0</v>
      </c>
      <c r="L19" s="51">
        <f>IF('Création champs PV'!L22=1,IF('Création champs PV'!L21=0,IF(OR('Création champs PV'!K21=1,'Création champs PV'!M21=1),IF(AND('Création champs PV'!K21=1,'Création champs PV'!M21=1),2,1),0),0),0)</f>
        <v>0</v>
      </c>
      <c r="M19" s="51">
        <f>IF('Création champs PV'!M22=1,IF('Création champs PV'!M21=0,IF(OR('Création champs PV'!L21=1,'Création champs PV'!N21=1),IF(AND('Création champs PV'!L21=1,'Création champs PV'!N21=1),2,1),0),0),0)</f>
        <v>0</v>
      </c>
      <c r="N19" s="51">
        <f>IF('Création champs PV'!N22=1,IF('Création champs PV'!N21=0,IF(OR('Création champs PV'!M21=1,'Création champs PV'!O21=1),IF(AND('Création champs PV'!M21=1,'Création champs PV'!O21=1),2,1),0),0),0)</f>
        <v>0</v>
      </c>
      <c r="O19" s="51">
        <f>IF('Création champs PV'!O22=1,IF('Création champs PV'!O21=0,IF(OR('Création champs PV'!N21=1,'Création champs PV'!P21=1),IF(AND('Création champs PV'!N21=1,'Création champs PV'!P21=1),2,1),0),0),0)</f>
        <v>0</v>
      </c>
      <c r="P19" s="51">
        <f>IF('Création champs PV'!P22=1,IF('Création champs PV'!P21=0,IF(OR('Création champs PV'!O21=1,'Création champs PV'!Q21=1),IF(AND('Création champs PV'!O21=1,'Création champs PV'!Q21=1),2,1),0),0),0)</f>
        <v>0</v>
      </c>
      <c r="Q19" s="5" t="str">
        <f>IF(structure!Q19="M",1,IF(structure!Q19="V","V",IF('abergements latéraux'!Q19="A-G+A-D","",IF(OR(structure!Q20="M",structure!Q20="V"),"S",""))))</f>
        <v/>
      </c>
      <c r="R19" s="9"/>
      <c r="S19" s="4"/>
      <c r="T19" s="51">
        <f>IF('Création champs PV'!T22=1,IF('Création champs PV'!T21=0,IF(OR('Création champs PV'!S21=1,'Création champs PV'!U21=1),IF(AND('Création champs PV'!S21=1,'Création champs PV'!T21=1),2,1),0),0),0)</f>
        <v>0</v>
      </c>
      <c r="U19" s="51">
        <f>IF('Création champs PV'!U22=1,IF('Création champs PV'!U21=0,IF(OR('Création champs PV'!T21=1,'Création champs PV'!V21=1),IF(AND('Création champs PV'!T21=1,'Création champs PV'!U21=1),2,1),0),0),0)</f>
        <v>0</v>
      </c>
      <c r="V19" s="51">
        <f>IF('Création champs PV'!V22=1,IF('Création champs PV'!V21=0,IF(OR('Création champs PV'!U21=1,'Création champs PV'!W21=1),IF(AND('Création champs PV'!U21=1,'Création champs PV'!V21=1),2,1),0),0),0)</f>
        <v>0</v>
      </c>
      <c r="W19" s="51">
        <f>IF('Création champs PV'!W22=1,IF('Création champs PV'!W21=0,IF(OR('Création champs PV'!V21=1,'Création champs PV'!X21=1),IF(AND('Création champs PV'!V21=1,'Création champs PV'!W21=1),2,1),0),0),0)</f>
        <v>0</v>
      </c>
      <c r="X19" s="51">
        <f>IF('Création champs PV'!X22=1,IF('Création champs PV'!X21=0,IF(OR('Création champs PV'!W21=1,'Création champs PV'!Y21=1),IF(AND('Création champs PV'!W21=1,'Création champs PV'!X21=1),2,1),0),0),0)</f>
        <v>0</v>
      </c>
      <c r="Y19" s="51">
        <f>IF('Création champs PV'!Y22=1,IF('Création champs PV'!Y21=0,IF(OR('Création champs PV'!X21=1,'Création champs PV'!Z21=1),IF(AND('Création champs PV'!X21=1,'Création champs PV'!Y21=1),2,1),0),0),0)</f>
        <v>0</v>
      </c>
      <c r="Z19" s="51">
        <f>IF('Création champs PV'!Z22=1,IF('Création champs PV'!Z21=0,IF(OR('Création champs PV'!Y21=1,'Création champs PV'!AA21=1),IF(AND('Création champs PV'!Y21=1,'Création champs PV'!Z21=1),2,1),0),0),0)</f>
        <v>0</v>
      </c>
      <c r="AA19" s="51">
        <f>IF('Création champs PV'!AA22=1,IF('Création champs PV'!AA21=0,IF(OR('Création champs PV'!Z21=1,'Création champs PV'!AB21=1),IF(AND('Création champs PV'!Z21=1,'Création champs PV'!AA21=1),2,1),0),0),0)</f>
        <v>0</v>
      </c>
      <c r="AB19" s="51">
        <f>IF('Création champs PV'!AB22=1,IF('Création champs PV'!AB21=0,IF(OR('Création champs PV'!AA21=1,'Création champs PV'!AC21=1),IF(AND('Création champs PV'!AA21=1,'Création champs PV'!AB21=1),2,1),0),0),0)</f>
        <v>0</v>
      </c>
      <c r="AC19" s="51">
        <f>IF('Création champs PV'!AC22=1,IF('Création champs PV'!AC21=0,IF(OR('Création champs PV'!AB21=1,'Création champs PV'!AD21=1),IF(AND('Création champs PV'!AB21=1,'Création champs PV'!AC21=1),2,1),0),0),0)</f>
        <v>0</v>
      </c>
      <c r="AD19" s="51">
        <f>IF('Création champs PV'!AD22=1,IF('Création champs PV'!AD21=0,IF(OR('Création champs PV'!AC21=1,'Création champs PV'!AE21=1),IF(AND('Création champs PV'!AC21=1,'Création champs PV'!AD21=1),2,1),0),0),0)</f>
        <v>0</v>
      </c>
      <c r="AE19" s="51">
        <f>IF('Création champs PV'!AE22=1,IF('Création champs PV'!AE21=0,IF(OR('Création champs PV'!AD21=1,'Création champs PV'!AF21=1),IF(AND('Création champs PV'!AD21=1,'Création champs PV'!AE21=1),2,1),0),0),0)</f>
        <v>0</v>
      </c>
      <c r="AF19" s="51">
        <f>IF('Création champs PV'!AF22=1,IF('Création champs PV'!AF21=0,IF(OR('Création champs PV'!AE21=1,'Création champs PV'!AG21=1),IF(AND('Création champs PV'!AE21=1,'Création champs PV'!AF21=1),2,1),0),0),0)</f>
        <v>0</v>
      </c>
      <c r="AG19" s="51">
        <f>IF('Création champs PV'!AG22=1,IF('Création champs PV'!AG21=0,IF(OR('Création champs PV'!AF21=1,'Création champs PV'!AH21=1),IF(AND('Création champs PV'!AF21=1,'Création champs PV'!AG21=1),2,1),0),0),0)</f>
        <v>0</v>
      </c>
      <c r="AH19" s="5" t="str">
        <f>IF(structure!AH19="M",1,IF(structure!AH19="V","V",IF(OR(structure!AH20="M",structure!AH20="V"),"S","")))</f>
        <v/>
      </c>
      <c r="AI19" s="9"/>
      <c r="AJ19" s="4"/>
      <c r="AK19" s="51">
        <f>IF('Création champs PV'!AK22=1,IF('Création champs PV'!AK21=0,IF(OR('Création champs PV'!AJ21=1,'Création champs PV'!AL21=1),IF(AND('Création champs PV'!AJ21=1,'Création champs PV'!AL21=1),2,1),0),0),0)</f>
        <v>0</v>
      </c>
      <c r="AL19" s="51">
        <f>IF('Création champs PV'!AL22=1,IF('Création champs PV'!AL21=0,IF(OR('Création champs PV'!AK21=1,'Création champs PV'!AM21=1),IF(AND('Création champs PV'!AK21=1,'Création champs PV'!AM21=1),2,1),0),0),0)</f>
        <v>0</v>
      </c>
      <c r="AM19" s="51">
        <f>IF('Création champs PV'!AM22=1,IF('Création champs PV'!AM21=0,IF(OR('Création champs PV'!AL21=1,'Création champs PV'!AN21=1),IF(AND('Création champs PV'!AL21=1,'Création champs PV'!AN21=1),2,1),0),0),0)</f>
        <v>0</v>
      </c>
      <c r="AN19" s="51">
        <f>IF('Création champs PV'!AN22=1,IF('Création champs PV'!AN21=0,IF(OR('Création champs PV'!AM21=1,'Création champs PV'!AO21=1),IF(AND('Création champs PV'!AM21=1,'Création champs PV'!AO21=1),2,1),0),0),0)</f>
        <v>0</v>
      </c>
      <c r="AO19" s="51">
        <f>IF('Création champs PV'!AO22=1,IF('Création champs PV'!AO21=0,IF(OR('Création champs PV'!AN21=1,'Création champs PV'!AP21=1),IF(AND('Création champs PV'!AN21=1,'Création champs PV'!AP21=1),2,1),0),0),0)</f>
        <v>0</v>
      </c>
      <c r="AP19" s="51">
        <f>IF('Création champs PV'!AP22=1,IF('Création champs PV'!AP21=0,IF(OR('Création champs PV'!AO21=1,'Création champs PV'!AQ21=1),IF(AND('Création champs PV'!AO21=1,'Création champs PV'!AQ21=1),2,1),0),0),0)</f>
        <v>0</v>
      </c>
      <c r="AQ19" s="51">
        <f>IF('Création champs PV'!AQ22=1,IF('Création champs PV'!AQ21=0,IF(OR('Création champs PV'!AP21=1,'Création champs PV'!AR21=1),IF(AND('Création champs PV'!AP21=1,'Création champs PV'!AR21=1),2,1),0),0),0)</f>
        <v>0</v>
      </c>
      <c r="AR19" s="51">
        <f>IF('Création champs PV'!AR22=1,IF('Création champs PV'!AR21=0,IF(OR('Création champs PV'!AQ21=1,'Création champs PV'!AS21=1),IF(AND('Création champs PV'!AQ21=1,'Création champs PV'!AS21=1),2,1),0),0),0)</f>
        <v>0</v>
      </c>
      <c r="AS19" s="51">
        <f>IF('Création champs PV'!AS22=1,IF('Création champs PV'!AS21=0,IF(OR('Création champs PV'!AR21=1,'Création champs PV'!AT21=1),IF(AND('Création champs PV'!AR21=1,'Création champs PV'!AT21=1),2,1),0),0),0)</f>
        <v>0</v>
      </c>
      <c r="AT19" s="51">
        <f>IF('Création champs PV'!AT22=1,IF('Création champs PV'!AT21=0,IF(OR('Création champs PV'!AS21=1,'Création champs PV'!AU21=1),IF(AND('Création champs PV'!AS21=1,'Création champs PV'!AU21=1),2,1),0),0),0)</f>
        <v>0</v>
      </c>
      <c r="AU19" s="51">
        <f>IF('Création champs PV'!AU22=1,IF('Création champs PV'!AU21=0,IF(OR('Création champs PV'!AT21=1,'Création champs PV'!AV21=1),IF(AND('Création champs PV'!AT21=1,'Création champs PV'!AV21=1),2,1),0),0),0)</f>
        <v>0</v>
      </c>
      <c r="AV19" s="51">
        <f>IF('Création champs PV'!AV22=1,IF('Création champs PV'!AV21=0,IF(OR('Création champs PV'!AU21=1,'Création champs PV'!AW21=1),IF(AND('Création champs PV'!AU21=1,'Création champs PV'!AW21=1),2,1),0),0),0)</f>
        <v>0</v>
      </c>
      <c r="AW19" s="51">
        <f>IF('Création champs PV'!AW22=1,IF('Création champs PV'!AW21=0,IF(OR('Création champs PV'!AV21=1,'Création champs PV'!AX21=1),IF(AND('Création champs PV'!AV21=1,'Création champs PV'!AX21=1),2,1),0),0),0)</f>
        <v>0</v>
      </c>
      <c r="AX19" s="51">
        <f>IF('Création champs PV'!AX22=1,IF('Création champs PV'!AX21=0,IF(OR('Création champs PV'!AW21=1,'Création champs PV'!AY21=1),IF(AND('Création champs PV'!AW21=1,'Création champs PV'!AY21=1),2,1),0),0),0)</f>
        <v>0</v>
      </c>
      <c r="AY19" s="5" t="str">
        <f>IF(structure!AY19="M",1,IF(structure!AY19="V","V",IF('abergements latéraux'!AY19="A-G+A-D","",IF(OR(structure!AY20="M",structure!AY20="V"),"S",""))))</f>
        <v/>
      </c>
      <c r="AZ19" s="9"/>
      <c r="BA19" s="4"/>
      <c r="BB19" s="51">
        <f>IF('Création champs PV'!BB22=1,IF('Création champs PV'!BB21=0,IF(OR('Création champs PV'!BA21=1,'Création champs PV'!BC21=1),IF(AND('Création champs PV'!BA21=1,'Création champs PV'!BC21=1),2,1),0),0),0)</f>
        <v>0</v>
      </c>
      <c r="BC19" s="51">
        <f>IF('Création champs PV'!BC22=1,IF('Création champs PV'!BC21=0,IF(OR('Création champs PV'!BB21=1,'Création champs PV'!BD21=1),IF(AND('Création champs PV'!BB21=1,'Création champs PV'!BD21=1),2,1),0),0),0)</f>
        <v>0</v>
      </c>
      <c r="BD19" s="51">
        <f>IF('Création champs PV'!BD22=1,IF('Création champs PV'!BD21=0,IF(OR('Création champs PV'!BC21=1,'Création champs PV'!BE21=1),IF(AND('Création champs PV'!BC21=1,'Création champs PV'!BE21=1),2,1),0),0),0)</f>
        <v>0</v>
      </c>
      <c r="BE19" s="51">
        <f>IF('Création champs PV'!BE22=1,IF('Création champs PV'!BE21=0,IF(OR('Création champs PV'!BD21=1,'Création champs PV'!BF21=1),IF(AND('Création champs PV'!BD21=1,'Création champs PV'!BF21=1),2,1),0),0),0)</f>
        <v>0</v>
      </c>
      <c r="BF19" s="51">
        <f>IF('Création champs PV'!BF22=1,IF('Création champs PV'!BF21=0,IF(OR('Création champs PV'!BE21=1,'Création champs PV'!BG21=1),IF(AND('Création champs PV'!BE21=1,'Création champs PV'!BG21=1),2,1),0),0),0)</f>
        <v>0</v>
      </c>
      <c r="BG19" s="51">
        <f>IF('Création champs PV'!BG22=1,IF('Création champs PV'!BG21=0,IF(OR('Création champs PV'!BF21=1,'Création champs PV'!BH21=1),IF(AND('Création champs PV'!BF21=1,'Création champs PV'!BH21=1),2,1),0),0),0)</f>
        <v>0</v>
      </c>
      <c r="BH19" s="51">
        <f>IF('Création champs PV'!BH22=1,IF('Création champs PV'!BH21=0,IF(OR('Création champs PV'!BG21=1,'Création champs PV'!BI21=1),IF(AND('Création champs PV'!BG21=1,'Création champs PV'!BI21=1),2,1),0),0),0)</f>
        <v>0</v>
      </c>
      <c r="BI19" s="51">
        <f>IF('Création champs PV'!BI22=1,IF('Création champs PV'!BI21=0,IF(OR('Création champs PV'!BH21=1,'Création champs PV'!BJ21=1),IF(AND('Création champs PV'!BH21=1,'Création champs PV'!BJ21=1),2,1),0),0),0)</f>
        <v>0</v>
      </c>
      <c r="BJ19" s="51">
        <f>IF('Création champs PV'!BJ22=1,IF('Création champs PV'!BJ21=0,IF(OR('Création champs PV'!BI21=1,'Création champs PV'!BK21=1),IF(AND('Création champs PV'!BI21=1,'Création champs PV'!BK21=1),2,1),0),0),0)</f>
        <v>0</v>
      </c>
      <c r="BK19" s="51">
        <f>IF('Création champs PV'!BK22=1,IF('Création champs PV'!BK21=0,IF(OR('Création champs PV'!BJ21=1,'Création champs PV'!BL21=1),IF(AND('Création champs PV'!BJ21=1,'Création champs PV'!BL21=1),2,1),0),0),0)</f>
        <v>0</v>
      </c>
      <c r="BL19" s="51">
        <f>IF('Création champs PV'!BL22=1,IF('Création champs PV'!BL21=0,IF(OR('Création champs PV'!BK21=1,'Création champs PV'!BM21=1),IF(AND('Création champs PV'!BK21=1,'Création champs PV'!BM21=1),2,1),0),0),0)</f>
        <v>0</v>
      </c>
      <c r="BM19" s="51">
        <f>IF('Création champs PV'!BM22=1,IF('Création champs PV'!BM21=0,IF(OR('Création champs PV'!BL21=1,'Création champs PV'!BN21=1),IF(AND('Création champs PV'!BL21=1,'Création champs PV'!BN21=1),2,1),0),0),0)</f>
        <v>0</v>
      </c>
      <c r="BN19" s="51">
        <f>IF('Création champs PV'!BN22=1,IF('Création champs PV'!BN21=0,IF(OR('Création champs PV'!BM21=1,'Création champs PV'!BO21=1),IF(AND('Création champs PV'!BM21=1,'Création champs PV'!BO21=1),2,1),0),0),0)</f>
        <v>0</v>
      </c>
      <c r="BO19" s="51">
        <f>IF('Création champs PV'!BO22=1,IF('Création champs PV'!BO21=0,IF(OR('Création champs PV'!BN21=1,'Création champs PV'!BP21=1),IF(AND('Création champs PV'!BN21=1,'Création champs PV'!BP21=1),2,1),0),0),0)</f>
        <v>0</v>
      </c>
      <c r="BP19" s="5" t="str">
        <f>IF(structure!BP19="M",1,IF(structure!BP19="V","V",IF(OR(structure!BP20="M",structure!BP20="V"),"S","")))</f>
        <v/>
      </c>
      <c r="BR19" s="215"/>
      <c r="BS19" s="215"/>
      <c r="BT19" s="215"/>
      <c r="BU19" s="215"/>
      <c r="BV19" s="215"/>
      <c r="BW19" s="215"/>
      <c r="BX19" s="215"/>
      <c r="BY19" s="215"/>
      <c r="BZ19" s="215"/>
      <c r="CA19" s="215"/>
      <c r="CB19" s="215"/>
      <c r="CC19" s="215"/>
      <c r="CD19" s="215"/>
      <c r="CE19" s="215"/>
      <c r="CF19" s="215"/>
      <c r="CG19" s="215"/>
      <c r="CH19" s="219"/>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9"/>
      <c r="EH19" s="215"/>
      <c r="EI19" s="215"/>
      <c r="EJ19" s="215"/>
      <c r="EK19" s="215"/>
      <c r="EL19" s="215"/>
      <c r="EM19" s="215"/>
      <c r="EN19" s="215"/>
      <c r="EO19" s="215"/>
      <c r="EP19" s="215"/>
      <c r="EQ19" s="215"/>
      <c r="ER19" s="215"/>
      <c r="ES19" s="215"/>
      <c r="ET19" s="215"/>
      <c r="EU19" s="215"/>
      <c r="EV19" s="215"/>
      <c r="EW19" s="215"/>
      <c r="EX19" s="219"/>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9"/>
      <c r="GX19" s="219"/>
      <c r="GY19" s="219"/>
      <c r="GZ19" s="219"/>
      <c r="HA19" s="219"/>
      <c r="HB19" s="219"/>
      <c r="HC19" s="219"/>
      <c r="HD19" s="219"/>
      <c r="HE19" s="219"/>
      <c r="HF19" s="219"/>
      <c r="HG19" s="219"/>
      <c r="HH19" s="219"/>
      <c r="HI19" s="219"/>
      <c r="HJ19" s="219"/>
      <c r="HK19" s="219"/>
      <c r="HL19" s="219"/>
      <c r="HM19" s="219"/>
      <c r="HN19" s="219"/>
      <c r="HO19" s="219"/>
      <c r="HP19" s="219"/>
      <c r="HQ19" s="219"/>
      <c r="HR19" s="219"/>
      <c r="HS19" s="219"/>
      <c r="HT19" s="219"/>
      <c r="HU19" s="219"/>
    </row>
    <row r="20" spans="1:329" ht="21" customHeight="1" x14ac:dyDescent="0.35">
      <c r="A20" s="9"/>
      <c r="B20" s="4"/>
      <c r="C20" s="51">
        <f>IF('Création champs PV'!C23=1,IF('Création champs PV'!C22=0,IF(OR('Création champs PV'!B22=1,'Création champs PV'!D22=1),IF(AND('Création champs PV'!B22=1,'Création champs PV'!D22=1),2,1),0),0),0)</f>
        <v>0</v>
      </c>
      <c r="D20" s="51">
        <f>IF('Création champs PV'!D23=1,IF('Création champs PV'!D22=0,IF(OR('Création champs PV'!C22=1,'Création champs PV'!E22=1),IF(AND('Création champs PV'!C22=1,'Création champs PV'!E22=1),2,1),0),0),0)</f>
        <v>0</v>
      </c>
      <c r="E20" s="51">
        <f>IF('Création champs PV'!E23=1,IF('Création champs PV'!E22=0,IF(OR('Création champs PV'!D22=1,'Création champs PV'!F22=1),IF(AND('Création champs PV'!D22=1,'Création champs PV'!F22=1),2,1),0),0),0)</f>
        <v>0</v>
      </c>
      <c r="F20" s="51">
        <f>IF('Création champs PV'!F23=1,IF('Création champs PV'!F22=0,IF(OR('Création champs PV'!E22=1,'Création champs PV'!G22=1),IF(AND('Création champs PV'!E22=1,'Création champs PV'!G22=1),2,1),0),0),0)</f>
        <v>0</v>
      </c>
      <c r="G20" s="51">
        <f>IF('Création champs PV'!G23=1,IF('Création champs PV'!G22=0,IF(OR('Création champs PV'!F22=1,'Création champs PV'!H22=1),IF(AND('Création champs PV'!F22=1,'Création champs PV'!H22=1),2,1),0),0),0)</f>
        <v>0</v>
      </c>
      <c r="H20" s="51">
        <f>IF('Création champs PV'!H23=1,IF('Création champs PV'!H22=0,IF(OR('Création champs PV'!G22=1,'Création champs PV'!I22=1),IF(AND('Création champs PV'!G22=1,'Création champs PV'!I22=1),2,1),0),0),0)</f>
        <v>0</v>
      </c>
      <c r="I20" s="51">
        <f>IF('Création champs PV'!I23=1,IF('Création champs PV'!I22=0,IF(OR('Création champs PV'!H22=1,'Création champs PV'!J22=1),IF(AND('Création champs PV'!H22=1,'Création champs PV'!J22=1),2,1),0),0),0)</f>
        <v>0</v>
      </c>
      <c r="J20" s="51">
        <f>IF('Création champs PV'!J23=1,IF('Création champs PV'!J22=0,IF(OR('Création champs PV'!I22=1,'Création champs PV'!K22=1),IF(AND('Création champs PV'!I22=1,'Création champs PV'!K22=1),2,1),0),0),0)</f>
        <v>0</v>
      </c>
      <c r="K20" s="51">
        <f>IF('Création champs PV'!K23=1,IF('Création champs PV'!K22=0,IF(OR('Création champs PV'!J22=1,'Création champs PV'!L22=1),IF(AND('Création champs PV'!J22=1,'Création champs PV'!L22=1),2,1),0),0),0)</f>
        <v>0</v>
      </c>
      <c r="L20" s="51">
        <f>IF('Création champs PV'!L23=1,IF('Création champs PV'!L22=0,IF(OR('Création champs PV'!K22=1,'Création champs PV'!M22=1),IF(AND('Création champs PV'!K22=1,'Création champs PV'!M22=1),2,1),0),0),0)</f>
        <v>0</v>
      </c>
      <c r="M20" s="51">
        <f>IF('Création champs PV'!M23=1,IF('Création champs PV'!M22=0,IF(OR('Création champs PV'!L22=1,'Création champs PV'!N22=1),IF(AND('Création champs PV'!L22=1,'Création champs PV'!N22=1),2,1),0),0),0)</f>
        <v>0</v>
      </c>
      <c r="N20" s="51">
        <f>IF('Création champs PV'!N23=1,IF('Création champs PV'!N22=0,IF(OR('Création champs PV'!M22=1,'Création champs PV'!O22=1),IF(AND('Création champs PV'!M22=1,'Création champs PV'!O22=1),2,1),0),0),0)</f>
        <v>0</v>
      </c>
      <c r="O20" s="51">
        <f>IF('Création champs PV'!O23=1,IF('Création champs PV'!O22=0,IF(OR('Création champs PV'!N22=1,'Création champs PV'!P22=1),IF(AND('Création champs PV'!N22=1,'Création champs PV'!P22=1),2,1),0),0),0)</f>
        <v>0</v>
      </c>
      <c r="P20" s="51">
        <f>IF('Création champs PV'!P23=1,IF('Création champs PV'!P22=0,IF(OR('Création champs PV'!O22=1,'Création champs PV'!Q22=1),IF(AND('Création champs PV'!O22=1,'Création champs PV'!Q22=1),2,1),0),0),0)</f>
        <v>0</v>
      </c>
      <c r="Q20" s="5" t="str">
        <f>IF(structure!Q20="M",1,IF(structure!Q20="V","V",IF('abergements latéraux'!Q20="A-G+A-D","",IF(OR(structure!Q21="M",structure!Q21="V"),"S",""))))</f>
        <v/>
      </c>
      <c r="R20" s="9"/>
      <c r="S20" s="4"/>
      <c r="T20" s="51">
        <f>IF('Création champs PV'!T23=1,IF('Création champs PV'!T22=0,IF(OR('Création champs PV'!S22=1,'Création champs PV'!U22=1),IF(AND('Création champs PV'!S22=1,'Création champs PV'!T22=1),2,1),0),0),0)</f>
        <v>0</v>
      </c>
      <c r="U20" s="51">
        <f>IF('Création champs PV'!U23=1,IF('Création champs PV'!U22=0,IF(OR('Création champs PV'!T22=1,'Création champs PV'!V22=1),IF(AND('Création champs PV'!T22=1,'Création champs PV'!U22=1),2,1),0),0),0)</f>
        <v>0</v>
      </c>
      <c r="V20" s="51">
        <f>IF('Création champs PV'!V23=1,IF('Création champs PV'!V22=0,IF(OR('Création champs PV'!U22=1,'Création champs PV'!W22=1),IF(AND('Création champs PV'!U22=1,'Création champs PV'!V22=1),2,1),0),0),0)</f>
        <v>0</v>
      </c>
      <c r="W20" s="51">
        <f>IF('Création champs PV'!W23=1,IF('Création champs PV'!W22=0,IF(OR('Création champs PV'!V22=1,'Création champs PV'!X22=1),IF(AND('Création champs PV'!V22=1,'Création champs PV'!W22=1),2,1),0),0),0)</f>
        <v>0</v>
      </c>
      <c r="X20" s="51">
        <f>IF('Création champs PV'!X23=1,IF('Création champs PV'!X22=0,IF(OR('Création champs PV'!W22=1,'Création champs PV'!Y22=1),IF(AND('Création champs PV'!W22=1,'Création champs PV'!X22=1),2,1),0),0),0)</f>
        <v>0</v>
      </c>
      <c r="Y20" s="51">
        <f>IF('Création champs PV'!Y23=1,IF('Création champs PV'!Y22=0,IF(OR('Création champs PV'!X22=1,'Création champs PV'!Z22=1),IF(AND('Création champs PV'!X22=1,'Création champs PV'!Y22=1),2,1),0),0),0)</f>
        <v>0</v>
      </c>
      <c r="Z20" s="51">
        <f>IF('Création champs PV'!Z23=1,IF('Création champs PV'!Z22=0,IF(OR('Création champs PV'!Y22=1,'Création champs PV'!AA22=1),IF(AND('Création champs PV'!Y22=1,'Création champs PV'!Z22=1),2,1),0),0),0)</f>
        <v>0</v>
      </c>
      <c r="AA20" s="51">
        <f>IF('Création champs PV'!AA23=1,IF('Création champs PV'!AA22=0,IF(OR('Création champs PV'!Z22=1,'Création champs PV'!AB22=1),IF(AND('Création champs PV'!Z22=1,'Création champs PV'!AA22=1),2,1),0),0),0)</f>
        <v>0</v>
      </c>
      <c r="AB20" s="51">
        <f>IF('Création champs PV'!AB23=1,IF('Création champs PV'!AB22=0,IF(OR('Création champs PV'!AA22=1,'Création champs PV'!AC22=1),IF(AND('Création champs PV'!AA22=1,'Création champs PV'!AB22=1),2,1),0),0),0)</f>
        <v>0</v>
      </c>
      <c r="AC20" s="51">
        <f>IF('Création champs PV'!AC23=1,IF('Création champs PV'!AC22=0,IF(OR('Création champs PV'!AB22=1,'Création champs PV'!AD22=1),IF(AND('Création champs PV'!AB22=1,'Création champs PV'!AC22=1),2,1),0),0),0)</f>
        <v>0</v>
      </c>
      <c r="AD20" s="51">
        <f>IF('Création champs PV'!AD23=1,IF('Création champs PV'!AD22=0,IF(OR('Création champs PV'!AC22=1,'Création champs PV'!AE22=1),IF(AND('Création champs PV'!AC22=1,'Création champs PV'!AD22=1),2,1),0),0),0)</f>
        <v>0</v>
      </c>
      <c r="AE20" s="51">
        <f>IF('Création champs PV'!AE23=1,IF('Création champs PV'!AE22=0,IF(OR('Création champs PV'!AD22=1,'Création champs PV'!AF22=1),IF(AND('Création champs PV'!AD22=1,'Création champs PV'!AE22=1),2,1),0),0),0)</f>
        <v>0</v>
      </c>
      <c r="AF20" s="51">
        <f>IF('Création champs PV'!AF23=1,IF('Création champs PV'!AF22=0,IF(OR('Création champs PV'!AE22=1,'Création champs PV'!AG22=1),IF(AND('Création champs PV'!AE22=1,'Création champs PV'!AF22=1),2,1),0),0),0)</f>
        <v>0</v>
      </c>
      <c r="AG20" s="51">
        <f>IF('Création champs PV'!AG23=1,IF('Création champs PV'!AG22=0,IF(OR('Création champs PV'!AF22=1,'Création champs PV'!AH22=1),IF(AND('Création champs PV'!AF22=1,'Création champs PV'!AG22=1),2,1),0),0),0)</f>
        <v>0</v>
      </c>
      <c r="AH20" s="5" t="str">
        <f>IF(structure!AH20="M",1,IF(structure!AH20="V","V",IF(OR(structure!AH21="M",structure!AH21="V"),"S","")))</f>
        <v/>
      </c>
      <c r="AI20" s="9"/>
      <c r="AJ20" s="4"/>
      <c r="AK20" s="51">
        <f>IF('Création champs PV'!AK23=1,IF('Création champs PV'!AK22=0,IF(OR('Création champs PV'!AJ22=1,'Création champs PV'!AL22=1),IF(AND('Création champs PV'!AJ22=1,'Création champs PV'!AL22=1),2,1),0),0),0)</f>
        <v>0</v>
      </c>
      <c r="AL20" s="51">
        <f>IF('Création champs PV'!AL23=1,IF('Création champs PV'!AL22=0,IF(OR('Création champs PV'!AK22=1,'Création champs PV'!AM22=1),IF(AND('Création champs PV'!AK22=1,'Création champs PV'!AM22=1),2,1),0),0),0)</f>
        <v>0</v>
      </c>
      <c r="AM20" s="51">
        <f>IF('Création champs PV'!AM23=1,IF('Création champs PV'!AM22=0,IF(OR('Création champs PV'!AL22=1,'Création champs PV'!AN22=1),IF(AND('Création champs PV'!AL22=1,'Création champs PV'!AN22=1),2,1),0),0),0)</f>
        <v>0</v>
      </c>
      <c r="AN20" s="51">
        <f>IF('Création champs PV'!AN23=1,IF('Création champs PV'!AN22=0,IF(OR('Création champs PV'!AM22=1,'Création champs PV'!AO22=1),IF(AND('Création champs PV'!AM22=1,'Création champs PV'!AO22=1),2,1),0),0),0)</f>
        <v>0</v>
      </c>
      <c r="AO20" s="51">
        <f>IF('Création champs PV'!AO23=1,IF('Création champs PV'!AO22=0,IF(OR('Création champs PV'!AN22=1,'Création champs PV'!AP22=1),IF(AND('Création champs PV'!AN22=1,'Création champs PV'!AP22=1),2,1),0),0),0)</f>
        <v>0</v>
      </c>
      <c r="AP20" s="51">
        <f>IF('Création champs PV'!AP23=1,IF('Création champs PV'!AP22=0,IF(OR('Création champs PV'!AO22=1,'Création champs PV'!AQ22=1),IF(AND('Création champs PV'!AO22=1,'Création champs PV'!AQ22=1),2,1),0),0),0)</f>
        <v>0</v>
      </c>
      <c r="AQ20" s="51">
        <f>IF('Création champs PV'!AQ23=1,IF('Création champs PV'!AQ22=0,IF(OR('Création champs PV'!AP22=1,'Création champs PV'!AR22=1),IF(AND('Création champs PV'!AP22=1,'Création champs PV'!AR22=1),2,1),0),0),0)</f>
        <v>0</v>
      </c>
      <c r="AR20" s="51">
        <f>IF('Création champs PV'!AR23=1,IF('Création champs PV'!AR22=0,IF(OR('Création champs PV'!AQ22=1,'Création champs PV'!AS22=1),IF(AND('Création champs PV'!AQ22=1,'Création champs PV'!AS22=1),2,1),0),0),0)</f>
        <v>0</v>
      </c>
      <c r="AS20" s="51">
        <f>IF('Création champs PV'!AS23=1,IF('Création champs PV'!AS22=0,IF(OR('Création champs PV'!AR22=1,'Création champs PV'!AT22=1),IF(AND('Création champs PV'!AR22=1,'Création champs PV'!AT22=1),2,1),0),0),0)</f>
        <v>0</v>
      </c>
      <c r="AT20" s="51">
        <f>IF('Création champs PV'!AT23=1,IF('Création champs PV'!AT22=0,IF(OR('Création champs PV'!AS22=1,'Création champs PV'!AU22=1),IF(AND('Création champs PV'!AS22=1,'Création champs PV'!AU22=1),2,1),0),0),0)</f>
        <v>0</v>
      </c>
      <c r="AU20" s="51">
        <f>IF('Création champs PV'!AU23=1,IF('Création champs PV'!AU22=0,IF(OR('Création champs PV'!AT22=1,'Création champs PV'!AV22=1),IF(AND('Création champs PV'!AT22=1,'Création champs PV'!AV22=1),2,1),0),0),0)</f>
        <v>0</v>
      </c>
      <c r="AV20" s="51">
        <f>IF('Création champs PV'!AV23=1,IF('Création champs PV'!AV22=0,IF(OR('Création champs PV'!AU22=1,'Création champs PV'!AW22=1),IF(AND('Création champs PV'!AU22=1,'Création champs PV'!AW22=1),2,1),0),0),0)</f>
        <v>0</v>
      </c>
      <c r="AW20" s="51">
        <f>IF('Création champs PV'!AW23=1,IF('Création champs PV'!AW22=0,IF(OR('Création champs PV'!AV22=1,'Création champs PV'!AX22=1),IF(AND('Création champs PV'!AV22=1,'Création champs PV'!AX22=1),2,1),0),0),0)</f>
        <v>0</v>
      </c>
      <c r="AX20" s="51">
        <f>IF('Création champs PV'!AX23=1,IF('Création champs PV'!AX22=0,IF(OR('Création champs PV'!AW22=1,'Création champs PV'!AY22=1),IF(AND('Création champs PV'!AW22=1,'Création champs PV'!AY22=1),2,1),0),0),0)</f>
        <v>0</v>
      </c>
      <c r="AY20" s="5" t="str">
        <f>IF(structure!AY20="M",1,IF(structure!AY20="V","V",IF('abergements latéraux'!AY20="A-G+A-D","",IF(OR(structure!AY21="M",structure!AY21="V"),"S",""))))</f>
        <v/>
      </c>
      <c r="AZ20" s="9"/>
      <c r="BA20" s="4"/>
      <c r="BB20" s="51">
        <f>IF('Création champs PV'!BB23=1,IF('Création champs PV'!BB22=0,IF(OR('Création champs PV'!BA22=1,'Création champs PV'!BC22=1),IF(AND('Création champs PV'!BA22=1,'Création champs PV'!BC22=1),2,1),0),0),0)</f>
        <v>0</v>
      </c>
      <c r="BC20" s="51">
        <f>IF('Création champs PV'!BC23=1,IF('Création champs PV'!BC22=0,IF(OR('Création champs PV'!BB22=1,'Création champs PV'!BD22=1),IF(AND('Création champs PV'!BB22=1,'Création champs PV'!BD22=1),2,1),0),0),0)</f>
        <v>0</v>
      </c>
      <c r="BD20" s="51">
        <f>IF('Création champs PV'!BD23=1,IF('Création champs PV'!BD22=0,IF(OR('Création champs PV'!BC22=1,'Création champs PV'!BE22=1),IF(AND('Création champs PV'!BC22=1,'Création champs PV'!BE22=1),2,1),0),0),0)</f>
        <v>0</v>
      </c>
      <c r="BE20" s="51">
        <f>IF('Création champs PV'!BE23=1,IF('Création champs PV'!BE22=0,IF(OR('Création champs PV'!BD22=1,'Création champs PV'!BF22=1),IF(AND('Création champs PV'!BD22=1,'Création champs PV'!BF22=1),2,1),0),0),0)</f>
        <v>0</v>
      </c>
      <c r="BF20" s="51">
        <f>IF('Création champs PV'!BF23=1,IF('Création champs PV'!BF22=0,IF(OR('Création champs PV'!BE22=1,'Création champs PV'!BG22=1),IF(AND('Création champs PV'!BE22=1,'Création champs PV'!BG22=1),2,1),0),0),0)</f>
        <v>0</v>
      </c>
      <c r="BG20" s="51">
        <f>IF('Création champs PV'!BG23=1,IF('Création champs PV'!BG22=0,IF(OR('Création champs PV'!BF22=1,'Création champs PV'!BH22=1),IF(AND('Création champs PV'!BF22=1,'Création champs PV'!BH22=1),2,1),0),0),0)</f>
        <v>0</v>
      </c>
      <c r="BH20" s="51">
        <f>IF('Création champs PV'!BH23=1,IF('Création champs PV'!BH22=0,IF(OR('Création champs PV'!BG22=1,'Création champs PV'!BI22=1),IF(AND('Création champs PV'!BG22=1,'Création champs PV'!BI22=1),2,1),0),0),0)</f>
        <v>0</v>
      </c>
      <c r="BI20" s="51">
        <f>IF('Création champs PV'!BI23=1,IF('Création champs PV'!BI22=0,IF(OR('Création champs PV'!BH22=1,'Création champs PV'!BJ22=1),IF(AND('Création champs PV'!BH22=1,'Création champs PV'!BJ22=1),2,1),0),0),0)</f>
        <v>0</v>
      </c>
      <c r="BJ20" s="51">
        <f>IF('Création champs PV'!BJ23=1,IF('Création champs PV'!BJ22=0,IF(OR('Création champs PV'!BI22=1,'Création champs PV'!BK22=1),IF(AND('Création champs PV'!BI22=1,'Création champs PV'!BK22=1),2,1),0),0),0)</f>
        <v>0</v>
      </c>
      <c r="BK20" s="51">
        <f>IF('Création champs PV'!BK23=1,IF('Création champs PV'!BK22=0,IF(OR('Création champs PV'!BJ22=1,'Création champs PV'!BL22=1),IF(AND('Création champs PV'!BJ22=1,'Création champs PV'!BL22=1),2,1),0),0),0)</f>
        <v>0</v>
      </c>
      <c r="BL20" s="51">
        <f>IF('Création champs PV'!BL23=1,IF('Création champs PV'!BL22=0,IF(OR('Création champs PV'!BK22=1,'Création champs PV'!BM22=1),IF(AND('Création champs PV'!BK22=1,'Création champs PV'!BM22=1),2,1),0),0),0)</f>
        <v>0</v>
      </c>
      <c r="BM20" s="51">
        <f>IF('Création champs PV'!BM23=1,IF('Création champs PV'!BM22=0,IF(OR('Création champs PV'!BL22=1,'Création champs PV'!BN22=1),IF(AND('Création champs PV'!BL22=1,'Création champs PV'!BN22=1),2,1),0),0),0)</f>
        <v>0</v>
      </c>
      <c r="BN20" s="51">
        <f>IF('Création champs PV'!BN23=1,IF('Création champs PV'!BN22=0,IF(OR('Création champs PV'!BM22=1,'Création champs PV'!BO22=1),IF(AND('Création champs PV'!BM22=1,'Création champs PV'!BO22=1),2,1),0),0),0)</f>
        <v>0</v>
      </c>
      <c r="BO20" s="51">
        <f>IF('Création champs PV'!BO23=1,IF('Création champs PV'!BO22=0,IF(OR('Création champs PV'!BN22=1,'Création champs PV'!BP22=1),IF(AND('Création champs PV'!BN22=1,'Création champs PV'!BP22=1),2,1),0),0),0)</f>
        <v>0</v>
      </c>
      <c r="BP20" s="5" t="str">
        <f>IF(structure!BP20="M",1,IF(structure!BP20="V","V",IF(OR(structure!BP21="M",structure!BP21="V"),"S","")))</f>
        <v/>
      </c>
      <c r="BR20" s="215"/>
      <c r="BS20" s="215"/>
      <c r="BT20" s="215"/>
      <c r="BU20" s="215"/>
      <c r="BV20" s="215"/>
      <c r="BW20" s="215"/>
      <c r="BX20" s="215"/>
      <c r="BY20" s="215"/>
      <c r="BZ20" s="215"/>
      <c r="CA20" s="215"/>
      <c r="CB20" s="215"/>
      <c r="CC20" s="215"/>
      <c r="CD20" s="215"/>
      <c r="CE20" s="215"/>
      <c r="CF20" s="215"/>
      <c r="CG20" s="215"/>
      <c r="CH20" s="219"/>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9"/>
      <c r="EH20" s="215"/>
      <c r="EI20" s="215"/>
      <c r="EJ20" s="215"/>
      <c r="EK20" s="215"/>
      <c r="EL20" s="215"/>
      <c r="EM20" s="215"/>
      <c r="EN20" s="215"/>
      <c r="EO20" s="215"/>
      <c r="EP20" s="215"/>
      <c r="EQ20" s="215"/>
      <c r="ER20" s="215"/>
      <c r="ES20" s="215"/>
      <c r="ET20" s="215"/>
      <c r="EU20" s="215"/>
      <c r="EV20" s="215"/>
      <c r="EW20" s="215"/>
      <c r="EX20" s="219"/>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c r="FV20" s="215"/>
      <c r="FW20" s="215"/>
      <c r="FX20" s="215"/>
      <c r="FY20" s="215"/>
      <c r="FZ20" s="215"/>
      <c r="GA20" s="215"/>
      <c r="GB20" s="215"/>
      <c r="GC20" s="215"/>
      <c r="GD20" s="215"/>
      <c r="GE20" s="215"/>
      <c r="GF20" s="215"/>
      <c r="GG20" s="215"/>
      <c r="GH20" s="215"/>
      <c r="GI20" s="215"/>
      <c r="GJ20" s="215"/>
      <c r="GK20" s="215"/>
      <c r="GL20" s="215"/>
      <c r="GM20" s="215"/>
      <c r="GN20" s="215"/>
      <c r="GO20" s="215"/>
      <c r="GP20" s="215"/>
      <c r="GQ20" s="215"/>
      <c r="GR20" s="215"/>
      <c r="GS20" s="215"/>
      <c r="GT20" s="215"/>
      <c r="GU20" s="215"/>
      <c r="GV20" s="215"/>
      <c r="GW20" s="219"/>
      <c r="GX20" s="219"/>
      <c r="GY20" s="219"/>
      <c r="GZ20" s="219"/>
      <c r="HA20" s="219"/>
      <c r="HB20" s="219"/>
      <c r="HC20" s="219"/>
      <c r="HD20" s="219"/>
      <c r="HE20" s="219"/>
      <c r="HF20" s="219"/>
      <c r="HG20" s="219"/>
      <c r="HH20" s="219"/>
      <c r="HI20" s="219"/>
      <c r="HJ20" s="219"/>
      <c r="HK20" s="219"/>
      <c r="HL20" s="219"/>
      <c r="HM20" s="219"/>
      <c r="HN20" s="219"/>
      <c r="HO20" s="219"/>
      <c r="HP20" s="219"/>
      <c r="HQ20" s="219"/>
      <c r="HR20" s="219"/>
      <c r="HS20" s="219"/>
      <c r="HT20" s="219"/>
      <c r="HU20" s="219"/>
    </row>
    <row r="21" spans="1:329" ht="21" customHeight="1" x14ac:dyDescent="0.35">
      <c r="A21" s="9"/>
      <c r="B21" s="4"/>
      <c r="C21" s="51">
        <f>IF('Création champs PV'!C24=1,IF('Création champs PV'!C23=0,IF(OR('Création champs PV'!B23=1,'Création champs PV'!D23=1),IF(AND('Création champs PV'!B23=1,'Création champs PV'!D23=1),2,1),0),0),0)</f>
        <v>0</v>
      </c>
      <c r="D21" s="51">
        <f>IF('Création champs PV'!D24=1,IF('Création champs PV'!D23=0,IF(OR('Création champs PV'!C23=1,'Création champs PV'!E23=1),IF(AND('Création champs PV'!C23=1,'Création champs PV'!E23=1),2,1),0),0),0)</f>
        <v>0</v>
      </c>
      <c r="E21" s="51">
        <f>IF('Création champs PV'!E24=1,IF('Création champs PV'!E23=0,IF(OR('Création champs PV'!D23=1,'Création champs PV'!F23=1),IF(AND('Création champs PV'!D23=1,'Création champs PV'!F23=1),2,1),0),0),0)</f>
        <v>0</v>
      </c>
      <c r="F21" s="51">
        <f>IF('Création champs PV'!F24=1,IF('Création champs PV'!F23=0,IF(OR('Création champs PV'!E23=1,'Création champs PV'!G23=1),IF(AND('Création champs PV'!E23=1,'Création champs PV'!G23=1),2,1),0),0),0)</f>
        <v>0</v>
      </c>
      <c r="G21" s="51">
        <f>IF('Création champs PV'!G24=1,IF('Création champs PV'!G23=0,IF(OR('Création champs PV'!F23=1,'Création champs PV'!H23=1),IF(AND('Création champs PV'!F23=1,'Création champs PV'!H23=1),2,1),0),0),0)</f>
        <v>0</v>
      </c>
      <c r="H21" s="51">
        <f>IF('Création champs PV'!H24=1,IF('Création champs PV'!H23=0,IF(OR('Création champs PV'!G23=1,'Création champs PV'!I23=1),IF(AND('Création champs PV'!G23=1,'Création champs PV'!I23=1),2,1),0),0),0)</f>
        <v>0</v>
      </c>
      <c r="I21" s="51">
        <f>IF('Création champs PV'!I24=1,IF('Création champs PV'!I23=0,IF(OR('Création champs PV'!H23=1,'Création champs PV'!J23=1),IF(AND('Création champs PV'!H23=1,'Création champs PV'!J23=1),2,1),0),0),0)</f>
        <v>0</v>
      </c>
      <c r="J21" s="51">
        <f>IF('Création champs PV'!J24=1,IF('Création champs PV'!J23=0,IF(OR('Création champs PV'!I23=1,'Création champs PV'!K23=1),IF(AND('Création champs PV'!I23=1,'Création champs PV'!K23=1),2,1),0),0),0)</f>
        <v>0</v>
      </c>
      <c r="K21" s="51">
        <f>IF('Création champs PV'!K24=1,IF('Création champs PV'!K23=0,IF(OR('Création champs PV'!J23=1,'Création champs PV'!L23=1),IF(AND('Création champs PV'!J23=1,'Création champs PV'!L23=1),2,1),0),0),0)</f>
        <v>0</v>
      </c>
      <c r="L21" s="51">
        <f>IF('Création champs PV'!L24=1,IF('Création champs PV'!L23=0,IF(OR('Création champs PV'!K23=1,'Création champs PV'!M23=1),IF(AND('Création champs PV'!K23=1,'Création champs PV'!M23=1),2,1),0),0),0)</f>
        <v>0</v>
      </c>
      <c r="M21" s="51">
        <f>IF('Création champs PV'!M24=1,IF('Création champs PV'!M23=0,IF(OR('Création champs PV'!L23=1,'Création champs PV'!N23=1),IF(AND('Création champs PV'!L23=1,'Création champs PV'!N23=1),2,1),0),0),0)</f>
        <v>0</v>
      </c>
      <c r="N21" s="51">
        <f>IF('Création champs PV'!N24=1,IF('Création champs PV'!N23=0,IF(OR('Création champs PV'!M23=1,'Création champs PV'!O23=1),IF(AND('Création champs PV'!M23=1,'Création champs PV'!O23=1),2,1),0),0),0)</f>
        <v>0</v>
      </c>
      <c r="O21" s="51">
        <f>IF('Création champs PV'!O24=1,IF('Création champs PV'!O23=0,IF(OR('Création champs PV'!N23=1,'Création champs PV'!P23=1),IF(AND('Création champs PV'!N23=1,'Création champs PV'!P23=1),2,1),0),0),0)</f>
        <v>0</v>
      </c>
      <c r="P21" s="51">
        <f>IF('Création champs PV'!P24=1,IF('Création champs PV'!P23=0,IF(OR('Création champs PV'!O23=1,'Création champs PV'!Q23=1),IF(AND('Création champs PV'!O23=1,'Création champs PV'!Q23=1),2,1),0),0),0)</f>
        <v>0</v>
      </c>
      <c r="Q21" s="5" t="str">
        <f>IF(structure!Q21="M",1,IF(structure!Q21="V","V",IF('abergements latéraux'!Q21="A-G+A-D","",IF(OR(structure!Q22="M",structure!Q22="V"),"S",""))))</f>
        <v/>
      </c>
      <c r="R21" s="9"/>
      <c r="S21" s="4"/>
      <c r="T21" s="51">
        <f>IF('Création champs PV'!T24=1,IF('Création champs PV'!T23=0,IF(OR('Création champs PV'!S23=1,'Création champs PV'!U23=1),IF(AND('Création champs PV'!S23=1,'Création champs PV'!T23=1),2,1),0),0),0)</f>
        <v>0</v>
      </c>
      <c r="U21" s="51">
        <f>IF('Création champs PV'!U24=1,IF('Création champs PV'!U23=0,IF(OR('Création champs PV'!T23=1,'Création champs PV'!V23=1),IF(AND('Création champs PV'!T23=1,'Création champs PV'!U23=1),2,1),0),0),0)</f>
        <v>0</v>
      </c>
      <c r="V21" s="51">
        <f>IF('Création champs PV'!V24=1,IF('Création champs PV'!V23=0,IF(OR('Création champs PV'!U23=1,'Création champs PV'!W23=1),IF(AND('Création champs PV'!U23=1,'Création champs PV'!V23=1),2,1),0),0),0)</f>
        <v>0</v>
      </c>
      <c r="W21" s="51">
        <f>IF('Création champs PV'!W24=1,IF('Création champs PV'!W23=0,IF(OR('Création champs PV'!V23=1,'Création champs PV'!X23=1),IF(AND('Création champs PV'!V23=1,'Création champs PV'!W23=1),2,1),0),0),0)</f>
        <v>0</v>
      </c>
      <c r="X21" s="51">
        <f>IF('Création champs PV'!X24=1,IF('Création champs PV'!X23=0,IF(OR('Création champs PV'!W23=1,'Création champs PV'!Y23=1),IF(AND('Création champs PV'!W23=1,'Création champs PV'!X23=1),2,1),0),0),0)</f>
        <v>0</v>
      </c>
      <c r="Y21" s="51">
        <f>IF('Création champs PV'!Y24=1,IF('Création champs PV'!Y23=0,IF(OR('Création champs PV'!X23=1,'Création champs PV'!Z23=1),IF(AND('Création champs PV'!X23=1,'Création champs PV'!Y23=1),2,1),0),0),0)</f>
        <v>0</v>
      </c>
      <c r="Z21" s="51">
        <f>IF('Création champs PV'!Z24=1,IF('Création champs PV'!Z23=0,IF(OR('Création champs PV'!Y23=1,'Création champs PV'!AA23=1),IF(AND('Création champs PV'!Y23=1,'Création champs PV'!Z23=1),2,1),0),0),0)</f>
        <v>0</v>
      </c>
      <c r="AA21" s="51">
        <f>IF('Création champs PV'!AA24=1,IF('Création champs PV'!AA23=0,IF(OR('Création champs PV'!Z23=1,'Création champs PV'!AB23=1),IF(AND('Création champs PV'!Z23=1,'Création champs PV'!AA23=1),2,1),0),0),0)</f>
        <v>0</v>
      </c>
      <c r="AB21" s="51">
        <f>IF('Création champs PV'!AB24=1,IF('Création champs PV'!AB23=0,IF(OR('Création champs PV'!AA23=1,'Création champs PV'!AC23=1),IF(AND('Création champs PV'!AA23=1,'Création champs PV'!AB23=1),2,1),0),0),0)</f>
        <v>0</v>
      </c>
      <c r="AC21" s="51">
        <f>IF('Création champs PV'!AC24=1,IF('Création champs PV'!AC23=0,IF(OR('Création champs PV'!AB23=1,'Création champs PV'!AD23=1),IF(AND('Création champs PV'!AB23=1,'Création champs PV'!AC23=1),2,1),0),0),0)</f>
        <v>0</v>
      </c>
      <c r="AD21" s="51">
        <f>IF('Création champs PV'!AD24=1,IF('Création champs PV'!AD23=0,IF(OR('Création champs PV'!AC23=1,'Création champs PV'!AE23=1),IF(AND('Création champs PV'!AC23=1,'Création champs PV'!AD23=1),2,1),0),0),0)</f>
        <v>0</v>
      </c>
      <c r="AE21" s="51">
        <f>IF('Création champs PV'!AE24=1,IF('Création champs PV'!AE23=0,IF(OR('Création champs PV'!AD23=1,'Création champs PV'!AF23=1),IF(AND('Création champs PV'!AD23=1,'Création champs PV'!AE23=1),2,1),0),0),0)</f>
        <v>0</v>
      </c>
      <c r="AF21" s="51">
        <f>IF('Création champs PV'!AF24=1,IF('Création champs PV'!AF23=0,IF(OR('Création champs PV'!AE23=1,'Création champs PV'!AG23=1),IF(AND('Création champs PV'!AE23=1,'Création champs PV'!AF23=1),2,1),0),0),0)</f>
        <v>0</v>
      </c>
      <c r="AG21" s="51">
        <f>IF('Création champs PV'!AG24=1,IF('Création champs PV'!AG23=0,IF(OR('Création champs PV'!AF23=1,'Création champs PV'!AH23=1),IF(AND('Création champs PV'!AF23=1,'Création champs PV'!AG23=1),2,1),0),0),0)</f>
        <v>0</v>
      </c>
      <c r="AH21" s="5" t="str">
        <f>IF(structure!AH21="M",1,IF(structure!AH21="V","V",IF(OR(structure!AH22="M",structure!AH22="V"),"S","")))</f>
        <v/>
      </c>
      <c r="AI21" s="9"/>
      <c r="AJ21" s="4"/>
      <c r="AK21" s="51">
        <f>IF('Création champs PV'!AK24=1,IF('Création champs PV'!AK23=0,IF(OR('Création champs PV'!AJ23=1,'Création champs PV'!AL23=1),IF(AND('Création champs PV'!AJ23=1,'Création champs PV'!AL23=1),2,1),0),0),0)</f>
        <v>0</v>
      </c>
      <c r="AL21" s="51">
        <f>IF('Création champs PV'!AL24=1,IF('Création champs PV'!AL23=0,IF(OR('Création champs PV'!AK23=1,'Création champs PV'!AM23=1),IF(AND('Création champs PV'!AK23=1,'Création champs PV'!AM23=1),2,1),0),0),0)</f>
        <v>0</v>
      </c>
      <c r="AM21" s="51">
        <f>IF('Création champs PV'!AM24=1,IF('Création champs PV'!AM23=0,IF(OR('Création champs PV'!AL23=1,'Création champs PV'!AN23=1),IF(AND('Création champs PV'!AL23=1,'Création champs PV'!AN23=1),2,1),0),0),0)</f>
        <v>0</v>
      </c>
      <c r="AN21" s="51">
        <f>IF('Création champs PV'!AN24=1,IF('Création champs PV'!AN23=0,IF(OR('Création champs PV'!AM23=1,'Création champs PV'!AO23=1),IF(AND('Création champs PV'!AM23=1,'Création champs PV'!AO23=1),2,1),0),0),0)</f>
        <v>0</v>
      </c>
      <c r="AO21" s="51">
        <f>IF('Création champs PV'!AO24=1,IF('Création champs PV'!AO23=0,IF(OR('Création champs PV'!AN23=1,'Création champs PV'!AP23=1),IF(AND('Création champs PV'!AN23=1,'Création champs PV'!AP23=1),2,1),0),0),0)</f>
        <v>0</v>
      </c>
      <c r="AP21" s="51">
        <f>IF('Création champs PV'!AP24=1,IF('Création champs PV'!AP23=0,IF(OR('Création champs PV'!AO23=1,'Création champs PV'!AQ23=1),IF(AND('Création champs PV'!AO23=1,'Création champs PV'!AQ23=1),2,1),0),0),0)</f>
        <v>0</v>
      </c>
      <c r="AQ21" s="51">
        <f>IF('Création champs PV'!AQ24=1,IF('Création champs PV'!AQ23=0,IF(OR('Création champs PV'!AP23=1,'Création champs PV'!AR23=1),IF(AND('Création champs PV'!AP23=1,'Création champs PV'!AR23=1),2,1),0),0),0)</f>
        <v>0</v>
      </c>
      <c r="AR21" s="51">
        <f>IF('Création champs PV'!AR24=1,IF('Création champs PV'!AR23=0,IF(OR('Création champs PV'!AQ23=1,'Création champs PV'!AS23=1),IF(AND('Création champs PV'!AQ23=1,'Création champs PV'!AS23=1),2,1),0),0),0)</f>
        <v>0</v>
      </c>
      <c r="AS21" s="51">
        <f>IF('Création champs PV'!AS24=1,IF('Création champs PV'!AS23=0,IF(OR('Création champs PV'!AR23=1,'Création champs PV'!AT23=1),IF(AND('Création champs PV'!AR23=1,'Création champs PV'!AT23=1),2,1),0),0),0)</f>
        <v>0</v>
      </c>
      <c r="AT21" s="51">
        <f>IF('Création champs PV'!AT24=1,IF('Création champs PV'!AT23=0,IF(OR('Création champs PV'!AS23=1,'Création champs PV'!AU23=1),IF(AND('Création champs PV'!AS23=1,'Création champs PV'!AU23=1),2,1),0),0),0)</f>
        <v>0</v>
      </c>
      <c r="AU21" s="51">
        <f>IF('Création champs PV'!AU24=1,IF('Création champs PV'!AU23=0,IF(OR('Création champs PV'!AT23=1,'Création champs PV'!AV23=1),IF(AND('Création champs PV'!AT23=1,'Création champs PV'!AV23=1),2,1),0),0),0)</f>
        <v>0</v>
      </c>
      <c r="AV21" s="51">
        <f>IF('Création champs PV'!AV24=1,IF('Création champs PV'!AV23=0,IF(OR('Création champs PV'!AU23=1,'Création champs PV'!AW23=1),IF(AND('Création champs PV'!AU23=1,'Création champs PV'!AW23=1),2,1),0),0),0)</f>
        <v>0</v>
      </c>
      <c r="AW21" s="51">
        <f>IF('Création champs PV'!AW24=1,IF('Création champs PV'!AW23=0,IF(OR('Création champs PV'!AV23=1,'Création champs PV'!AX23=1),IF(AND('Création champs PV'!AV23=1,'Création champs PV'!AX23=1),2,1),0),0),0)</f>
        <v>0</v>
      </c>
      <c r="AX21" s="51">
        <f>IF('Création champs PV'!AX24=1,IF('Création champs PV'!AX23=0,IF(OR('Création champs PV'!AW23=1,'Création champs PV'!AY23=1),IF(AND('Création champs PV'!AW23=1,'Création champs PV'!AY23=1),2,1),0),0),0)</f>
        <v>0</v>
      </c>
      <c r="AY21" s="5" t="str">
        <f>IF(structure!AY21="M",1,IF(structure!AY21="V","V",IF('abergements latéraux'!AY21="A-G+A-D","",IF(OR(structure!AY22="M",structure!AY22="V"),"S",""))))</f>
        <v/>
      </c>
      <c r="AZ21" s="9"/>
      <c r="BA21" s="4"/>
      <c r="BB21" s="51">
        <f>IF('Création champs PV'!BB24=1,IF('Création champs PV'!BB23=0,IF(OR('Création champs PV'!BA23=1,'Création champs PV'!BC23=1),IF(AND('Création champs PV'!BA23=1,'Création champs PV'!BC23=1),2,1),0),0),0)</f>
        <v>0</v>
      </c>
      <c r="BC21" s="51">
        <f>IF('Création champs PV'!BC24=1,IF('Création champs PV'!BC23=0,IF(OR('Création champs PV'!BB23=1,'Création champs PV'!BD23=1),IF(AND('Création champs PV'!BB23=1,'Création champs PV'!BD23=1),2,1),0),0),0)</f>
        <v>0</v>
      </c>
      <c r="BD21" s="51">
        <f>IF('Création champs PV'!BD24=1,IF('Création champs PV'!BD23=0,IF(OR('Création champs PV'!BC23=1,'Création champs PV'!BE23=1),IF(AND('Création champs PV'!BC23=1,'Création champs PV'!BE23=1),2,1),0),0),0)</f>
        <v>0</v>
      </c>
      <c r="BE21" s="51">
        <f>IF('Création champs PV'!BE24=1,IF('Création champs PV'!BE23=0,IF(OR('Création champs PV'!BD23=1,'Création champs PV'!BF23=1),IF(AND('Création champs PV'!BD23=1,'Création champs PV'!BF23=1),2,1),0),0),0)</f>
        <v>0</v>
      </c>
      <c r="BF21" s="51">
        <f>IF('Création champs PV'!BF24=1,IF('Création champs PV'!BF23=0,IF(OR('Création champs PV'!BE23=1,'Création champs PV'!BG23=1),IF(AND('Création champs PV'!BE23=1,'Création champs PV'!BG23=1),2,1),0),0),0)</f>
        <v>0</v>
      </c>
      <c r="BG21" s="51">
        <f>IF('Création champs PV'!BG24=1,IF('Création champs PV'!BG23=0,IF(OR('Création champs PV'!BF23=1,'Création champs PV'!BH23=1),IF(AND('Création champs PV'!BF23=1,'Création champs PV'!BH23=1),2,1),0),0),0)</f>
        <v>0</v>
      </c>
      <c r="BH21" s="51">
        <f>IF('Création champs PV'!BH24=1,IF('Création champs PV'!BH23=0,IF(OR('Création champs PV'!BG23=1,'Création champs PV'!BI23=1),IF(AND('Création champs PV'!BG23=1,'Création champs PV'!BI23=1),2,1),0),0),0)</f>
        <v>0</v>
      </c>
      <c r="BI21" s="51">
        <f>IF('Création champs PV'!BI24=1,IF('Création champs PV'!BI23=0,IF(OR('Création champs PV'!BH23=1,'Création champs PV'!BJ23=1),IF(AND('Création champs PV'!BH23=1,'Création champs PV'!BJ23=1),2,1),0),0),0)</f>
        <v>0</v>
      </c>
      <c r="BJ21" s="51">
        <f>IF('Création champs PV'!BJ24=1,IF('Création champs PV'!BJ23=0,IF(OR('Création champs PV'!BI23=1,'Création champs PV'!BK23=1),IF(AND('Création champs PV'!BI23=1,'Création champs PV'!BK23=1),2,1),0),0),0)</f>
        <v>0</v>
      </c>
      <c r="BK21" s="51">
        <f>IF('Création champs PV'!BK24=1,IF('Création champs PV'!BK23=0,IF(OR('Création champs PV'!BJ23=1,'Création champs PV'!BL23=1),IF(AND('Création champs PV'!BJ23=1,'Création champs PV'!BL23=1),2,1),0),0),0)</f>
        <v>0</v>
      </c>
      <c r="BL21" s="51">
        <f>IF('Création champs PV'!BL24=1,IF('Création champs PV'!BL23=0,IF(OR('Création champs PV'!BK23=1,'Création champs PV'!BM23=1),IF(AND('Création champs PV'!BK23=1,'Création champs PV'!BM23=1),2,1),0),0),0)</f>
        <v>0</v>
      </c>
      <c r="BM21" s="51">
        <f>IF('Création champs PV'!BM24=1,IF('Création champs PV'!BM23=0,IF(OR('Création champs PV'!BL23=1,'Création champs PV'!BN23=1),IF(AND('Création champs PV'!BL23=1,'Création champs PV'!BN23=1),2,1),0),0),0)</f>
        <v>0</v>
      </c>
      <c r="BN21" s="51">
        <f>IF('Création champs PV'!BN24=1,IF('Création champs PV'!BN23=0,IF(OR('Création champs PV'!BM23=1,'Création champs PV'!BO23=1),IF(AND('Création champs PV'!BM23=1,'Création champs PV'!BO23=1),2,1),0),0),0)</f>
        <v>0</v>
      </c>
      <c r="BO21" s="51">
        <f>IF('Création champs PV'!BO24=1,IF('Création champs PV'!BO23=0,IF(OR('Création champs PV'!BN23=1,'Création champs PV'!BP23=1),IF(AND('Création champs PV'!BN23=1,'Création champs PV'!BP23=1),2,1),0),0),0)</f>
        <v>0</v>
      </c>
      <c r="BP21" s="5" t="str">
        <f>IF(structure!BP21="M",1,IF(structure!BP21="V","V",IF(OR(structure!BP22="M",structure!BP22="V"),"S","")))</f>
        <v/>
      </c>
      <c r="BR21" s="215"/>
      <c r="BS21" s="215"/>
      <c r="BT21" s="215"/>
      <c r="BU21" s="215"/>
      <c r="BV21" s="215"/>
      <c r="BW21" s="215"/>
      <c r="BX21" s="215"/>
      <c r="BY21" s="215"/>
      <c r="BZ21" s="215"/>
      <c r="CA21" s="215"/>
      <c r="CB21" s="215"/>
      <c r="CC21" s="215"/>
      <c r="CD21" s="215"/>
      <c r="CE21" s="215"/>
      <c r="CF21" s="215"/>
      <c r="CG21" s="215"/>
      <c r="CH21" s="219"/>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9"/>
      <c r="EH21" s="215"/>
      <c r="EI21" s="215"/>
      <c r="EJ21" s="215"/>
      <c r="EK21" s="215"/>
      <c r="EL21" s="215"/>
      <c r="EM21" s="215"/>
      <c r="EN21" s="215"/>
      <c r="EO21" s="215"/>
      <c r="EP21" s="215"/>
      <c r="EQ21" s="215"/>
      <c r="ER21" s="215"/>
      <c r="ES21" s="215"/>
      <c r="ET21" s="215"/>
      <c r="EU21" s="215"/>
      <c r="EV21" s="215"/>
      <c r="EW21" s="215"/>
      <c r="EX21" s="219"/>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c r="FV21" s="215"/>
      <c r="FW21" s="215"/>
      <c r="FX21" s="215"/>
      <c r="FY21" s="215"/>
      <c r="FZ21" s="215"/>
      <c r="GA21" s="215"/>
      <c r="GB21" s="215"/>
      <c r="GC21" s="215"/>
      <c r="GD21" s="215"/>
      <c r="GE21" s="215"/>
      <c r="GF21" s="215"/>
      <c r="GG21" s="215"/>
      <c r="GH21" s="215"/>
      <c r="GI21" s="215"/>
      <c r="GJ21" s="215"/>
      <c r="GK21" s="215"/>
      <c r="GL21" s="215"/>
      <c r="GM21" s="215"/>
      <c r="GN21" s="215"/>
      <c r="GO21" s="215"/>
      <c r="GP21" s="215"/>
      <c r="GQ21" s="215"/>
      <c r="GR21" s="215"/>
      <c r="GS21" s="215"/>
      <c r="GT21" s="215"/>
      <c r="GU21" s="215"/>
      <c r="GV21" s="215"/>
      <c r="GW21" s="219"/>
      <c r="GX21" s="219"/>
      <c r="GY21" s="219"/>
      <c r="GZ21" s="219"/>
      <c r="HA21" s="219"/>
      <c r="HB21" s="219"/>
      <c r="HC21" s="219"/>
      <c r="HD21" s="219"/>
      <c r="HE21" s="219"/>
      <c r="HF21" s="219"/>
      <c r="HG21" s="219"/>
      <c r="HH21" s="219"/>
      <c r="HI21" s="219"/>
      <c r="HJ21" s="219"/>
      <c r="HK21" s="219"/>
      <c r="HL21" s="219"/>
      <c r="HM21" s="219"/>
      <c r="HN21" s="219"/>
      <c r="HO21" s="219"/>
      <c r="HP21" s="219"/>
      <c r="HQ21" s="219"/>
      <c r="HR21" s="219"/>
      <c r="HS21" s="219"/>
      <c r="HT21" s="219"/>
      <c r="HU21" s="219"/>
    </row>
    <row r="22" spans="1:329" ht="21" customHeight="1" x14ac:dyDescent="0.35">
      <c r="A22" s="9"/>
      <c r="B22" s="4"/>
      <c r="C22" s="51">
        <f>IF('Création champs PV'!C25=1,IF('Création champs PV'!C24=0,IF(OR('Création champs PV'!B24=1,'Création champs PV'!D24=1),IF(AND('Création champs PV'!B24=1,'Création champs PV'!D24=1),2,1),0),0),0)</f>
        <v>0</v>
      </c>
      <c r="D22" s="51">
        <f>IF('Création champs PV'!D25=1,IF('Création champs PV'!D24=0,IF(OR('Création champs PV'!C24=1,'Création champs PV'!E24=1),IF(AND('Création champs PV'!C24=1,'Création champs PV'!E24=1),2,1),0),0),0)</f>
        <v>0</v>
      </c>
      <c r="E22" s="51">
        <f>IF('Création champs PV'!E25=1,IF('Création champs PV'!E24=0,IF(OR('Création champs PV'!D24=1,'Création champs PV'!F24=1),IF(AND('Création champs PV'!D24=1,'Création champs PV'!F24=1),2,1),0),0),0)</f>
        <v>0</v>
      </c>
      <c r="F22" s="51">
        <f>IF('Création champs PV'!F25=1,IF('Création champs PV'!F24=0,IF(OR('Création champs PV'!E24=1,'Création champs PV'!G24=1),IF(AND('Création champs PV'!E24=1,'Création champs PV'!G24=1),2,1),0),0),0)</f>
        <v>0</v>
      </c>
      <c r="G22" s="51">
        <f>IF('Création champs PV'!G25=1,IF('Création champs PV'!G24=0,IF(OR('Création champs PV'!F24=1,'Création champs PV'!H24=1),IF(AND('Création champs PV'!F24=1,'Création champs PV'!H24=1),2,1),0),0),0)</f>
        <v>0</v>
      </c>
      <c r="H22" s="51">
        <f>IF('Création champs PV'!H25=1,IF('Création champs PV'!H24=0,IF(OR('Création champs PV'!G24=1,'Création champs PV'!I24=1),IF(AND('Création champs PV'!G24=1,'Création champs PV'!I24=1),2,1),0),0),0)</f>
        <v>0</v>
      </c>
      <c r="I22" s="51">
        <f>IF('Création champs PV'!I25=1,IF('Création champs PV'!I24=0,IF(OR('Création champs PV'!H24=1,'Création champs PV'!J24=1),IF(AND('Création champs PV'!H24=1,'Création champs PV'!J24=1),2,1),0),0),0)</f>
        <v>0</v>
      </c>
      <c r="J22" s="51">
        <f>IF('Création champs PV'!J25=1,IF('Création champs PV'!J24=0,IF(OR('Création champs PV'!I24=1,'Création champs PV'!K24=1),IF(AND('Création champs PV'!I24=1,'Création champs PV'!K24=1),2,1),0),0),0)</f>
        <v>0</v>
      </c>
      <c r="K22" s="51">
        <f>IF('Création champs PV'!K25=1,IF('Création champs PV'!K24=0,IF(OR('Création champs PV'!J24=1,'Création champs PV'!L24=1),IF(AND('Création champs PV'!J24=1,'Création champs PV'!L24=1),2,1),0),0),0)</f>
        <v>0</v>
      </c>
      <c r="L22" s="51">
        <f>IF('Création champs PV'!L25=1,IF('Création champs PV'!L24=0,IF(OR('Création champs PV'!K24=1,'Création champs PV'!M24=1),IF(AND('Création champs PV'!K24=1,'Création champs PV'!M24=1),2,1),0),0),0)</f>
        <v>0</v>
      </c>
      <c r="M22" s="51">
        <f>IF('Création champs PV'!M25=1,IF('Création champs PV'!M24=0,IF(OR('Création champs PV'!L24=1,'Création champs PV'!N24=1),IF(AND('Création champs PV'!L24=1,'Création champs PV'!N24=1),2,1),0),0),0)</f>
        <v>0</v>
      </c>
      <c r="N22" s="51">
        <f>IF('Création champs PV'!N25=1,IF('Création champs PV'!N24=0,IF(OR('Création champs PV'!M24=1,'Création champs PV'!O24=1),IF(AND('Création champs PV'!M24=1,'Création champs PV'!O24=1),2,1),0),0),0)</f>
        <v>0</v>
      </c>
      <c r="O22" s="51">
        <f>IF('Création champs PV'!O25=1,IF('Création champs PV'!O24=0,IF(OR('Création champs PV'!N24=1,'Création champs PV'!P24=1),IF(AND('Création champs PV'!N24=1,'Création champs PV'!P24=1),2,1),0),0),0)</f>
        <v>0</v>
      </c>
      <c r="P22" s="51">
        <f>IF('Création champs PV'!P25=1,IF('Création champs PV'!P24=0,IF(OR('Création champs PV'!O24=1,'Création champs PV'!Q24=1),IF(AND('Création champs PV'!O24=1,'Création champs PV'!Q24=1),2,1),0),0),0)</f>
        <v>0</v>
      </c>
      <c r="Q22" s="5" t="str">
        <f>IF(structure!Q22="M",1,IF(structure!Q22="V","V",IF('abergements latéraux'!Q22="A-G+A-D","",IF(OR(structure!Q23="M",structure!Q23="V"),"S",""))))</f>
        <v/>
      </c>
      <c r="R22" s="9"/>
      <c r="S22" s="4"/>
      <c r="T22" s="51">
        <f>IF('Création champs PV'!T25=1,IF('Création champs PV'!T24=0,IF(OR('Création champs PV'!S24=1,'Création champs PV'!U24=1),IF(AND('Création champs PV'!S24=1,'Création champs PV'!T24=1),2,1),0),0),0)</f>
        <v>0</v>
      </c>
      <c r="U22" s="51">
        <f>IF('Création champs PV'!U25=1,IF('Création champs PV'!U24=0,IF(OR('Création champs PV'!T24=1,'Création champs PV'!V24=1),IF(AND('Création champs PV'!T24=1,'Création champs PV'!U24=1),2,1),0),0),0)</f>
        <v>0</v>
      </c>
      <c r="V22" s="51">
        <f>IF('Création champs PV'!V25=1,IF('Création champs PV'!V24=0,IF(OR('Création champs PV'!U24=1,'Création champs PV'!W24=1),IF(AND('Création champs PV'!U24=1,'Création champs PV'!V24=1),2,1),0),0),0)</f>
        <v>0</v>
      </c>
      <c r="W22" s="51">
        <f>IF('Création champs PV'!W25=1,IF('Création champs PV'!W24=0,IF(OR('Création champs PV'!V24=1,'Création champs PV'!X24=1),IF(AND('Création champs PV'!V24=1,'Création champs PV'!W24=1),2,1),0),0),0)</f>
        <v>0</v>
      </c>
      <c r="X22" s="51">
        <f>IF('Création champs PV'!X25=1,IF('Création champs PV'!X24=0,IF(OR('Création champs PV'!W24=1,'Création champs PV'!Y24=1),IF(AND('Création champs PV'!W24=1,'Création champs PV'!X24=1),2,1),0),0),0)</f>
        <v>0</v>
      </c>
      <c r="Y22" s="51">
        <f>IF('Création champs PV'!Y25=1,IF('Création champs PV'!Y24=0,IF(OR('Création champs PV'!X24=1,'Création champs PV'!Z24=1),IF(AND('Création champs PV'!X24=1,'Création champs PV'!Y24=1),2,1),0),0),0)</f>
        <v>0</v>
      </c>
      <c r="Z22" s="51">
        <f>IF('Création champs PV'!Z25=1,IF('Création champs PV'!Z24=0,IF(OR('Création champs PV'!Y24=1,'Création champs PV'!AA24=1),IF(AND('Création champs PV'!Y24=1,'Création champs PV'!Z24=1),2,1),0),0),0)</f>
        <v>0</v>
      </c>
      <c r="AA22" s="51">
        <f>IF('Création champs PV'!AA25=1,IF('Création champs PV'!AA24=0,IF(OR('Création champs PV'!Z24=1,'Création champs PV'!AB24=1),IF(AND('Création champs PV'!Z24=1,'Création champs PV'!AA24=1),2,1),0),0),0)</f>
        <v>0</v>
      </c>
      <c r="AB22" s="51">
        <f>IF('Création champs PV'!AB25=1,IF('Création champs PV'!AB24=0,IF(OR('Création champs PV'!AA24=1,'Création champs PV'!AC24=1),IF(AND('Création champs PV'!AA24=1,'Création champs PV'!AB24=1),2,1),0),0),0)</f>
        <v>0</v>
      </c>
      <c r="AC22" s="51">
        <f>IF('Création champs PV'!AC25=1,IF('Création champs PV'!AC24=0,IF(OR('Création champs PV'!AB24=1,'Création champs PV'!AD24=1),IF(AND('Création champs PV'!AB24=1,'Création champs PV'!AC24=1),2,1),0),0),0)</f>
        <v>0</v>
      </c>
      <c r="AD22" s="51">
        <f>IF('Création champs PV'!AD25=1,IF('Création champs PV'!AD24=0,IF(OR('Création champs PV'!AC24=1,'Création champs PV'!AE24=1),IF(AND('Création champs PV'!AC24=1,'Création champs PV'!AD24=1),2,1),0),0),0)</f>
        <v>0</v>
      </c>
      <c r="AE22" s="51">
        <f>IF('Création champs PV'!AE25=1,IF('Création champs PV'!AE24=0,IF(OR('Création champs PV'!AD24=1,'Création champs PV'!AF24=1),IF(AND('Création champs PV'!AD24=1,'Création champs PV'!AE24=1),2,1),0),0),0)</f>
        <v>0</v>
      </c>
      <c r="AF22" s="51">
        <f>IF('Création champs PV'!AF25=1,IF('Création champs PV'!AF24=0,IF(OR('Création champs PV'!AE24=1,'Création champs PV'!AG24=1),IF(AND('Création champs PV'!AE24=1,'Création champs PV'!AF24=1),2,1),0),0),0)</f>
        <v>0</v>
      </c>
      <c r="AG22" s="51">
        <f>IF('Création champs PV'!AG25=1,IF('Création champs PV'!AG24=0,IF(OR('Création champs PV'!AF24=1,'Création champs PV'!AH24=1),IF(AND('Création champs PV'!AF24=1,'Création champs PV'!AG24=1),2,1),0),0),0)</f>
        <v>0</v>
      </c>
      <c r="AH22" s="5" t="str">
        <f>IF(structure!AH22="M",1,IF(structure!AH22="V","V",IF(OR(structure!AH23="M",structure!AH23="V"),"S","")))</f>
        <v/>
      </c>
      <c r="AI22" s="9"/>
      <c r="AJ22" s="4"/>
      <c r="AK22" s="51">
        <f>IF('Création champs PV'!AK25=1,IF('Création champs PV'!AK24=0,IF(OR('Création champs PV'!AJ24=1,'Création champs PV'!AL24=1),IF(AND('Création champs PV'!AJ24=1,'Création champs PV'!AL24=1),2,1),0),0),0)</f>
        <v>0</v>
      </c>
      <c r="AL22" s="51">
        <f>IF('Création champs PV'!AL25=1,IF('Création champs PV'!AL24=0,IF(OR('Création champs PV'!AK24=1,'Création champs PV'!AM24=1),IF(AND('Création champs PV'!AK24=1,'Création champs PV'!AM24=1),2,1),0),0),0)</f>
        <v>0</v>
      </c>
      <c r="AM22" s="51">
        <f>IF('Création champs PV'!AM25=1,IF('Création champs PV'!AM24=0,IF(OR('Création champs PV'!AL24=1,'Création champs PV'!AN24=1),IF(AND('Création champs PV'!AL24=1,'Création champs PV'!AN24=1),2,1),0),0),0)</f>
        <v>0</v>
      </c>
      <c r="AN22" s="51">
        <f>IF('Création champs PV'!AN25=1,IF('Création champs PV'!AN24=0,IF(OR('Création champs PV'!AM24=1,'Création champs PV'!AO24=1),IF(AND('Création champs PV'!AM24=1,'Création champs PV'!AO24=1),2,1),0),0),0)</f>
        <v>0</v>
      </c>
      <c r="AO22" s="51">
        <f>IF('Création champs PV'!AO25=1,IF('Création champs PV'!AO24=0,IF(OR('Création champs PV'!AN24=1,'Création champs PV'!AP24=1),IF(AND('Création champs PV'!AN24=1,'Création champs PV'!AP24=1),2,1),0),0),0)</f>
        <v>0</v>
      </c>
      <c r="AP22" s="51">
        <f>IF('Création champs PV'!AP25=1,IF('Création champs PV'!AP24=0,IF(OR('Création champs PV'!AO24=1,'Création champs PV'!AQ24=1),IF(AND('Création champs PV'!AO24=1,'Création champs PV'!AQ24=1),2,1),0),0),0)</f>
        <v>0</v>
      </c>
      <c r="AQ22" s="51">
        <f>IF('Création champs PV'!AQ25=1,IF('Création champs PV'!AQ24=0,IF(OR('Création champs PV'!AP24=1,'Création champs PV'!AR24=1),IF(AND('Création champs PV'!AP24=1,'Création champs PV'!AR24=1),2,1),0),0),0)</f>
        <v>0</v>
      </c>
      <c r="AR22" s="51">
        <f>IF('Création champs PV'!AR25=1,IF('Création champs PV'!AR24=0,IF(OR('Création champs PV'!AQ24=1,'Création champs PV'!AS24=1),IF(AND('Création champs PV'!AQ24=1,'Création champs PV'!AS24=1),2,1),0),0),0)</f>
        <v>0</v>
      </c>
      <c r="AS22" s="51">
        <f>IF('Création champs PV'!AS25=1,IF('Création champs PV'!AS24=0,IF(OR('Création champs PV'!AR24=1,'Création champs PV'!AT24=1),IF(AND('Création champs PV'!AR24=1,'Création champs PV'!AT24=1),2,1),0),0),0)</f>
        <v>0</v>
      </c>
      <c r="AT22" s="51">
        <f>IF('Création champs PV'!AT25=1,IF('Création champs PV'!AT24=0,IF(OR('Création champs PV'!AS24=1,'Création champs PV'!AU24=1),IF(AND('Création champs PV'!AS24=1,'Création champs PV'!AU24=1),2,1),0),0),0)</f>
        <v>0</v>
      </c>
      <c r="AU22" s="51">
        <f>IF('Création champs PV'!AU25=1,IF('Création champs PV'!AU24=0,IF(OR('Création champs PV'!AT24=1,'Création champs PV'!AV24=1),IF(AND('Création champs PV'!AT24=1,'Création champs PV'!AV24=1),2,1),0),0),0)</f>
        <v>0</v>
      </c>
      <c r="AV22" s="51">
        <f>IF('Création champs PV'!AV25=1,IF('Création champs PV'!AV24=0,IF(OR('Création champs PV'!AU24=1,'Création champs PV'!AW24=1),IF(AND('Création champs PV'!AU24=1,'Création champs PV'!AW24=1),2,1),0),0),0)</f>
        <v>0</v>
      </c>
      <c r="AW22" s="51">
        <f>IF('Création champs PV'!AW25=1,IF('Création champs PV'!AW24=0,IF(OR('Création champs PV'!AV24=1,'Création champs PV'!AX24=1),IF(AND('Création champs PV'!AV24=1,'Création champs PV'!AX24=1),2,1),0),0),0)</f>
        <v>0</v>
      </c>
      <c r="AX22" s="51">
        <f>IF('Création champs PV'!AX25=1,IF('Création champs PV'!AX24=0,IF(OR('Création champs PV'!AW24=1,'Création champs PV'!AY24=1),IF(AND('Création champs PV'!AW24=1,'Création champs PV'!AY24=1),2,1),0),0),0)</f>
        <v>0</v>
      </c>
      <c r="AY22" s="5" t="str">
        <f>IF(structure!AY22="M",1,IF(structure!AY22="V","V",IF('abergements latéraux'!AY22="A-G+A-D","",IF(OR(structure!AY23="M",structure!AY23="V"),"S",""))))</f>
        <v/>
      </c>
      <c r="AZ22" s="9"/>
      <c r="BA22" s="4"/>
      <c r="BB22" s="51">
        <f>IF('Création champs PV'!BB25=1,IF('Création champs PV'!BB24=0,IF(OR('Création champs PV'!BA24=1,'Création champs PV'!BC24=1),IF(AND('Création champs PV'!BA24=1,'Création champs PV'!BC24=1),2,1),0),0),0)</f>
        <v>0</v>
      </c>
      <c r="BC22" s="51">
        <f>IF('Création champs PV'!BC25=1,IF('Création champs PV'!BC24=0,IF(OR('Création champs PV'!BB24=1,'Création champs PV'!BD24=1),IF(AND('Création champs PV'!BB24=1,'Création champs PV'!BD24=1),2,1),0),0),0)</f>
        <v>0</v>
      </c>
      <c r="BD22" s="51">
        <f>IF('Création champs PV'!BD25=1,IF('Création champs PV'!BD24=0,IF(OR('Création champs PV'!BC24=1,'Création champs PV'!BE24=1),IF(AND('Création champs PV'!BC24=1,'Création champs PV'!BE24=1),2,1),0),0),0)</f>
        <v>0</v>
      </c>
      <c r="BE22" s="51">
        <f>IF('Création champs PV'!BE25=1,IF('Création champs PV'!BE24=0,IF(OR('Création champs PV'!BD24=1,'Création champs PV'!BF24=1),IF(AND('Création champs PV'!BD24=1,'Création champs PV'!BF24=1),2,1),0),0),0)</f>
        <v>0</v>
      </c>
      <c r="BF22" s="51">
        <f>IF('Création champs PV'!BF25=1,IF('Création champs PV'!BF24=0,IF(OR('Création champs PV'!BE24=1,'Création champs PV'!BG24=1),IF(AND('Création champs PV'!BE24=1,'Création champs PV'!BG24=1),2,1),0),0),0)</f>
        <v>0</v>
      </c>
      <c r="BG22" s="51">
        <f>IF('Création champs PV'!BG25=1,IF('Création champs PV'!BG24=0,IF(OR('Création champs PV'!BF24=1,'Création champs PV'!BH24=1),IF(AND('Création champs PV'!BF24=1,'Création champs PV'!BH24=1),2,1),0),0),0)</f>
        <v>0</v>
      </c>
      <c r="BH22" s="51">
        <f>IF('Création champs PV'!BH25=1,IF('Création champs PV'!BH24=0,IF(OR('Création champs PV'!BG24=1,'Création champs PV'!BI24=1),IF(AND('Création champs PV'!BG24=1,'Création champs PV'!BI24=1),2,1),0),0),0)</f>
        <v>0</v>
      </c>
      <c r="BI22" s="51">
        <f>IF('Création champs PV'!BI25=1,IF('Création champs PV'!BI24=0,IF(OR('Création champs PV'!BH24=1,'Création champs PV'!BJ24=1),IF(AND('Création champs PV'!BH24=1,'Création champs PV'!BJ24=1),2,1),0),0),0)</f>
        <v>0</v>
      </c>
      <c r="BJ22" s="51">
        <f>IF('Création champs PV'!BJ25=1,IF('Création champs PV'!BJ24=0,IF(OR('Création champs PV'!BI24=1,'Création champs PV'!BK24=1),IF(AND('Création champs PV'!BI24=1,'Création champs PV'!BK24=1),2,1),0),0),0)</f>
        <v>0</v>
      </c>
      <c r="BK22" s="51">
        <f>IF('Création champs PV'!BK25=1,IF('Création champs PV'!BK24=0,IF(OR('Création champs PV'!BJ24=1,'Création champs PV'!BL24=1),IF(AND('Création champs PV'!BJ24=1,'Création champs PV'!BL24=1),2,1),0),0),0)</f>
        <v>0</v>
      </c>
      <c r="BL22" s="51">
        <f>IF('Création champs PV'!BL25=1,IF('Création champs PV'!BL24=0,IF(OR('Création champs PV'!BK24=1,'Création champs PV'!BM24=1),IF(AND('Création champs PV'!BK24=1,'Création champs PV'!BM24=1),2,1),0),0),0)</f>
        <v>0</v>
      </c>
      <c r="BM22" s="51">
        <f>IF('Création champs PV'!BM25=1,IF('Création champs PV'!BM24=0,IF(OR('Création champs PV'!BL24=1,'Création champs PV'!BN24=1),IF(AND('Création champs PV'!BL24=1,'Création champs PV'!BN24=1),2,1),0),0),0)</f>
        <v>0</v>
      </c>
      <c r="BN22" s="51">
        <f>IF('Création champs PV'!BN25=1,IF('Création champs PV'!BN24=0,IF(OR('Création champs PV'!BM24=1,'Création champs PV'!BO24=1),IF(AND('Création champs PV'!BM24=1,'Création champs PV'!BO24=1),2,1),0),0),0)</f>
        <v>0</v>
      </c>
      <c r="BO22" s="51">
        <f>IF('Création champs PV'!BO25=1,IF('Création champs PV'!BO24=0,IF(OR('Création champs PV'!BN24=1,'Création champs PV'!BP24=1),IF(AND('Création champs PV'!BN24=1,'Création champs PV'!BP24=1),2,1),0),0),0)</f>
        <v>0</v>
      </c>
      <c r="BP22" s="5" t="str">
        <f>IF(structure!BP22="M",1,IF(structure!BP22="V","V",IF(OR(structure!BP23="M",structure!BP23="V"),"S","")))</f>
        <v/>
      </c>
      <c r="BR22" s="215"/>
      <c r="BS22" s="215"/>
      <c r="BT22" s="215"/>
      <c r="BU22" s="215"/>
      <c r="BV22" s="215"/>
      <c r="BW22" s="215"/>
      <c r="BX22" s="215"/>
      <c r="BY22" s="215"/>
      <c r="BZ22" s="215"/>
      <c r="CA22" s="215"/>
      <c r="CB22" s="215"/>
      <c r="CC22" s="215"/>
      <c r="CD22" s="215"/>
      <c r="CE22" s="215"/>
      <c r="CF22" s="215"/>
      <c r="CG22" s="215"/>
      <c r="CH22" s="219"/>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9"/>
      <c r="EH22" s="215"/>
      <c r="EI22" s="215"/>
      <c r="EJ22" s="215"/>
      <c r="EK22" s="215"/>
      <c r="EL22" s="215"/>
      <c r="EM22" s="215"/>
      <c r="EN22" s="215"/>
      <c r="EO22" s="215"/>
      <c r="EP22" s="215"/>
      <c r="EQ22" s="215"/>
      <c r="ER22" s="215"/>
      <c r="ES22" s="215"/>
      <c r="ET22" s="215"/>
      <c r="EU22" s="215"/>
      <c r="EV22" s="215"/>
      <c r="EW22" s="215"/>
      <c r="EX22" s="219"/>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row>
    <row r="23" spans="1:329" ht="21" customHeight="1" x14ac:dyDescent="0.35">
      <c r="A23" s="9"/>
      <c r="B23" s="4"/>
      <c r="C23" s="51">
        <f>IF('Création champs PV'!C26=1,IF('Création champs PV'!C25=0,IF(OR('Création champs PV'!B25=1,'Création champs PV'!D25=1),IF(AND('Création champs PV'!B25=1,'Création champs PV'!D25=1),2,1),0),0),0)</f>
        <v>0</v>
      </c>
      <c r="D23" s="51">
        <f>IF('Création champs PV'!D26=1,IF('Création champs PV'!D25=0,IF(OR('Création champs PV'!C25=1,'Création champs PV'!E25=1),IF(AND('Création champs PV'!C25=1,'Création champs PV'!E25=1),2,1),0),0),0)</f>
        <v>0</v>
      </c>
      <c r="E23" s="51">
        <f>IF('Création champs PV'!E26=1,IF('Création champs PV'!E25=0,IF(OR('Création champs PV'!D25=1,'Création champs PV'!F25=1),IF(AND('Création champs PV'!D25=1,'Création champs PV'!F25=1),2,1),0),0),0)</f>
        <v>0</v>
      </c>
      <c r="F23" s="51">
        <f>IF('Création champs PV'!F26=1,IF('Création champs PV'!F25=0,IF(OR('Création champs PV'!E25=1,'Création champs PV'!G25=1),IF(AND('Création champs PV'!E25=1,'Création champs PV'!G25=1),2,1),0),0),0)</f>
        <v>0</v>
      </c>
      <c r="G23" s="51">
        <f>IF('Création champs PV'!G26=1,IF('Création champs PV'!G25=0,IF(OR('Création champs PV'!F25=1,'Création champs PV'!H25=1),IF(AND('Création champs PV'!F25=1,'Création champs PV'!H25=1),2,1),0),0),0)</f>
        <v>0</v>
      </c>
      <c r="H23" s="51">
        <f>IF('Création champs PV'!H26=1,IF('Création champs PV'!H25=0,IF(OR('Création champs PV'!G25=1,'Création champs PV'!I25=1),IF(AND('Création champs PV'!G25=1,'Création champs PV'!I25=1),2,1),0),0),0)</f>
        <v>0</v>
      </c>
      <c r="I23" s="51">
        <f>IF('Création champs PV'!I26=1,IF('Création champs PV'!I25=0,IF(OR('Création champs PV'!H25=1,'Création champs PV'!J25=1),IF(AND('Création champs PV'!H25=1,'Création champs PV'!J25=1),2,1),0),0),0)</f>
        <v>0</v>
      </c>
      <c r="J23" s="51">
        <f>IF('Création champs PV'!J26=1,IF('Création champs PV'!J25=0,IF(OR('Création champs PV'!I25=1,'Création champs PV'!K25=1),IF(AND('Création champs PV'!I25=1,'Création champs PV'!K25=1),2,1),0),0),0)</f>
        <v>0</v>
      </c>
      <c r="K23" s="51">
        <f>IF('Création champs PV'!K26=1,IF('Création champs PV'!K25=0,IF(OR('Création champs PV'!J25=1,'Création champs PV'!L25=1),IF(AND('Création champs PV'!J25=1,'Création champs PV'!L25=1),2,1),0),0),0)</f>
        <v>0</v>
      </c>
      <c r="L23" s="51">
        <f>IF('Création champs PV'!L26=1,IF('Création champs PV'!L25=0,IF(OR('Création champs PV'!K25=1,'Création champs PV'!M25=1),IF(AND('Création champs PV'!K25=1,'Création champs PV'!M25=1),2,1),0),0),0)</f>
        <v>0</v>
      </c>
      <c r="M23" s="51">
        <f>IF('Création champs PV'!M26=1,IF('Création champs PV'!M25=0,IF(OR('Création champs PV'!L25=1,'Création champs PV'!N25=1),IF(AND('Création champs PV'!L25=1,'Création champs PV'!N25=1),2,1),0),0),0)</f>
        <v>0</v>
      </c>
      <c r="N23" s="51">
        <f>IF('Création champs PV'!N26=1,IF('Création champs PV'!N25=0,IF(OR('Création champs PV'!M25=1,'Création champs PV'!O25=1),IF(AND('Création champs PV'!M25=1,'Création champs PV'!O25=1),2,1),0),0),0)</f>
        <v>0</v>
      </c>
      <c r="O23" s="51">
        <f>IF('Création champs PV'!O26=1,IF('Création champs PV'!O25=0,IF(OR('Création champs PV'!N25=1,'Création champs PV'!P25=1),IF(AND('Création champs PV'!N25=1,'Création champs PV'!P25=1),2,1),0),0),0)</f>
        <v>0</v>
      </c>
      <c r="P23" s="51">
        <f>IF('Création champs PV'!P26=1,IF('Création champs PV'!P25=0,IF(OR('Création champs PV'!O25=1,'Création champs PV'!Q25=1),IF(AND('Création champs PV'!O25=1,'Création champs PV'!Q25=1),2,1),0),0),0)</f>
        <v>0</v>
      </c>
      <c r="Q23" s="5" t="str">
        <f>IF(structure!Q23="M",1,IF(structure!Q23="V","V",IF('abergements latéraux'!Q23="A-G+A-D","",IF(OR(structure!Q24="M",structure!Q24="V"),"S",""))))</f>
        <v/>
      </c>
      <c r="R23" s="9"/>
      <c r="S23" s="4"/>
      <c r="T23" s="51">
        <f>IF('Création champs PV'!T26=1,IF('Création champs PV'!T25=0,IF(OR('Création champs PV'!S25=1,'Création champs PV'!U25=1),IF(AND('Création champs PV'!S25=1,'Création champs PV'!T25=1),2,1),0),0),0)</f>
        <v>0</v>
      </c>
      <c r="U23" s="51">
        <f>IF('Création champs PV'!U26=1,IF('Création champs PV'!U25=0,IF(OR('Création champs PV'!T25=1,'Création champs PV'!V25=1),IF(AND('Création champs PV'!T25=1,'Création champs PV'!U25=1),2,1),0),0),0)</f>
        <v>0</v>
      </c>
      <c r="V23" s="51">
        <f>IF('Création champs PV'!V26=1,IF('Création champs PV'!V25=0,IF(OR('Création champs PV'!U25=1,'Création champs PV'!W25=1),IF(AND('Création champs PV'!U25=1,'Création champs PV'!V25=1),2,1),0),0),0)</f>
        <v>0</v>
      </c>
      <c r="W23" s="51">
        <f>IF('Création champs PV'!W26=1,IF('Création champs PV'!W25=0,IF(OR('Création champs PV'!V25=1,'Création champs PV'!X25=1),IF(AND('Création champs PV'!V25=1,'Création champs PV'!W25=1),2,1),0),0),0)</f>
        <v>0</v>
      </c>
      <c r="X23" s="51">
        <f>IF('Création champs PV'!X26=1,IF('Création champs PV'!X25=0,IF(OR('Création champs PV'!W25=1,'Création champs PV'!Y25=1),IF(AND('Création champs PV'!W25=1,'Création champs PV'!X25=1),2,1),0),0),0)</f>
        <v>0</v>
      </c>
      <c r="Y23" s="51">
        <f>IF('Création champs PV'!Y26=1,IF('Création champs PV'!Y25=0,IF(OR('Création champs PV'!X25=1,'Création champs PV'!Z25=1),IF(AND('Création champs PV'!X25=1,'Création champs PV'!Y25=1),2,1),0),0),0)</f>
        <v>0</v>
      </c>
      <c r="Z23" s="51">
        <f>IF('Création champs PV'!Z26=1,IF('Création champs PV'!Z25=0,IF(OR('Création champs PV'!Y25=1,'Création champs PV'!AA25=1),IF(AND('Création champs PV'!Y25=1,'Création champs PV'!Z25=1),2,1),0),0),0)</f>
        <v>0</v>
      </c>
      <c r="AA23" s="51">
        <f>IF('Création champs PV'!AA26=1,IF('Création champs PV'!AA25=0,IF(OR('Création champs PV'!Z25=1,'Création champs PV'!AB25=1),IF(AND('Création champs PV'!Z25=1,'Création champs PV'!AA25=1),2,1),0),0),0)</f>
        <v>0</v>
      </c>
      <c r="AB23" s="51">
        <f>IF('Création champs PV'!AB26=1,IF('Création champs PV'!AB25=0,IF(OR('Création champs PV'!AA25=1,'Création champs PV'!AC25=1),IF(AND('Création champs PV'!AA25=1,'Création champs PV'!AB25=1),2,1),0),0),0)</f>
        <v>0</v>
      </c>
      <c r="AC23" s="51">
        <f>IF('Création champs PV'!AC26=1,IF('Création champs PV'!AC25=0,IF(OR('Création champs PV'!AB25=1,'Création champs PV'!AD25=1),IF(AND('Création champs PV'!AB25=1,'Création champs PV'!AC25=1),2,1),0),0),0)</f>
        <v>0</v>
      </c>
      <c r="AD23" s="51">
        <f>IF('Création champs PV'!AD26=1,IF('Création champs PV'!AD25=0,IF(OR('Création champs PV'!AC25=1,'Création champs PV'!AE25=1),IF(AND('Création champs PV'!AC25=1,'Création champs PV'!AD25=1),2,1),0),0),0)</f>
        <v>0</v>
      </c>
      <c r="AE23" s="51">
        <f>IF('Création champs PV'!AE26=1,IF('Création champs PV'!AE25=0,IF(OR('Création champs PV'!AD25=1,'Création champs PV'!AF25=1),IF(AND('Création champs PV'!AD25=1,'Création champs PV'!AE25=1),2,1),0),0),0)</f>
        <v>0</v>
      </c>
      <c r="AF23" s="51">
        <f>IF('Création champs PV'!AF26=1,IF('Création champs PV'!AF25=0,IF(OR('Création champs PV'!AE25=1,'Création champs PV'!AG25=1),IF(AND('Création champs PV'!AE25=1,'Création champs PV'!AF25=1),2,1),0),0),0)</f>
        <v>0</v>
      </c>
      <c r="AG23" s="51">
        <f>IF('Création champs PV'!AG26=1,IF('Création champs PV'!AG25=0,IF(OR('Création champs PV'!AF25=1,'Création champs PV'!AH25=1),IF(AND('Création champs PV'!AF25=1,'Création champs PV'!AG25=1),2,1),0),0),0)</f>
        <v>0</v>
      </c>
      <c r="AH23" s="5" t="str">
        <f>IF(structure!AH23="M",1,IF(structure!AH23="V","V",IF(OR(structure!AH24="M",structure!AH24="V"),"S","")))</f>
        <v/>
      </c>
      <c r="AI23" s="9"/>
      <c r="AJ23" s="4"/>
      <c r="AK23" s="51">
        <f>IF('Création champs PV'!AK26=1,IF('Création champs PV'!AK25=0,IF(OR('Création champs PV'!AJ25=1,'Création champs PV'!AL25=1),IF(AND('Création champs PV'!AJ25=1,'Création champs PV'!AL25=1),2,1),0),0),0)</f>
        <v>0</v>
      </c>
      <c r="AL23" s="51">
        <f>IF('Création champs PV'!AL26=1,IF('Création champs PV'!AL25=0,IF(OR('Création champs PV'!AK25=1,'Création champs PV'!AM25=1),IF(AND('Création champs PV'!AK25=1,'Création champs PV'!AM25=1),2,1),0),0),0)</f>
        <v>0</v>
      </c>
      <c r="AM23" s="51">
        <f>IF('Création champs PV'!AM26=1,IF('Création champs PV'!AM25=0,IF(OR('Création champs PV'!AL25=1,'Création champs PV'!AN25=1),IF(AND('Création champs PV'!AL25=1,'Création champs PV'!AN25=1),2,1),0),0),0)</f>
        <v>0</v>
      </c>
      <c r="AN23" s="51">
        <f>IF('Création champs PV'!AN26=1,IF('Création champs PV'!AN25=0,IF(OR('Création champs PV'!AM25=1,'Création champs PV'!AO25=1),IF(AND('Création champs PV'!AM25=1,'Création champs PV'!AO25=1),2,1),0),0),0)</f>
        <v>0</v>
      </c>
      <c r="AO23" s="51">
        <f>IF('Création champs PV'!AO26=1,IF('Création champs PV'!AO25=0,IF(OR('Création champs PV'!AN25=1,'Création champs PV'!AP25=1),IF(AND('Création champs PV'!AN25=1,'Création champs PV'!AP25=1),2,1),0),0),0)</f>
        <v>0</v>
      </c>
      <c r="AP23" s="51">
        <f>IF('Création champs PV'!AP26=1,IF('Création champs PV'!AP25=0,IF(OR('Création champs PV'!AO25=1,'Création champs PV'!AQ25=1),IF(AND('Création champs PV'!AO25=1,'Création champs PV'!AQ25=1),2,1),0),0),0)</f>
        <v>0</v>
      </c>
      <c r="AQ23" s="51">
        <f>IF('Création champs PV'!AQ26=1,IF('Création champs PV'!AQ25=0,IF(OR('Création champs PV'!AP25=1,'Création champs PV'!AR25=1),IF(AND('Création champs PV'!AP25=1,'Création champs PV'!AR25=1),2,1),0),0),0)</f>
        <v>0</v>
      </c>
      <c r="AR23" s="51">
        <f>IF('Création champs PV'!AR26=1,IF('Création champs PV'!AR25=0,IF(OR('Création champs PV'!AQ25=1,'Création champs PV'!AS25=1),IF(AND('Création champs PV'!AQ25=1,'Création champs PV'!AS25=1),2,1),0),0),0)</f>
        <v>0</v>
      </c>
      <c r="AS23" s="51">
        <f>IF('Création champs PV'!AS26=1,IF('Création champs PV'!AS25=0,IF(OR('Création champs PV'!AR25=1,'Création champs PV'!AT25=1),IF(AND('Création champs PV'!AR25=1,'Création champs PV'!AT25=1),2,1),0),0),0)</f>
        <v>0</v>
      </c>
      <c r="AT23" s="51">
        <f>IF('Création champs PV'!AT26=1,IF('Création champs PV'!AT25=0,IF(OR('Création champs PV'!AS25=1,'Création champs PV'!AU25=1),IF(AND('Création champs PV'!AS25=1,'Création champs PV'!AU25=1),2,1),0),0),0)</f>
        <v>0</v>
      </c>
      <c r="AU23" s="51">
        <f>IF('Création champs PV'!AU26=1,IF('Création champs PV'!AU25=0,IF(OR('Création champs PV'!AT25=1,'Création champs PV'!AV25=1),IF(AND('Création champs PV'!AT25=1,'Création champs PV'!AV25=1),2,1),0),0),0)</f>
        <v>0</v>
      </c>
      <c r="AV23" s="51">
        <f>IF('Création champs PV'!AV26=1,IF('Création champs PV'!AV25=0,IF(OR('Création champs PV'!AU25=1,'Création champs PV'!AW25=1),IF(AND('Création champs PV'!AU25=1,'Création champs PV'!AW25=1),2,1),0),0),0)</f>
        <v>0</v>
      </c>
      <c r="AW23" s="51">
        <f>IF('Création champs PV'!AW26=1,IF('Création champs PV'!AW25=0,IF(OR('Création champs PV'!AV25=1,'Création champs PV'!AX25=1),IF(AND('Création champs PV'!AV25=1,'Création champs PV'!AX25=1),2,1),0),0),0)</f>
        <v>0</v>
      </c>
      <c r="AX23" s="51">
        <f>IF('Création champs PV'!AX26=1,IF('Création champs PV'!AX25=0,IF(OR('Création champs PV'!AW25=1,'Création champs PV'!AY25=1),IF(AND('Création champs PV'!AW25=1,'Création champs PV'!AY25=1),2,1),0),0),0)</f>
        <v>0</v>
      </c>
      <c r="AY23" s="5" t="str">
        <f>IF(structure!AY23="M",1,IF(structure!AY23="V","V",IF('abergements latéraux'!AY23="A-G+A-D","",IF(OR(structure!AY24="M",structure!AY24="V"),"S",""))))</f>
        <v/>
      </c>
      <c r="AZ23" s="9"/>
      <c r="BA23" s="4"/>
      <c r="BB23" s="51">
        <f>IF('Création champs PV'!BB26=1,IF('Création champs PV'!BB25=0,IF(OR('Création champs PV'!BA25=1,'Création champs PV'!BC25=1),IF(AND('Création champs PV'!BA25=1,'Création champs PV'!BC25=1),2,1),0),0),0)</f>
        <v>0</v>
      </c>
      <c r="BC23" s="51">
        <f>IF('Création champs PV'!BC26=1,IF('Création champs PV'!BC25=0,IF(OR('Création champs PV'!BB25=1,'Création champs PV'!BD25=1),IF(AND('Création champs PV'!BB25=1,'Création champs PV'!BD25=1),2,1),0),0),0)</f>
        <v>0</v>
      </c>
      <c r="BD23" s="51">
        <f>IF('Création champs PV'!BD26=1,IF('Création champs PV'!BD25=0,IF(OR('Création champs PV'!BC25=1,'Création champs PV'!BE25=1),IF(AND('Création champs PV'!BC25=1,'Création champs PV'!BE25=1),2,1),0),0),0)</f>
        <v>0</v>
      </c>
      <c r="BE23" s="51">
        <f>IF('Création champs PV'!BE26=1,IF('Création champs PV'!BE25=0,IF(OR('Création champs PV'!BD25=1,'Création champs PV'!BF25=1),IF(AND('Création champs PV'!BD25=1,'Création champs PV'!BF25=1),2,1),0),0),0)</f>
        <v>0</v>
      </c>
      <c r="BF23" s="51">
        <f>IF('Création champs PV'!BF26=1,IF('Création champs PV'!BF25=0,IF(OR('Création champs PV'!BE25=1,'Création champs PV'!BG25=1),IF(AND('Création champs PV'!BE25=1,'Création champs PV'!BG25=1),2,1),0),0),0)</f>
        <v>0</v>
      </c>
      <c r="BG23" s="51">
        <f>IF('Création champs PV'!BG26=1,IF('Création champs PV'!BG25=0,IF(OR('Création champs PV'!BF25=1,'Création champs PV'!BH25=1),IF(AND('Création champs PV'!BF25=1,'Création champs PV'!BH25=1),2,1),0),0),0)</f>
        <v>0</v>
      </c>
      <c r="BH23" s="51">
        <f>IF('Création champs PV'!BH26=1,IF('Création champs PV'!BH25=0,IF(OR('Création champs PV'!BG25=1,'Création champs PV'!BI25=1),IF(AND('Création champs PV'!BG25=1,'Création champs PV'!BI25=1),2,1),0),0),0)</f>
        <v>0</v>
      </c>
      <c r="BI23" s="51">
        <f>IF('Création champs PV'!BI26=1,IF('Création champs PV'!BI25=0,IF(OR('Création champs PV'!BH25=1,'Création champs PV'!BJ25=1),IF(AND('Création champs PV'!BH25=1,'Création champs PV'!BJ25=1),2,1),0),0),0)</f>
        <v>0</v>
      </c>
      <c r="BJ23" s="51">
        <f>IF('Création champs PV'!BJ26=1,IF('Création champs PV'!BJ25=0,IF(OR('Création champs PV'!BI25=1,'Création champs PV'!BK25=1),IF(AND('Création champs PV'!BI25=1,'Création champs PV'!BK25=1),2,1),0),0),0)</f>
        <v>0</v>
      </c>
      <c r="BK23" s="51">
        <f>IF('Création champs PV'!BK26=1,IF('Création champs PV'!BK25=0,IF(OR('Création champs PV'!BJ25=1,'Création champs PV'!BL25=1),IF(AND('Création champs PV'!BJ25=1,'Création champs PV'!BL25=1),2,1),0),0),0)</f>
        <v>0</v>
      </c>
      <c r="BL23" s="51">
        <f>IF('Création champs PV'!BL26=1,IF('Création champs PV'!BL25=0,IF(OR('Création champs PV'!BK25=1,'Création champs PV'!BM25=1),IF(AND('Création champs PV'!BK25=1,'Création champs PV'!BM25=1),2,1),0),0),0)</f>
        <v>0</v>
      </c>
      <c r="BM23" s="51">
        <f>IF('Création champs PV'!BM26=1,IF('Création champs PV'!BM25=0,IF(OR('Création champs PV'!BL25=1,'Création champs PV'!BN25=1),IF(AND('Création champs PV'!BL25=1,'Création champs PV'!BN25=1),2,1),0),0),0)</f>
        <v>0</v>
      </c>
      <c r="BN23" s="51">
        <f>IF('Création champs PV'!BN26=1,IF('Création champs PV'!BN25=0,IF(OR('Création champs PV'!BM25=1,'Création champs PV'!BO25=1),IF(AND('Création champs PV'!BM25=1,'Création champs PV'!BO25=1),2,1),0),0),0)</f>
        <v>0</v>
      </c>
      <c r="BO23" s="51">
        <f>IF('Création champs PV'!BO26=1,IF('Création champs PV'!BO25=0,IF(OR('Création champs PV'!BN25=1,'Création champs PV'!BP25=1),IF(AND('Création champs PV'!BN25=1,'Création champs PV'!BP25=1),2,1),0),0),0)</f>
        <v>0</v>
      </c>
      <c r="BP23" s="5" t="str">
        <f>IF(structure!BP23="M",1,IF(structure!BP23="V","V",IF(OR(structure!BP24="M",structure!BP24="V"),"S","")))</f>
        <v/>
      </c>
      <c r="BR23" s="215"/>
      <c r="BS23" s="215"/>
      <c r="BT23" s="215"/>
      <c r="BU23" s="215"/>
      <c r="BV23" s="215"/>
      <c r="BW23" s="215"/>
      <c r="BX23" s="215"/>
      <c r="BY23" s="215"/>
      <c r="BZ23" s="215"/>
      <c r="CA23" s="215"/>
      <c r="CB23" s="215"/>
      <c r="CC23" s="215"/>
      <c r="CD23" s="215"/>
      <c r="CE23" s="215"/>
      <c r="CF23" s="215"/>
      <c r="CG23" s="215"/>
      <c r="CH23" s="219"/>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9"/>
      <c r="EH23" s="215"/>
      <c r="EI23" s="215"/>
      <c r="EJ23" s="215"/>
      <c r="EK23" s="215"/>
      <c r="EL23" s="215"/>
      <c r="EM23" s="215"/>
      <c r="EN23" s="215"/>
      <c r="EO23" s="215"/>
      <c r="EP23" s="215"/>
      <c r="EQ23" s="215"/>
      <c r="ER23" s="215"/>
      <c r="ES23" s="215"/>
      <c r="ET23" s="215"/>
      <c r="EU23" s="215"/>
      <c r="EV23" s="215"/>
      <c r="EW23" s="215"/>
      <c r="EX23" s="219"/>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row>
    <row r="24" spans="1:329"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215"/>
      <c r="BS24" s="215"/>
      <c r="BT24" s="215"/>
      <c r="BU24" s="215"/>
      <c r="BV24" s="215"/>
      <c r="BW24" s="215"/>
      <c r="BX24" s="215"/>
      <c r="BY24" s="215"/>
      <c r="BZ24" s="215"/>
      <c r="CA24" s="215"/>
      <c r="CB24" s="215"/>
      <c r="CC24" s="215"/>
      <c r="CD24" s="215"/>
      <c r="CE24" s="215"/>
      <c r="CF24" s="215"/>
      <c r="CG24" s="215"/>
      <c r="CH24" s="219"/>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9"/>
      <c r="EH24" s="215"/>
      <c r="EI24" s="215"/>
      <c r="EJ24" s="215"/>
      <c r="EK24" s="215"/>
      <c r="EL24" s="215"/>
      <c r="EM24" s="215"/>
      <c r="EN24" s="215"/>
      <c r="EO24" s="215"/>
      <c r="EP24" s="215"/>
      <c r="EQ24" s="215"/>
      <c r="ER24" s="215"/>
      <c r="ES24" s="215"/>
      <c r="ET24" s="215"/>
      <c r="EU24" s="215"/>
      <c r="EV24" s="215"/>
      <c r="EW24" s="215"/>
      <c r="EX24" s="219"/>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row>
    <row r="25" spans="1:329" ht="21" customHeight="1" thickBot="1" x14ac:dyDescent="0.4">
      <c r="A25" s="9"/>
      <c r="B25" s="298">
        <f>SUM(C18:P23)</f>
        <v>0</v>
      </c>
      <c r="C25" s="9"/>
      <c r="D25" s="9"/>
      <c r="E25" s="9"/>
      <c r="F25" s="9"/>
      <c r="G25" s="9"/>
      <c r="H25" s="9"/>
      <c r="I25" s="9"/>
      <c r="J25" s="9"/>
      <c r="K25" s="9"/>
      <c r="L25" s="9"/>
      <c r="M25" s="9"/>
      <c r="N25" s="9"/>
      <c r="O25" s="9"/>
      <c r="P25" s="9"/>
      <c r="Q25" s="9"/>
      <c r="R25" s="9"/>
      <c r="S25" s="298">
        <f>SUM(T18:AG23)</f>
        <v>0</v>
      </c>
      <c r="AJ25" s="298">
        <f>SUM(AK18:AX23)</f>
        <v>0</v>
      </c>
      <c r="BA25" s="298">
        <f>SUM(BB18:BO23)</f>
        <v>0</v>
      </c>
    </row>
    <row r="26" spans="1:329" ht="21" customHeight="1" x14ac:dyDescent="0.35">
      <c r="A26" s="9"/>
      <c r="B26" s="9"/>
      <c r="C26" s="9"/>
      <c r="D26" s="9"/>
      <c r="E26" s="9"/>
      <c r="F26" s="9"/>
      <c r="G26" s="9"/>
      <c r="H26" s="9"/>
      <c r="I26" s="9"/>
      <c r="J26" s="9"/>
      <c r="K26" s="9"/>
      <c r="L26" s="9"/>
      <c r="M26" s="9"/>
      <c r="N26" s="9"/>
      <c r="O26" s="9"/>
      <c r="P26" s="9"/>
      <c r="Q26" s="9"/>
      <c r="R26" s="9"/>
      <c r="S26" s="9"/>
      <c r="AJ26" s="9"/>
      <c r="BA26" s="9"/>
      <c r="DG26" s="219"/>
      <c r="DH26" s="219"/>
      <c r="DI26" s="219"/>
      <c r="DJ26" s="219"/>
      <c r="DK26" s="219"/>
      <c r="DL26" s="219"/>
      <c r="DM26" s="219"/>
      <c r="DN26" s="219"/>
      <c r="DO26" s="219"/>
      <c r="DP26" s="219"/>
      <c r="DQ26" s="219"/>
      <c r="DR26" s="219"/>
      <c r="DS26" s="219"/>
      <c r="DT26" s="219"/>
      <c r="DU26" s="219"/>
      <c r="DV26" s="219"/>
      <c r="DW26" s="219"/>
      <c r="DX26" s="219"/>
      <c r="DY26" s="219"/>
      <c r="DZ26" s="219"/>
      <c r="EA26" s="219"/>
      <c r="EB26" s="219"/>
      <c r="EC26" s="219"/>
      <c r="ED26" s="219"/>
      <c r="EE26" s="219"/>
      <c r="EF26" s="219"/>
      <c r="EG26" s="219"/>
      <c r="EH26" s="219"/>
      <c r="EI26" s="219"/>
      <c r="EJ26" s="219"/>
      <c r="EK26" s="219"/>
      <c r="EL26" s="219"/>
      <c r="EM26" s="219"/>
      <c r="EN26" s="219"/>
      <c r="EO26" s="219"/>
      <c r="EP26" s="219"/>
      <c r="EQ26" s="219"/>
      <c r="ER26" s="219"/>
      <c r="ES26" s="219"/>
      <c r="ET26" s="219"/>
      <c r="EU26" s="219"/>
      <c r="EV26" s="219"/>
      <c r="EW26" s="219"/>
      <c r="EX26" s="219"/>
      <c r="EY26" s="219"/>
      <c r="EZ26" s="219"/>
      <c r="FA26" s="219"/>
      <c r="FB26" s="219"/>
      <c r="FC26" s="219"/>
      <c r="FD26" s="219"/>
      <c r="FE26" s="219"/>
      <c r="FF26" s="219"/>
      <c r="FG26" s="219"/>
      <c r="FH26" s="219"/>
      <c r="FI26" s="219"/>
      <c r="FJ26" s="219"/>
      <c r="FK26" s="219"/>
      <c r="FL26" s="219"/>
      <c r="FM26" s="219"/>
      <c r="FN26" s="219"/>
      <c r="FO26" s="219"/>
      <c r="FP26" s="219"/>
      <c r="FQ26" s="219"/>
      <c r="FR26" s="219"/>
      <c r="FS26" s="219"/>
      <c r="FT26" s="219"/>
      <c r="FU26" s="219"/>
      <c r="FV26" s="219"/>
      <c r="FW26" s="219"/>
      <c r="FX26" s="219"/>
      <c r="FY26" s="219"/>
      <c r="FZ26" s="219"/>
      <c r="GA26" s="219"/>
      <c r="GB26" s="219"/>
      <c r="GC26" s="219"/>
      <c r="GD26" s="219"/>
      <c r="GE26" s="219"/>
      <c r="GF26" s="219"/>
      <c r="GG26" s="219"/>
      <c r="GH26" s="219"/>
      <c r="GI26" s="219"/>
      <c r="GJ26" s="219"/>
      <c r="GK26" s="219"/>
      <c r="GL26" s="219"/>
      <c r="GM26" s="219"/>
      <c r="GN26" s="219"/>
      <c r="GO26" s="219"/>
      <c r="GP26" s="219"/>
      <c r="GQ26" s="219"/>
      <c r="GR26" s="219"/>
      <c r="GS26" s="219"/>
      <c r="GT26" s="219"/>
      <c r="GU26" s="219"/>
      <c r="GV26" s="219"/>
      <c r="GW26" s="219"/>
      <c r="GX26" s="219"/>
      <c r="GY26" s="219"/>
      <c r="GZ26" s="219"/>
      <c r="HA26" s="219"/>
      <c r="HB26" s="219"/>
      <c r="HC26" s="219"/>
      <c r="HD26" s="219"/>
      <c r="HE26" s="219"/>
      <c r="HF26" s="219"/>
      <c r="HG26" s="219"/>
      <c r="HH26" s="219"/>
      <c r="HI26" s="219"/>
      <c r="HJ26" s="219"/>
      <c r="HK26" s="219"/>
      <c r="HL26" s="219"/>
      <c r="HM26" s="219"/>
      <c r="HN26" s="219"/>
      <c r="HO26" s="219"/>
      <c r="HP26" s="219"/>
      <c r="HQ26" s="219"/>
      <c r="HR26" s="219"/>
      <c r="HS26" s="219"/>
      <c r="HT26" s="219"/>
      <c r="HU26" s="219"/>
      <c r="HV26" s="219"/>
      <c r="HW26" s="219"/>
      <c r="HX26" s="219"/>
      <c r="HY26" s="219"/>
      <c r="HZ26" s="219"/>
      <c r="IA26" s="219"/>
      <c r="IB26" s="219"/>
      <c r="IC26" s="219"/>
      <c r="ID26" s="219"/>
      <c r="IE26" s="219"/>
      <c r="IF26" s="219"/>
      <c r="IG26" s="219"/>
      <c r="IH26" s="219"/>
      <c r="II26" s="219"/>
      <c r="IJ26" s="219"/>
      <c r="IK26" s="219"/>
      <c r="IL26" s="219"/>
      <c r="IM26" s="219"/>
      <c r="IN26" s="219"/>
      <c r="IO26" s="219"/>
      <c r="IP26" s="219"/>
      <c r="IQ26" s="219"/>
      <c r="IR26" s="219"/>
      <c r="IS26" s="219"/>
      <c r="IT26" s="219"/>
      <c r="IU26" s="219"/>
      <c r="IV26" s="219"/>
      <c r="IW26" s="219"/>
      <c r="IX26" s="219"/>
      <c r="IY26" s="219"/>
      <c r="IZ26" s="219"/>
      <c r="JA26" s="219"/>
      <c r="JB26" s="219"/>
      <c r="JC26" s="219"/>
      <c r="JD26" s="219"/>
      <c r="JE26" s="219"/>
      <c r="JF26" s="219"/>
      <c r="JG26" s="219"/>
      <c r="JH26" s="219"/>
      <c r="JI26" s="219"/>
      <c r="JJ26" s="219"/>
      <c r="JK26" s="219"/>
      <c r="JL26" s="219"/>
      <c r="JM26" s="219"/>
      <c r="JN26" s="219"/>
      <c r="JO26" s="219"/>
      <c r="JP26" s="219"/>
      <c r="JQ26" s="219"/>
      <c r="JR26" s="219"/>
      <c r="JS26" s="219"/>
      <c r="JT26" s="219"/>
      <c r="JU26" s="219"/>
      <c r="JV26" s="219"/>
      <c r="JW26" s="219"/>
      <c r="JX26" s="219"/>
      <c r="JY26" s="219"/>
      <c r="JZ26" s="219"/>
      <c r="KA26" s="219"/>
      <c r="KB26" s="219"/>
      <c r="KC26" s="219"/>
      <c r="KD26" s="219"/>
      <c r="KE26" s="219"/>
      <c r="KF26" s="219"/>
      <c r="KG26" s="219"/>
      <c r="KH26" s="219"/>
      <c r="KI26" s="219"/>
      <c r="KJ26" s="219"/>
      <c r="KK26" s="219"/>
      <c r="KL26" s="219"/>
      <c r="KM26" s="219"/>
      <c r="KN26" s="219"/>
      <c r="KO26" s="219"/>
      <c r="KP26" s="219"/>
      <c r="KQ26" s="219"/>
      <c r="KR26" s="219"/>
      <c r="KS26" s="219"/>
      <c r="KT26" s="219"/>
      <c r="KU26" s="219"/>
      <c r="KV26" s="219"/>
      <c r="KW26" s="219"/>
      <c r="KX26" s="219"/>
      <c r="KY26" s="219"/>
      <c r="KZ26" s="219"/>
      <c r="LA26" s="219"/>
      <c r="LB26" s="219"/>
      <c r="LC26" s="219"/>
      <c r="LD26" s="219"/>
      <c r="LE26" s="219"/>
      <c r="LF26" s="219"/>
      <c r="LG26" s="219"/>
      <c r="LH26" s="219"/>
      <c r="LI26" s="219"/>
      <c r="LJ26" s="219"/>
      <c r="LK26" s="219"/>
      <c r="LL26" s="219"/>
      <c r="LM26" s="219"/>
      <c r="LN26" s="219"/>
      <c r="LO26" s="219"/>
      <c r="LP26" s="219"/>
      <c r="LQ26" s="219"/>
    </row>
    <row r="27" spans="1:329" ht="21" customHeight="1" x14ac:dyDescent="0.35">
      <c r="A27" s="9"/>
      <c r="B27" s="9"/>
      <c r="C27" s="9"/>
      <c r="D27" s="9"/>
      <c r="E27" s="9"/>
      <c r="F27" s="9"/>
      <c r="G27" s="9"/>
      <c r="H27" s="9"/>
      <c r="I27" s="9"/>
      <c r="J27" s="9"/>
      <c r="K27" s="9"/>
      <c r="L27" s="9"/>
      <c r="M27" s="9"/>
      <c r="N27" s="9"/>
      <c r="O27" s="9"/>
      <c r="P27" s="9"/>
      <c r="Q27" s="9"/>
      <c r="R27" s="9"/>
      <c r="S27" s="9"/>
      <c r="AJ27" s="9"/>
      <c r="BA27" s="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c r="GW27" s="219"/>
      <c r="GX27" s="219"/>
      <c r="GY27" s="219"/>
      <c r="GZ27" s="219"/>
      <c r="HA27" s="219"/>
      <c r="HB27" s="219"/>
      <c r="HC27" s="219"/>
      <c r="HD27" s="219"/>
      <c r="HE27" s="219"/>
      <c r="HF27" s="219"/>
      <c r="HG27" s="219"/>
      <c r="HH27" s="219"/>
      <c r="HI27" s="219"/>
      <c r="HJ27" s="219"/>
      <c r="HK27" s="219"/>
      <c r="HL27" s="219"/>
      <c r="HM27" s="219"/>
      <c r="HN27" s="219"/>
      <c r="HO27" s="219"/>
      <c r="HP27" s="219"/>
      <c r="HQ27" s="219"/>
      <c r="HR27" s="219"/>
      <c r="HS27" s="219"/>
      <c r="HT27" s="219"/>
      <c r="HU27" s="219"/>
      <c r="HV27" s="219"/>
      <c r="HW27" s="219"/>
      <c r="HX27" s="219"/>
      <c r="HY27" s="219"/>
      <c r="HZ27" s="219"/>
      <c r="IA27" s="219"/>
      <c r="IB27" s="219"/>
      <c r="IC27" s="219"/>
      <c r="ID27" s="219"/>
      <c r="IE27" s="219"/>
      <c r="IF27" s="219"/>
      <c r="IG27" s="219"/>
      <c r="IH27" s="219"/>
      <c r="II27" s="219"/>
      <c r="IJ27" s="219"/>
      <c r="IK27" s="219"/>
      <c r="IL27" s="219"/>
      <c r="IM27" s="219"/>
      <c r="IN27" s="219"/>
      <c r="IO27" s="219"/>
      <c r="IP27" s="219"/>
      <c r="IQ27" s="219"/>
      <c r="IR27" s="219"/>
      <c r="IS27" s="219"/>
      <c r="IT27" s="219"/>
      <c r="IU27" s="219"/>
      <c r="IV27" s="219"/>
      <c r="IW27" s="219"/>
      <c r="IX27" s="219"/>
      <c r="IY27" s="219"/>
      <c r="IZ27" s="219"/>
      <c r="JA27" s="219"/>
      <c r="JB27" s="219"/>
      <c r="JC27" s="219"/>
      <c r="JD27" s="219"/>
      <c r="JE27" s="219"/>
      <c r="JF27" s="219"/>
      <c r="JG27" s="219"/>
      <c r="JH27" s="219"/>
      <c r="JI27" s="219"/>
      <c r="JJ27" s="219"/>
      <c r="JK27" s="219"/>
      <c r="JL27" s="219"/>
      <c r="JM27" s="219"/>
      <c r="JN27" s="219"/>
      <c r="JO27" s="219"/>
      <c r="JP27" s="219"/>
      <c r="JQ27" s="219"/>
      <c r="JR27" s="219"/>
      <c r="JS27" s="219"/>
      <c r="JT27" s="219"/>
      <c r="JU27" s="219"/>
      <c r="JV27" s="219"/>
      <c r="JW27" s="219"/>
      <c r="JX27" s="219"/>
      <c r="JY27" s="219"/>
      <c r="JZ27" s="219"/>
      <c r="KA27" s="219"/>
      <c r="KB27" s="219"/>
      <c r="KC27" s="219"/>
      <c r="KD27" s="219"/>
      <c r="KE27" s="219"/>
      <c r="KF27" s="219"/>
      <c r="KG27" s="219"/>
      <c r="KH27" s="219"/>
      <c r="KI27" s="219"/>
      <c r="KJ27" s="219"/>
      <c r="KK27" s="219"/>
      <c r="KL27" s="219"/>
      <c r="KM27" s="219"/>
      <c r="KN27" s="219"/>
      <c r="KO27" s="219"/>
      <c r="KP27" s="219"/>
      <c r="KQ27" s="219"/>
      <c r="KR27" s="219"/>
      <c r="KS27" s="219"/>
      <c r="KT27" s="219"/>
      <c r="KU27" s="219"/>
      <c r="KV27" s="219"/>
      <c r="KW27" s="219"/>
      <c r="KX27" s="219"/>
      <c r="KY27" s="219"/>
      <c r="KZ27" s="219"/>
      <c r="LA27" s="219"/>
      <c r="LB27" s="219"/>
      <c r="LC27" s="219"/>
      <c r="LD27" s="219"/>
      <c r="LE27" s="219"/>
      <c r="LF27" s="219"/>
      <c r="LG27" s="219"/>
      <c r="LH27" s="219"/>
      <c r="LI27" s="219"/>
      <c r="LJ27" s="219"/>
      <c r="LK27" s="219"/>
      <c r="LL27" s="219"/>
      <c r="LM27" s="219"/>
      <c r="LN27" s="219"/>
      <c r="LO27" s="219"/>
      <c r="LP27" s="219"/>
      <c r="LQ27" s="219"/>
    </row>
    <row r="28" spans="1:329" ht="21" customHeight="1" x14ac:dyDescent="0.35">
      <c r="B28" s="392" t="s">
        <v>36</v>
      </c>
      <c r="C28" s="392"/>
      <c r="D28" s="392"/>
      <c r="E28" s="392"/>
      <c r="F28" s="392"/>
      <c r="G28" s="392"/>
      <c r="H28" s="392"/>
      <c r="I28" s="392"/>
      <c r="J28" s="392"/>
      <c r="K28" s="392"/>
      <c r="L28" s="392"/>
      <c r="M28" s="392"/>
      <c r="N28" s="392"/>
      <c r="O28" s="392"/>
      <c r="P28" s="392"/>
      <c r="Q28" s="392"/>
      <c r="DG28" s="413"/>
      <c r="DH28" s="413"/>
      <c r="DI28" s="413"/>
      <c r="DJ28" s="413"/>
      <c r="DK28" s="413"/>
      <c r="DL28" s="413"/>
      <c r="DM28" s="413"/>
      <c r="DN28" s="413"/>
      <c r="DO28" s="413"/>
      <c r="DP28" s="413"/>
      <c r="DQ28" s="413"/>
      <c r="DR28" s="413"/>
      <c r="DS28" s="413"/>
      <c r="DT28" s="413"/>
      <c r="DU28" s="413"/>
      <c r="DV28" s="413"/>
      <c r="DW28" s="219"/>
      <c r="DX28" s="219"/>
      <c r="DY28" s="219"/>
      <c r="DZ28" s="219"/>
      <c r="EA28" s="219"/>
      <c r="EB28" s="219"/>
      <c r="EC28" s="219"/>
      <c r="ED28" s="219"/>
      <c r="EE28" s="219"/>
      <c r="EF28" s="219"/>
      <c r="EG28" s="219"/>
      <c r="EH28" s="219"/>
      <c r="EI28" s="219"/>
      <c r="EJ28" s="219"/>
      <c r="EK28" s="219"/>
      <c r="EL28" s="219"/>
      <c r="EM28" s="219"/>
      <c r="EN28" s="219"/>
      <c r="EO28" s="219"/>
      <c r="EP28" s="219"/>
      <c r="EQ28" s="219"/>
      <c r="ER28" s="219"/>
      <c r="ES28" s="219"/>
      <c r="ET28" s="219"/>
      <c r="EU28" s="219"/>
      <c r="EV28" s="219"/>
      <c r="EW28" s="219"/>
      <c r="EX28" s="219"/>
      <c r="EY28" s="219"/>
      <c r="EZ28" s="219"/>
      <c r="FA28" s="219"/>
      <c r="FB28" s="219"/>
      <c r="FC28" s="219"/>
      <c r="FD28" s="219"/>
      <c r="FE28" s="219"/>
      <c r="FF28" s="219"/>
      <c r="FG28" s="219"/>
      <c r="FH28" s="219"/>
      <c r="FI28" s="219"/>
      <c r="FJ28" s="219"/>
      <c r="FK28" s="219"/>
      <c r="FL28" s="219"/>
      <c r="FM28" s="219"/>
      <c r="FN28" s="219"/>
      <c r="FO28" s="219"/>
      <c r="FP28" s="219"/>
      <c r="FQ28" s="219"/>
      <c r="FR28" s="219"/>
      <c r="FS28" s="219"/>
      <c r="FT28" s="219"/>
      <c r="FU28" s="219"/>
      <c r="FV28" s="219"/>
      <c r="FW28" s="219"/>
      <c r="FX28" s="219"/>
      <c r="FY28" s="219"/>
      <c r="FZ28" s="219"/>
      <c r="GA28" s="219"/>
      <c r="GB28" s="219"/>
      <c r="GC28" s="219"/>
      <c r="GD28" s="219"/>
      <c r="GE28" s="219"/>
      <c r="GF28" s="219"/>
      <c r="GG28" s="219"/>
      <c r="GH28" s="219"/>
      <c r="GI28" s="219"/>
      <c r="GJ28" s="219"/>
      <c r="GK28" s="219"/>
      <c r="GL28" s="219"/>
      <c r="GM28" s="219"/>
      <c r="GN28" s="219"/>
      <c r="GO28" s="219"/>
      <c r="GP28" s="219"/>
      <c r="GQ28" s="219"/>
      <c r="GR28" s="219"/>
      <c r="GS28" s="219"/>
      <c r="GT28" s="219"/>
      <c r="GU28" s="219"/>
      <c r="GV28" s="219"/>
      <c r="GW28" s="219"/>
      <c r="GX28" s="219"/>
      <c r="GY28" s="219"/>
      <c r="GZ28" s="219"/>
      <c r="HA28" s="219"/>
      <c r="HB28" s="219"/>
      <c r="HC28" s="219"/>
      <c r="HD28" s="219"/>
      <c r="HE28" s="219"/>
      <c r="HF28" s="219"/>
      <c r="HG28" s="219"/>
      <c r="HH28" s="219"/>
      <c r="HI28" s="219"/>
      <c r="HJ28" s="219"/>
      <c r="HK28" s="219"/>
      <c r="HL28" s="413"/>
      <c r="HM28" s="413"/>
      <c r="HN28" s="413"/>
      <c r="HO28" s="413"/>
      <c r="HP28" s="413"/>
      <c r="HQ28" s="413"/>
      <c r="HR28" s="413"/>
      <c r="HS28" s="413"/>
      <c r="HT28" s="413"/>
      <c r="HU28" s="413"/>
      <c r="HV28" s="413"/>
      <c r="HW28" s="413"/>
      <c r="HX28" s="413"/>
      <c r="HY28" s="413"/>
      <c r="HZ28" s="413"/>
      <c r="IA28" s="413"/>
      <c r="IB28" s="219"/>
      <c r="IC28" s="219"/>
      <c r="ID28" s="219"/>
      <c r="IE28" s="219"/>
      <c r="IF28" s="219"/>
      <c r="IG28" s="219"/>
      <c r="IH28" s="219"/>
      <c r="II28" s="219"/>
      <c r="IJ28" s="219"/>
      <c r="IK28" s="219"/>
      <c r="IL28" s="219"/>
      <c r="IM28" s="219"/>
      <c r="IN28" s="219"/>
      <c r="IO28" s="219"/>
      <c r="IP28" s="219"/>
      <c r="IQ28" s="219"/>
      <c r="IR28" s="219"/>
      <c r="IS28" s="219"/>
      <c r="IT28" s="219"/>
      <c r="IU28" s="219"/>
      <c r="IV28" s="219"/>
      <c r="IW28" s="219"/>
      <c r="IX28" s="219"/>
      <c r="IY28" s="219"/>
      <c r="IZ28" s="219"/>
      <c r="JA28" s="219"/>
      <c r="JB28" s="219"/>
      <c r="JC28" s="219"/>
      <c r="JD28" s="219"/>
      <c r="JE28" s="219"/>
      <c r="JF28" s="219"/>
      <c r="JG28" s="219"/>
      <c r="JH28" s="219"/>
      <c r="JI28" s="219"/>
      <c r="JJ28" s="219"/>
      <c r="JK28" s="219"/>
      <c r="JL28" s="219"/>
      <c r="JM28" s="219"/>
      <c r="JN28" s="219"/>
      <c r="JO28" s="219"/>
      <c r="JP28" s="219"/>
      <c r="JQ28" s="219"/>
      <c r="JR28" s="219"/>
      <c r="JS28" s="219"/>
      <c r="JT28" s="219"/>
      <c r="JU28" s="219"/>
      <c r="JV28" s="219"/>
      <c r="JW28" s="219"/>
      <c r="JX28" s="219"/>
      <c r="JY28" s="219"/>
      <c r="JZ28" s="219"/>
      <c r="KA28" s="219"/>
      <c r="KB28" s="219"/>
      <c r="KC28" s="219"/>
      <c r="KD28" s="219"/>
      <c r="KE28" s="219"/>
      <c r="KF28" s="219"/>
      <c r="KG28" s="219"/>
      <c r="KH28" s="219"/>
      <c r="KI28" s="219"/>
      <c r="KJ28" s="219"/>
      <c r="KK28" s="219"/>
      <c r="KL28" s="219"/>
      <c r="KM28" s="219"/>
      <c r="KN28" s="219"/>
      <c r="KO28" s="219"/>
      <c r="KP28" s="219"/>
      <c r="KQ28" s="219"/>
      <c r="KR28" s="219"/>
      <c r="KS28" s="219"/>
      <c r="KT28" s="219"/>
      <c r="KU28" s="219"/>
      <c r="KV28" s="219"/>
      <c r="KW28" s="219"/>
      <c r="KX28" s="219"/>
      <c r="KY28" s="219"/>
      <c r="KZ28" s="219"/>
      <c r="LA28" s="219"/>
      <c r="LB28" s="219"/>
      <c r="LC28" s="219"/>
      <c r="LD28" s="219"/>
      <c r="LE28" s="219"/>
      <c r="LF28" s="219"/>
      <c r="LG28" s="219"/>
      <c r="LH28" s="219"/>
      <c r="LI28" s="219"/>
      <c r="LJ28" s="219"/>
      <c r="LK28" s="219"/>
      <c r="LL28" s="219"/>
      <c r="LM28" s="219"/>
      <c r="LN28" s="219"/>
      <c r="LO28" s="219"/>
      <c r="LP28" s="219"/>
      <c r="LQ28" s="219"/>
    </row>
    <row r="29" spans="1:329" ht="21" customHeight="1" thickBot="1" x14ac:dyDescent="0.4">
      <c r="B29" s="159"/>
      <c r="C29" s="159"/>
      <c r="D29" s="159"/>
      <c r="E29" s="159"/>
      <c r="F29" s="159"/>
      <c r="G29" s="159"/>
      <c r="H29" s="159"/>
      <c r="I29" s="159"/>
      <c r="J29" s="159"/>
      <c r="K29" s="159"/>
      <c r="L29" s="159"/>
      <c r="M29" s="159"/>
      <c r="N29" s="159"/>
      <c r="O29" s="159"/>
      <c r="P29" s="159"/>
      <c r="Q29" s="159"/>
      <c r="DG29" s="313"/>
      <c r="DH29" s="313"/>
      <c r="DI29" s="313"/>
      <c r="DJ29" s="313"/>
      <c r="DK29" s="313"/>
      <c r="DL29" s="313"/>
      <c r="DM29" s="313"/>
      <c r="DN29" s="313"/>
      <c r="DO29" s="313"/>
      <c r="DP29" s="313"/>
      <c r="DQ29" s="313"/>
      <c r="DR29" s="313"/>
      <c r="DS29" s="313"/>
      <c r="DT29" s="313"/>
      <c r="DU29" s="313"/>
      <c r="DV29" s="313"/>
      <c r="DW29" s="219"/>
      <c r="DX29" s="219"/>
      <c r="DY29" s="219"/>
      <c r="DZ29" s="219"/>
      <c r="EA29" s="219"/>
      <c r="EB29" s="219"/>
      <c r="EC29" s="219"/>
      <c r="ED29" s="219"/>
      <c r="EE29" s="219"/>
      <c r="EF29" s="219"/>
      <c r="EG29" s="219"/>
      <c r="EH29" s="219"/>
      <c r="EI29" s="219"/>
      <c r="EJ29" s="219"/>
      <c r="EK29" s="219"/>
      <c r="EL29" s="219"/>
      <c r="EM29" s="219"/>
      <c r="EN29" s="219"/>
      <c r="EO29" s="219"/>
      <c r="EP29" s="219"/>
      <c r="EQ29" s="219"/>
      <c r="ER29" s="219"/>
      <c r="ES29" s="219"/>
      <c r="ET29" s="219"/>
      <c r="EU29" s="219"/>
      <c r="EV29" s="219"/>
      <c r="EW29" s="219"/>
      <c r="EX29" s="219"/>
      <c r="EY29" s="219"/>
      <c r="EZ29" s="219"/>
      <c r="FA29" s="219"/>
      <c r="FB29" s="219"/>
      <c r="FC29" s="219"/>
      <c r="FD29" s="219"/>
      <c r="FE29" s="219"/>
      <c r="FF29" s="219"/>
      <c r="FG29" s="219"/>
      <c r="FH29" s="219"/>
      <c r="FI29" s="219"/>
      <c r="FJ29" s="219"/>
      <c r="FK29" s="219"/>
      <c r="FL29" s="219"/>
      <c r="FM29" s="219"/>
      <c r="FN29" s="219"/>
      <c r="FO29" s="219"/>
      <c r="FP29" s="219"/>
      <c r="FQ29" s="219"/>
      <c r="FR29" s="219"/>
      <c r="FS29" s="219"/>
      <c r="FT29" s="219"/>
      <c r="FU29" s="219"/>
      <c r="FV29" s="219"/>
      <c r="FW29" s="219"/>
      <c r="FX29" s="219"/>
      <c r="FY29" s="219"/>
      <c r="FZ29" s="219"/>
      <c r="GA29" s="219"/>
      <c r="GB29" s="219"/>
      <c r="GC29" s="219"/>
      <c r="GD29" s="219"/>
      <c r="GE29" s="219"/>
      <c r="GF29" s="219"/>
      <c r="GG29" s="219"/>
      <c r="GH29" s="219"/>
      <c r="GI29" s="219"/>
      <c r="GJ29" s="219"/>
      <c r="GK29" s="219"/>
      <c r="GL29" s="219"/>
      <c r="GM29" s="219"/>
      <c r="GN29" s="219"/>
      <c r="GO29" s="219"/>
      <c r="GP29" s="219"/>
      <c r="GQ29" s="219"/>
      <c r="GR29" s="219"/>
      <c r="GS29" s="219"/>
      <c r="GT29" s="219"/>
      <c r="GU29" s="219"/>
      <c r="GV29" s="219"/>
      <c r="GW29" s="219"/>
      <c r="GX29" s="219"/>
      <c r="GY29" s="219"/>
      <c r="GZ29" s="219"/>
      <c r="HA29" s="219"/>
      <c r="HB29" s="219"/>
      <c r="HC29" s="219"/>
      <c r="HD29" s="219"/>
      <c r="HE29" s="219"/>
      <c r="HF29" s="219"/>
      <c r="HG29" s="219"/>
      <c r="HH29" s="219"/>
      <c r="HI29" s="219"/>
      <c r="HJ29" s="219"/>
      <c r="HK29" s="219"/>
      <c r="HL29" s="313"/>
      <c r="HM29" s="313"/>
      <c r="HN29" s="313"/>
      <c r="HO29" s="313"/>
      <c r="HP29" s="313"/>
      <c r="HQ29" s="313"/>
      <c r="HR29" s="313"/>
      <c r="HS29" s="313"/>
      <c r="HT29" s="313"/>
      <c r="HU29" s="313"/>
      <c r="HV29" s="313"/>
      <c r="HW29" s="313"/>
      <c r="HX29" s="313"/>
      <c r="HY29" s="313"/>
      <c r="HZ29" s="313"/>
      <c r="IA29" s="313"/>
      <c r="IB29" s="219"/>
      <c r="IC29" s="219"/>
      <c r="ID29" s="219"/>
      <c r="IE29" s="219"/>
      <c r="IF29" s="219"/>
      <c r="IG29" s="219"/>
      <c r="IH29" s="219"/>
      <c r="II29" s="219"/>
      <c r="IJ29" s="219"/>
      <c r="IK29" s="219"/>
      <c r="IL29" s="219"/>
      <c r="IM29" s="219"/>
      <c r="IN29" s="219"/>
      <c r="IO29" s="219"/>
      <c r="IP29" s="219"/>
      <c r="IQ29" s="219"/>
      <c r="IR29" s="219"/>
      <c r="IS29" s="219"/>
      <c r="IT29" s="219"/>
      <c r="IU29" s="219"/>
      <c r="IV29" s="219"/>
      <c r="IW29" s="219"/>
      <c r="IX29" s="219"/>
      <c r="IY29" s="219"/>
      <c r="IZ29" s="219"/>
      <c r="JA29" s="219"/>
      <c r="JB29" s="219"/>
      <c r="JC29" s="219"/>
      <c r="JD29" s="219"/>
      <c r="JE29" s="219"/>
      <c r="JF29" s="219"/>
      <c r="JG29" s="219"/>
      <c r="JH29" s="219"/>
      <c r="JI29" s="219"/>
      <c r="JJ29" s="219"/>
      <c r="JK29" s="219"/>
      <c r="JL29" s="219"/>
      <c r="JM29" s="219"/>
      <c r="JN29" s="219"/>
      <c r="JO29" s="219"/>
      <c r="JP29" s="219"/>
      <c r="JQ29" s="219"/>
      <c r="JR29" s="219"/>
      <c r="JS29" s="219"/>
      <c r="JT29" s="219"/>
      <c r="JU29" s="219"/>
      <c r="JV29" s="219"/>
      <c r="JW29" s="219"/>
      <c r="JX29" s="219"/>
      <c r="JY29" s="219"/>
      <c r="JZ29" s="219"/>
      <c r="KA29" s="219"/>
      <c r="KB29" s="219"/>
      <c r="KC29" s="219"/>
      <c r="KD29" s="219"/>
      <c r="KE29" s="219"/>
      <c r="KF29" s="219"/>
      <c r="KG29" s="219"/>
      <c r="KH29" s="219"/>
      <c r="KI29" s="219"/>
      <c r="KJ29" s="219"/>
      <c r="KK29" s="219"/>
      <c r="KL29" s="219"/>
      <c r="KM29" s="219"/>
      <c r="KN29" s="219"/>
      <c r="KO29" s="219"/>
      <c r="KP29" s="219"/>
      <c r="KQ29" s="219"/>
      <c r="KR29" s="219"/>
      <c r="KS29" s="219"/>
      <c r="KT29" s="219"/>
      <c r="KU29" s="219"/>
      <c r="KV29" s="219"/>
      <c r="KW29" s="219"/>
      <c r="KX29" s="219"/>
      <c r="KY29" s="219"/>
      <c r="KZ29" s="219"/>
      <c r="LA29" s="219"/>
      <c r="LB29" s="219"/>
      <c r="LC29" s="219"/>
      <c r="LD29" s="219"/>
      <c r="LE29" s="219"/>
      <c r="LF29" s="219"/>
      <c r="LG29" s="219"/>
      <c r="LH29" s="219"/>
      <c r="LI29" s="219"/>
      <c r="LJ29" s="219"/>
      <c r="LK29" s="219"/>
      <c r="LL29" s="219"/>
      <c r="LM29" s="219"/>
      <c r="LN29" s="219"/>
      <c r="LO29" s="219"/>
      <c r="LP29" s="219"/>
      <c r="LQ29" s="219"/>
    </row>
    <row r="30" spans="1:329"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215"/>
      <c r="DH30" s="215"/>
      <c r="DI30" s="215"/>
      <c r="DJ30" s="215"/>
      <c r="DK30" s="215"/>
      <c r="DL30" s="215"/>
      <c r="DM30" s="215"/>
      <c r="DN30" s="215"/>
      <c r="DO30" s="215"/>
      <c r="DP30" s="215"/>
      <c r="DQ30" s="215"/>
      <c r="DR30" s="215"/>
      <c r="DS30" s="215"/>
      <c r="DT30" s="215"/>
      <c r="DU30" s="215"/>
      <c r="DV30" s="215"/>
      <c r="DW30" s="215"/>
      <c r="DX30" s="215"/>
      <c r="DY30" s="215"/>
      <c r="DZ30" s="215"/>
      <c r="EA30" s="215"/>
      <c r="EB30" s="215"/>
      <c r="EC30" s="215"/>
      <c r="ED30" s="215"/>
      <c r="EE30" s="215"/>
      <c r="EF30" s="215"/>
      <c r="EG30" s="215"/>
      <c r="EH30" s="215"/>
      <c r="EI30" s="215"/>
      <c r="EJ30" s="215"/>
      <c r="EK30" s="215"/>
      <c r="EL30" s="215"/>
      <c r="EM30" s="215"/>
      <c r="EN30" s="215"/>
      <c r="EO30" s="215"/>
      <c r="EP30" s="215"/>
      <c r="EQ30" s="215"/>
      <c r="ER30" s="215"/>
      <c r="ES30" s="215"/>
      <c r="ET30" s="215"/>
      <c r="EU30" s="215"/>
      <c r="EV30" s="215"/>
      <c r="EW30" s="215"/>
      <c r="EX30" s="215"/>
      <c r="EY30" s="215"/>
      <c r="EZ30" s="215"/>
      <c r="FA30" s="215"/>
      <c r="FB30" s="215"/>
      <c r="FC30" s="215"/>
      <c r="FD30" s="215"/>
      <c r="FE30" s="215"/>
      <c r="FF30" s="215"/>
      <c r="FG30" s="215"/>
      <c r="FH30" s="215"/>
      <c r="FI30" s="215"/>
      <c r="FJ30" s="215"/>
      <c r="FK30" s="215"/>
      <c r="FL30" s="215"/>
      <c r="FM30" s="215"/>
      <c r="FN30" s="215"/>
      <c r="FO30" s="215"/>
      <c r="FP30" s="215"/>
      <c r="FQ30" s="215"/>
      <c r="FR30" s="215"/>
      <c r="FS30" s="215"/>
      <c r="FT30" s="215"/>
      <c r="FU30" s="215"/>
      <c r="FV30" s="215"/>
      <c r="FW30" s="215"/>
      <c r="FX30" s="215"/>
      <c r="FY30" s="215"/>
      <c r="FZ30" s="215"/>
      <c r="GA30" s="215"/>
      <c r="GB30" s="215"/>
      <c r="GC30" s="215"/>
      <c r="GD30" s="215"/>
      <c r="GE30" s="215"/>
      <c r="GF30" s="215"/>
      <c r="GG30" s="215"/>
      <c r="GH30" s="215"/>
      <c r="GI30" s="215"/>
      <c r="GJ30" s="215"/>
      <c r="GK30" s="215"/>
      <c r="GL30" s="215"/>
      <c r="GM30" s="215"/>
      <c r="GN30" s="215"/>
      <c r="GO30" s="215"/>
      <c r="GP30" s="215"/>
      <c r="GQ30" s="215"/>
      <c r="GR30" s="215"/>
      <c r="GS30" s="215"/>
      <c r="GT30" s="215"/>
      <c r="GU30" s="215"/>
      <c r="GV30" s="215"/>
      <c r="GW30" s="215"/>
      <c r="GX30" s="215"/>
      <c r="GY30" s="215"/>
      <c r="GZ30" s="215"/>
      <c r="HA30" s="215"/>
      <c r="HB30" s="215"/>
      <c r="HC30" s="215"/>
      <c r="HD30" s="215"/>
      <c r="HE30" s="215"/>
      <c r="HF30" s="215"/>
      <c r="HG30" s="215"/>
      <c r="HH30" s="215"/>
      <c r="HI30" s="215"/>
      <c r="HJ30" s="215"/>
      <c r="HK30" s="219"/>
      <c r="HL30" s="215"/>
      <c r="HM30" s="215"/>
      <c r="HN30" s="215"/>
      <c r="HO30" s="215"/>
      <c r="HP30" s="215"/>
      <c r="HQ30" s="215"/>
      <c r="HR30" s="215"/>
      <c r="HS30" s="215"/>
      <c r="HT30" s="215"/>
      <c r="HU30" s="215"/>
      <c r="HV30" s="215"/>
      <c r="HW30" s="215"/>
      <c r="HX30" s="215"/>
      <c r="HY30" s="215"/>
      <c r="HZ30" s="215"/>
      <c r="IA30" s="215"/>
      <c r="IB30" s="215"/>
      <c r="IC30" s="215"/>
      <c r="ID30" s="215"/>
      <c r="IE30" s="215"/>
      <c r="IF30" s="215"/>
      <c r="IG30" s="215"/>
      <c r="IH30" s="215"/>
      <c r="II30" s="215"/>
      <c r="IJ30" s="215"/>
      <c r="IK30" s="215"/>
      <c r="IL30" s="215"/>
      <c r="IM30" s="215"/>
      <c r="IN30" s="215"/>
      <c r="IO30" s="215"/>
      <c r="IP30" s="215"/>
      <c r="IQ30" s="215"/>
      <c r="IR30" s="215"/>
      <c r="IS30" s="215"/>
      <c r="IT30" s="215"/>
      <c r="IU30" s="215"/>
      <c r="IV30" s="215"/>
      <c r="IW30" s="215"/>
      <c r="IX30" s="215"/>
      <c r="IY30" s="215"/>
      <c r="IZ30" s="215"/>
      <c r="JA30" s="215"/>
      <c r="JB30" s="215"/>
      <c r="JC30" s="215"/>
      <c r="JD30" s="215"/>
      <c r="JE30" s="215"/>
      <c r="JF30" s="215"/>
      <c r="JG30" s="215"/>
      <c r="JH30" s="215"/>
      <c r="JI30" s="215"/>
      <c r="JJ30" s="215"/>
      <c r="JK30" s="215"/>
      <c r="JL30" s="215"/>
      <c r="JM30" s="215"/>
      <c r="JN30" s="215"/>
      <c r="JO30" s="215"/>
      <c r="JP30" s="215"/>
      <c r="JQ30" s="215"/>
      <c r="JR30" s="215"/>
      <c r="JS30" s="215"/>
      <c r="JT30" s="215"/>
      <c r="JU30" s="215"/>
      <c r="JV30" s="215"/>
      <c r="JW30" s="215"/>
      <c r="JX30" s="215"/>
      <c r="JY30" s="215"/>
      <c r="JZ30" s="215"/>
      <c r="KA30" s="215"/>
      <c r="KB30" s="215"/>
      <c r="KC30" s="215"/>
      <c r="KD30" s="215"/>
      <c r="KE30" s="215"/>
      <c r="KF30" s="215"/>
      <c r="KG30" s="215"/>
      <c r="KH30" s="215"/>
      <c r="KI30" s="215"/>
      <c r="KJ30" s="215"/>
      <c r="KK30" s="215"/>
      <c r="KL30" s="215"/>
      <c r="KM30" s="215"/>
      <c r="KN30" s="215"/>
      <c r="KO30" s="215"/>
      <c r="KP30" s="215"/>
      <c r="KQ30" s="215"/>
      <c r="KR30" s="215"/>
      <c r="KS30" s="215"/>
      <c r="KT30" s="215"/>
      <c r="KU30" s="215"/>
      <c r="KV30" s="215"/>
      <c r="KW30" s="215"/>
      <c r="KX30" s="215"/>
      <c r="KY30" s="215"/>
      <c r="KZ30" s="215"/>
      <c r="LA30" s="215"/>
      <c r="LB30" s="215"/>
      <c r="LC30" s="215"/>
      <c r="LD30" s="215"/>
      <c r="LE30" s="215"/>
      <c r="LF30" s="215"/>
      <c r="LG30" s="215"/>
      <c r="LH30" s="215"/>
      <c r="LI30" s="215"/>
      <c r="LJ30" s="215"/>
      <c r="LK30" s="215"/>
      <c r="LL30" s="215"/>
      <c r="LM30" s="215"/>
      <c r="LN30" s="215"/>
      <c r="LO30" s="215"/>
      <c r="LP30" s="219"/>
      <c r="LQ30" s="219"/>
    </row>
    <row r="31" spans="1:329" ht="21" customHeight="1" x14ac:dyDescent="0.35">
      <c r="B31" s="4"/>
      <c r="C31" s="51">
        <f>IF('Création champs PV'!C36=1,IF('Création champs PV'!C35=0,IF(OR('Création champs PV'!B35=1,'Création champs PV'!D35=1),IF(AND('Création champs PV'!B35=1,'Création champs PV'!D35=1),2,1),0),0),0)</f>
        <v>0</v>
      </c>
      <c r="D31" s="51">
        <f>IF('Création champs PV'!D36=1,IF('Création champs PV'!D35=0,IF(OR('Création champs PV'!C35=1,'Création champs PV'!E35=1),IF(AND('Création champs PV'!C35=1,'Création champs PV'!E35=1),2,1),0),0),0)</f>
        <v>0</v>
      </c>
      <c r="E31" s="51">
        <f>IF('Création champs PV'!E36=1,IF('Création champs PV'!E35=0,IF(OR('Création champs PV'!D35=1,'Création champs PV'!F35=1),IF(AND('Création champs PV'!D35=1,'Création champs PV'!F35=1),2,1),0),0),0)</f>
        <v>0</v>
      </c>
      <c r="F31" s="51">
        <f>IF('Création champs PV'!F36=1,IF('Création champs PV'!F35=0,IF(OR('Création champs PV'!E35=1,'Création champs PV'!G35=1),IF(AND('Création champs PV'!E35=1,'Création champs PV'!G35=1),2,1),0),0),0)</f>
        <v>0</v>
      </c>
      <c r="G31" s="51">
        <f>IF('Création champs PV'!G36=1,IF('Création champs PV'!G35=0,IF(OR('Création champs PV'!F35=1,'Création champs PV'!H35=1),IF(AND('Création champs PV'!F35=1,'Création champs PV'!H35=1),2,1),0),0),0)</f>
        <v>0</v>
      </c>
      <c r="H31" s="51">
        <f>IF('Création champs PV'!H36=1,IF('Création champs PV'!H35=0,IF(OR('Création champs PV'!G35=1,'Création champs PV'!I35=1),IF(AND('Création champs PV'!G35=1,'Création champs PV'!I35=1),2,1),0),0),0)</f>
        <v>0</v>
      </c>
      <c r="I31" s="51">
        <f>IF('Création champs PV'!I36=1,IF('Création champs PV'!I35=0,IF(OR('Création champs PV'!H35=1,'Création champs PV'!J35=1),IF(AND('Création champs PV'!H35=1,'Création champs PV'!J35=1),2,1),0),0),0)</f>
        <v>0</v>
      </c>
      <c r="J31" s="51">
        <f>IF('Création champs PV'!J36=1,IF('Création champs PV'!J35=0,IF(OR('Création champs PV'!I35=1,'Création champs PV'!K35=1),IF(AND('Création champs PV'!I35=1,'Création champs PV'!K35=1),2,1),0),0),0)</f>
        <v>0</v>
      </c>
      <c r="K31" s="51">
        <f>IF('Création champs PV'!K36=1,IF('Création champs PV'!K35=0,IF(OR('Création champs PV'!J35=1,'Création champs PV'!L35=1),IF(AND('Création champs PV'!J35=1,'Création champs PV'!L35=1),2,1),0),0),0)</f>
        <v>0</v>
      </c>
      <c r="L31" s="51">
        <f>IF('Création champs PV'!L36=1,IF('Création champs PV'!L35=0,IF(OR('Création champs PV'!K35=1,'Création champs PV'!M35=1),IF(AND('Création champs PV'!K35=1,'Création champs PV'!M35=1),2,1),0),0),0)</f>
        <v>0</v>
      </c>
      <c r="M31" s="51">
        <f>IF('Création champs PV'!M36=1,IF('Création champs PV'!M35=0,IF(OR('Création champs PV'!L35=1,'Création champs PV'!N35=1),IF(AND('Création champs PV'!L35=1,'Création champs PV'!N35=1),2,1),0),0),0)</f>
        <v>0</v>
      </c>
      <c r="N31" s="51">
        <f>IF('Création champs PV'!N36=1,IF('Création champs PV'!N35=0,IF(OR('Création champs PV'!M35=1,'Création champs PV'!O35=1),IF(AND('Création champs PV'!M35=1,'Création champs PV'!O35=1),2,1),0),0),0)</f>
        <v>0</v>
      </c>
      <c r="O31" s="51">
        <f>IF('Création champs PV'!O36=1,IF('Création champs PV'!O35=0,IF(OR('Création champs PV'!N35=1,'Création champs PV'!P35=1),IF(AND('Création champs PV'!N35=1,'Création champs PV'!P35=1),2,1),0),0),0)</f>
        <v>0</v>
      </c>
      <c r="P31" s="51">
        <f>IF('Création champs PV'!P36=1,IF('Création champs PV'!P35=0,IF(OR('Création champs PV'!O35=1,'Création champs PV'!Q35=1),IF(AND('Création champs PV'!O35=1,'Création champs PV'!Q35=1),2,1),0),0),0)</f>
        <v>0</v>
      </c>
      <c r="Q31" s="51">
        <f>IF('Création champs PV'!Q36=1,IF('Création champs PV'!Q35=0,IF(OR('Création champs PV'!P35=1,'Création champs PV'!R35=1),IF(AND('Création champs PV'!P35=1,'Création champs PV'!R35=1),2,1),0),0),0)</f>
        <v>0</v>
      </c>
      <c r="R31" s="51">
        <f>IF('Création champs PV'!R36=1,IF('Création champs PV'!R35=0,IF(OR('Création champs PV'!Q35=1,'Création champs PV'!S35=1),IF(AND('Création champs PV'!Q35=1,'Création champs PV'!S35=1),2,1),0),0),0)</f>
        <v>0</v>
      </c>
      <c r="S31" s="51">
        <f>IF('Création champs PV'!S36=1,IF('Création champs PV'!S35=0,IF(OR('Création champs PV'!R35=1,'Création champs PV'!T35=1),IF(AND('Création champs PV'!R35=1,'Création champs PV'!T35=1),2,1),0),0),0)</f>
        <v>0</v>
      </c>
      <c r="T31" s="51">
        <f>IF('Création champs PV'!T36=1,IF('Création champs PV'!T35=0,IF(OR('Création champs PV'!S35=1,'Création champs PV'!U35=1),IF(AND('Création champs PV'!S35=1,'Création champs PV'!U35=1),2,1),0),0),0)</f>
        <v>0</v>
      </c>
      <c r="U31" s="51">
        <f>IF('Création champs PV'!U36=1,IF('Création champs PV'!U35=0,IF(OR('Création champs PV'!T35=1,'Création champs PV'!V35=1),IF(AND('Création champs PV'!T35=1,'Création champs PV'!V35=1),2,1),0),0),0)</f>
        <v>0</v>
      </c>
      <c r="V31" s="51">
        <f>IF('Création champs PV'!V36=1,IF('Création champs PV'!V35=0,IF(OR('Création champs PV'!U35=1,'Création champs PV'!W35=1),IF(AND('Création champs PV'!U35=1,'Création champs PV'!W35=1),2,1),0),0),0)</f>
        <v>0</v>
      </c>
      <c r="W31" s="51">
        <f>IF('Création champs PV'!W36=1,IF('Création champs PV'!W35=0,IF(OR('Création champs PV'!V35=1,'Création champs PV'!X35=1),IF(AND('Création champs PV'!V35=1,'Création champs PV'!X35=1),2,1),0),0),0)</f>
        <v>0</v>
      </c>
      <c r="X31" s="51">
        <f>IF('Création champs PV'!X36=1,IF('Création champs PV'!X35=0,IF(OR('Création champs PV'!W35=1,'Création champs PV'!Y35=1),IF(AND('Création champs PV'!W35=1,'Création champs PV'!Y35=1),2,1),0),0),0)</f>
        <v>0</v>
      </c>
      <c r="Y31" s="51">
        <f>IF('Création champs PV'!Y36=1,IF('Création champs PV'!Y35=0,IF(OR('Création champs PV'!X35=1,'Création champs PV'!Z35=1),IF(AND('Création champs PV'!X35=1,'Création champs PV'!Z35=1),2,1),0),0),0)</f>
        <v>0</v>
      </c>
      <c r="Z31" s="51">
        <f>IF('Création champs PV'!Z36=1,IF('Création champs PV'!Z35=0,IF(OR('Création champs PV'!Y35=1,'Création champs PV'!AA35=1),IF(AND('Création champs PV'!Y35=1,'Création champs PV'!AA35=1),2,1),0),0),0)</f>
        <v>0</v>
      </c>
      <c r="AA31" s="51">
        <f>IF('Création champs PV'!AA36=1,IF('Création champs PV'!AA35=0,IF(OR('Création champs PV'!Z35=1,'Création champs PV'!AB35=1),IF(AND('Création champs PV'!Z35=1,'Création champs PV'!AB35=1),2,1),0),0),0)</f>
        <v>0</v>
      </c>
      <c r="AB31" s="51">
        <f>IF('Création champs PV'!AB36=1,IF('Création champs PV'!AB35=0,IF(OR('Création champs PV'!AA35=1,'Création champs PV'!AC35=1),IF(AND('Création champs PV'!AA35=1,'Création champs PV'!AC35=1),2,1),0),0),0)</f>
        <v>0</v>
      </c>
      <c r="AC31" s="51">
        <f>IF('Création champs PV'!AC36=1,IF('Création champs PV'!AC35=0,IF(OR('Création champs PV'!AB35=1,'Création champs PV'!AD35=1),IF(AND('Création champs PV'!AB35=1,'Création champs PV'!AD35=1),2,1),0),0),0)</f>
        <v>0</v>
      </c>
      <c r="AD31" s="51">
        <f>IF('Création champs PV'!AD36=1,IF('Création champs PV'!AD35=0,IF(OR('Création champs PV'!AC35=1,'Création champs PV'!AE35=1),IF(AND('Création champs PV'!AC35=1,'Création champs PV'!AE35=1),2,1),0),0),0)</f>
        <v>0</v>
      </c>
      <c r="AE31" s="51">
        <f>IF('Création champs PV'!AE36=1,IF('Création champs PV'!AE35=0,IF(OR('Création champs PV'!AD35=1,'Création champs PV'!AF35=1),IF(AND('Création champs PV'!AD35=1,'Création champs PV'!AF35=1),2,1),0),0),0)</f>
        <v>0</v>
      </c>
      <c r="AF31" s="51">
        <f>IF('Création champs PV'!AF36=1,IF('Création champs PV'!AF35=0,IF(OR('Création champs PV'!AE35=1,'Création champs PV'!AG35=1),IF(AND('Création champs PV'!AE35=1,'Création champs PV'!AG35=1),2,1),0),0),0)</f>
        <v>0</v>
      </c>
      <c r="AG31" s="51">
        <f>IF('Création champs PV'!AG36=1,IF('Création champs PV'!AG35=0,IF(OR('Création champs PV'!AF35=1,'Création champs PV'!AH35=1),IF(AND('Création champs PV'!AF35=1,'Création champs PV'!AH35=1),2,1),0),0),0)</f>
        <v>0</v>
      </c>
      <c r="AH31" s="51">
        <f>IF('Création champs PV'!AH36=1,IF('Création champs PV'!AH35=0,IF(OR('Création champs PV'!AG35=1,'Création champs PV'!AI35=1),IF(AND('Création champs PV'!AG35=1,'Création champs PV'!AI35=1),2,1),0),0),0)</f>
        <v>0</v>
      </c>
      <c r="AI31" s="51">
        <f>IF('Création champs PV'!AI36=1,IF('Création champs PV'!AI35=0,IF(OR('Création champs PV'!AH35=1,'Création champs PV'!AJ35=1),IF(AND('Création champs PV'!AH35=1,'Création champs PV'!AJ35=1),2,1),0),0),0)</f>
        <v>0</v>
      </c>
      <c r="AJ31" s="51">
        <f>IF('Création champs PV'!AJ36=1,IF('Création champs PV'!AJ35=0,IF(OR('Création champs PV'!AI35=1,'Création champs PV'!AK35=1),IF(AND('Création champs PV'!AI35=1,'Création champs PV'!AK35=1),2,1),0),0),0)</f>
        <v>0</v>
      </c>
      <c r="AK31" s="51">
        <f>IF('Création champs PV'!AK36=1,IF('Création champs PV'!AK35=0,IF(OR('Création champs PV'!AJ35=1,'Création champs PV'!AL35=1),IF(AND('Création champs PV'!AJ35=1,'Création champs PV'!AL35=1),2,1),0),0),0)</f>
        <v>0</v>
      </c>
      <c r="AL31" s="51">
        <f>IF('Création champs PV'!AL36=1,IF('Création champs PV'!AL35=0,IF(OR('Création champs PV'!AK35=1,'Création champs PV'!AM35=1),IF(AND('Création champs PV'!AK35=1,'Création champs PV'!AM35=1),2,1),0),0),0)</f>
        <v>0</v>
      </c>
      <c r="AM31" s="51">
        <f>IF('Création champs PV'!AM36=1,IF('Création champs PV'!AM35=0,IF(OR('Création champs PV'!AL35=1,'Création champs PV'!AN35=1),IF(AND('Création champs PV'!AL35=1,'Création champs PV'!AN35=1),2,1),0),0),0)</f>
        <v>0</v>
      </c>
      <c r="AN31" s="51">
        <f>IF('Création champs PV'!AN36=1,IF('Création champs PV'!AN35=0,IF(OR('Création champs PV'!AM35=1,'Création champs PV'!AO35=1),IF(AND('Création champs PV'!AM35=1,'Création champs PV'!AO35=1),2,1),0),0),0)</f>
        <v>0</v>
      </c>
      <c r="AO31" s="51">
        <f>IF('Création champs PV'!AO36=1,IF('Création champs PV'!AO35=0,IF(OR('Création champs PV'!AN35=1,'Création champs PV'!AP35=1),IF(AND('Création champs PV'!AN35=1,'Création champs PV'!AP35=1),2,1),0),0),0)</f>
        <v>0</v>
      </c>
      <c r="AP31" s="51">
        <f>IF('Création champs PV'!AP36=1,IF('Création champs PV'!AP35=0,IF(OR('Création champs PV'!AO35=1,'Création champs PV'!AQ35=1),IF(AND('Création champs PV'!AO35=1,'Création champs PV'!AQ35=1),2,1),0),0),0)</f>
        <v>0</v>
      </c>
      <c r="AQ31" s="51">
        <f>IF('Création champs PV'!AQ36=1,IF('Création champs PV'!AQ35=0,IF(OR('Création champs PV'!AP35=1,'Création champs PV'!AR35=1),IF(AND('Création champs PV'!AP35=1,'Création champs PV'!AR35=1),2,1),0),0),0)</f>
        <v>0</v>
      </c>
      <c r="AR31" s="51">
        <f>IF('Création champs PV'!AR36=1,IF('Création champs PV'!AR35=0,IF(OR('Création champs PV'!AQ35=1,'Création champs PV'!AS35=1),IF(AND('Création champs PV'!AQ35=1,'Création champs PV'!AS35=1),2,1),0),0),0)</f>
        <v>0</v>
      </c>
      <c r="AS31" s="51">
        <f>IF('Création champs PV'!AS36=1,IF('Création champs PV'!AS35=0,IF(OR('Création champs PV'!AR35=1,'Création champs PV'!AT35=1),IF(AND('Création champs PV'!AR35=1,'Création champs PV'!AT35=1),2,1),0),0),0)</f>
        <v>0</v>
      </c>
      <c r="AT31" s="51">
        <f>IF('Création champs PV'!AT36=1,IF('Création champs PV'!AT35=0,IF(OR('Création champs PV'!AS35=1,'Création champs PV'!AU35=1),IF(AND('Création champs PV'!AS35=1,'Création champs PV'!AU35=1),2,1),0),0),0)</f>
        <v>0</v>
      </c>
      <c r="AU31" s="51">
        <f>IF('Création champs PV'!AU36=1,IF('Création champs PV'!AU35=0,IF(OR('Création champs PV'!AT35=1,'Création champs PV'!AV35=1),IF(AND('Création champs PV'!AT35=1,'Création champs PV'!AV35=1),2,1),0),0),0)</f>
        <v>0</v>
      </c>
      <c r="AV31" s="51">
        <f>IF('Création champs PV'!AV36=1,IF('Création champs PV'!AV35=0,IF(OR('Création champs PV'!AU35=1,'Création champs PV'!AW35=1),IF(AND('Création champs PV'!AU35=1,'Création champs PV'!AW35=1),2,1),0),0),0)</f>
        <v>0</v>
      </c>
      <c r="AW31" s="51">
        <f>IF('Création champs PV'!AW36=1,IF('Création champs PV'!AW35=0,IF(OR('Création champs PV'!AV35=1,'Création champs PV'!AX35=1),IF(AND('Création champs PV'!AV35=1,'Création champs PV'!AX35=1),2,1),0),0),0)</f>
        <v>0</v>
      </c>
      <c r="AX31" s="51">
        <f>IF('Création champs PV'!AX36=1,IF('Création champs PV'!AX35=0,IF(OR('Création champs PV'!AW35=1,'Création champs PV'!AY35=1),IF(AND('Création champs PV'!AW35=1,'Création champs PV'!AY35=1),2,1),0),0),0)</f>
        <v>0</v>
      </c>
      <c r="AY31" s="51">
        <f>IF('Création champs PV'!AY36=1,IF('Création champs PV'!AY35=0,IF(OR('Création champs PV'!AX35=1,'Création champs PV'!AZ35=1),IF(AND('Création champs PV'!AX35=1,'Création champs PV'!AZ35=1),2,1),0),0),0)</f>
        <v>0</v>
      </c>
      <c r="AZ31" s="51">
        <f>IF('Création champs PV'!AZ36=1,IF('Création champs PV'!AZ35=0,IF(OR('Création champs PV'!AY35=1,'Création champs PV'!BA35=1),IF(AND('Création champs PV'!AY35=1,'Création champs PV'!BA35=1),2,1),0),0),0)</f>
        <v>0</v>
      </c>
      <c r="BA31" s="51">
        <f>IF('Création champs PV'!BA36=1,IF('Création champs PV'!BA35=0,IF(OR('Création champs PV'!AZ35=1,'Création champs PV'!BB35=1),IF(AND('Création champs PV'!AZ35=1,'Création champs PV'!BB35=1),2,1),0),0),0)</f>
        <v>0</v>
      </c>
      <c r="BB31" s="51">
        <f>IF('Création champs PV'!BB36=1,IF('Création champs PV'!BB35=0,IF(OR('Création champs PV'!BA35=1,'Création champs PV'!BC35=1),IF(AND('Création champs PV'!BA35=1,'Création champs PV'!BC35=1),2,1),0),0),0)</f>
        <v>0</v>
      </c>
      <c r="BC31" s="51">
        <f>IF('Création champs PV'!BC36=1,IF('Création champs PV'!BC35=0,IF(OR('Création champs PV'!BB35=1,'Création champs PV'!BD35=1),IF(AND('Création champs PV'!BB35=1,'Création champs PV'!BD35=1),2,1),0),0),0)</f>
        <v>0</v>
      </c>
      <c r="BD31" s="51">
        <f>IF('Création champs PV'!BD36=1,IF('Création champs PV'!BD35=0,IF(OR('Création champs PV'!BC35=1,'Création champs PV'!BE35=1),IF(AND('Création champs PV'!BC35=1,'Création champs PV'!BE35=1),2,1),0),0),0)</f>
        <v>0</v>
      </c>
      <c r="BE31" s="51">
        <f>IF('Création champs PV'!BE36=1,IF('Création champs PV'!BE35=0,IF(OR('Création champs PV'!BD35=1,'Création champs PV'!BF35=1),IF(AND('Création champs PV'!BD35=1,'Création champs PV'!BF35=1),2,1),0),0),0)</f>
        <v>0</v>
      </c>
      <c r="BF31" s="51">
        <f>IF('Création champs PV'!BF36=1,IF('Création champs PV'!BF35=0,IF(OR('Création champs PV'!BE35=1,'Création champs PV'!BG35=1),IF(AND('Création champs PV'!BE35=1,'Création champs PV'!BG35=1),2,1),0),0),0)</f>
        <v>0</v>
      </c>
      <c r="BG31" s="51">
        <f>IF('Création champs PV'!BG36=1,IF('Création champs PV'!BG35=0,IF(OR('Création champs PV'!BF35=1,'Création champs PV'!BH35=1),IF(AND('Création champs PV'!BF35=1,'Création champs PV'!BH35=1),2,1),0),0),0)</f>
        <v>0</v>
      </c>
      <c r="BH31" s="51">
        <f>IF('Création champs PV'!BH36=1,IF('Création champs PV'!BH35=0,IF(OR('Création champs PV'!BG35=1,'Création champs PV'!BI35=1),IF(AND('Création champs PV'!BG35=1,'Création champs PV'!BI35=1),2,1),0),0),0)</f>
        <v>0</v>
      </c>
      <c r="BI31" s="51">
        <f>IF('Création champs PV'!BI36=1,IF('Création champs PV'!BI35=0,IF(OR('Création champs PV'!BH35=1,'Création champs PV'!BJ35=1),IF(AND('Création champs PV'!BH35=1,'Création champs PV'!BJ35=1),2,1),0),0),0)</f>
        <v>0</v>
      </c>
      <c r="BJ31" s="51">
        <f>IF('Création champs PV'!BJ36=1,IF('Création champs PV'!BJ35=0,IF(OR('Création champs PV'!BI35=1,'Création champs PV'!BK35=1),IF(AND('Création champs PV'!BI35=1,'Création champs PV'!BK35=1),2,1),0),0),0)</f>
        <v>0</v>
      </c>
      <c r="BK31" s="51">
        <f>IF('Création champs PV'!BK36=1,IF('Création champs PV'!BK35=0,IF(OR('Création champs PV'!BJ35=1,'Création champs PV'!BL35=1),IF(AND('Création champs PV'!BJ35=1,'Création champs PV'!BL35=1),2,1),0),0),0)</f>
        <v>0</v>
      </c>
      <c r="BL31" s="51">
        <f>IF('Création champs PV'!BL36=1,IF('Création champs PV'!BL35=0,IF(OR('Création champs PV'!BK35=1,'Création champs PV'!BM35=1),IF(AND('Création champs PV'!BK35=1,'Création champs PV'!BM35=1),2,1),0),0),0)</f>
        <v>0</v>
      </c>
      <c r="BM31" s="51">
        <f>IF('Création champs PV'!BM36=1,IF('Création champs PV'!BM35=0,IF(OR('Création champs PV'!BL35=1,'Création champs PV'!BN35=1),IF(AND('Création champs PV'!BL35=1,'Création champs PV'!BN35=1),2,1),0),0),0)</f>
        <v>0</v>
      </c>
      <c r="BN31" s="51">
        <f>IF('Création champs PV'!BN36=1,IF('Création champs PV'!BN35=0,IF(OR('Création champs PV'!BM35=1,'Création champs PV'!BO35=1),IF(AND('Création champs PV'!BM35=1,'Création champs PV'!BO35=1),2,1),0),0),0)</f>
        <v>0</v>
      </c>
      <c r="BO31" s="51">
        <f>IF('Création champs PV'!BO36=1,IF('Création champs PV'!BO35=0,IF(OR('Création champs PV'!BN35=1,'Création champs PV'!BP35=1),IF(AND('Création champs PV'!BN35=1,'Création champs PV'!BP35=1),2,1),0),0),0)</f>
        <v>0</v>
      </c>
      <c r="BP31" s="51">
        <f>IF('Création champs PV'!BP36=1,IF('Création champs PV'!BP35=0,IF(OR('Création champs PV'!BO35=1,'Création champs PV'!BQ35=1),IF(AND('Création champs PV'!BO35=1,'Création champs PV'!BQ35=1),2,1),0),0),0)</f>
        <v>0</v>
      </c>
      <c r="BQ31" s="51">
        <f>IF('Création champs PV'!BQ36=1,IF('Création champs PV'!BQ35=0,IF(OR('Création champs PV'!BP35=1,'Création champs PV'!BR35=1),IF(AND('Création champs PV'!BP35=1,'Création champs PV'!BR35=1),2,1),0),0),0)</f>
        <v>0</v>
      </c>
      <c r="BR31" s="51">
        <f>IF('Création champs PV'!BR36=1,IF('Création champs PV'!BR35=0,IF(OR('Création champs PV'!BQ35=1,'Création champs PV'!BS35=1),IF(AND('Création champs PV'!BQ35=1,'Création champs PV'!BS35=1),2,1),0),0),0)</f>
        <v>0</v>
      </c>
      <c r="BS31" s="51">
        <f>IF('Création champs PV'!BS36=1,IF('Création champs PV'!BS35=0,IF(OR('Création champs PV'!BR35=1,'Création champs PV'!BT35=1),IF(AND('Création champs PV'!BR35=1,'Création champs PV'!BT35=1),2,1),0),0),0)</f>
        <v>0</v>
      </c>
      <c r="BT31" s="51">
        <f>IF('Création champs PV'!BT36=1,IF('Création champs PV'!BT35=0,IF(OR('Création champs PV'!BS35=1,'Création champs PV'!BU35=1),IF(AND('Création champs PV'!BS35=1,'Création champs PV'!BU35=1),2,1),0),0),0)</f>
        <v>0</v>
      </c>
      <c r="BU31" s="51">
        <f>IF('Création champs PV'!BU36=1,IF('Création champs PV'!BU35=0,IF(OR('Création champs PV'!BT35=1,'Création champs PV'!BV35=1),IF(AND('Création champs PV'!BT35=1,'Création champs PV'!BV35=1),2,1),0),0),0)</f>
        <v>0</v>
      </c>
      <c r="BV31" s="51">
        <f>IF('Création champs PV'!BV36=1,IF('Création champs PV'!BV35=0,IF(OR('Création champs PV'!BU35=1,'Création champs PV'!BW35=1),IF(AND('Création champs PV'!BU35=1,'Création champs PV'!BW35=1),2,1),0),0),0)</f>
        <v>0</v>
      </c>
      <c r="BW31" s="51">
        <f>IF('Création champs PV'!BW36=1,IF('Création champs PV'!BW35=0,IF(OR('Création champs PV'!BV35=1,'Création champs PV'!BX35=1),IF(AND('Création champs PV'!BV35=1,'Création champs PV'!BX35=1),2,1),0),0),0)</f>
        <v>0</v>
      </c>
      <c r="BX31" s="51">
        <f>IF('Création champs PV'!BX36=1,IF('Création champs PV'!BX35=0,IF(OR('Création champs PV'!BW35=1,'Création champs PV'!BY35=1),IF(AND('Création champs PV'!BW35=1,'Création champs PV'!BY35=1),2,1),0),0),0)</f>
        <v>0</v>
      </c>
      <c r="BY31" s="51">
        <f>IF('Création champs PV'!BY36=1,IF('Création champs PV'!BY35=0,IF(OR('Création champs PV'!BX35=1,'Création champs PV'!BZ35=1),IF(AND('Création champs PV'!BX35=1,'Création champs PV'!BZ35=1),2,1),0),0),0)</f>
        <v>0</v>
      </c>
      <c r="BZ31" s="51">
        <f>IF('Création champs PV'!BZ36=1,IF('Création champs PV'!BZ35=0,IF(OR('Création champs PV'!BY35=1,'Création champs PV'!CA35=1),IF(AND('Création champs PV'!BY35=1,'Création champs PV'!CA35=1),2,1),0),0),0)</f>
        <v>0</v>
      </c>
      <c r="CA31" s="51">
        <f>IF('Création champs PV'!CA36=1,IF('Création champs PV'!CA35=0,IF(OR('Création champs PV'!BZ35=1,'Création champs PV'!CB35=1),IF(AND('Création champs PV'!BZ35=1,'Création champs PV'!CB35=1),2,1),0),0),0)</f>
        <v>0</v>
      </c>
      <c r="CB31" s="51">
        <f>IF('Création champs PV'!CB36=1,IF('Création champs PV'!CB35=0,IF(OR('Création champs PV'!CA35=1,'Création champs PV'!CC35=1),IF(AND('Création champs PV'!CA35=1,'Création champs PV'!CC35=1),2,1),0),0),0)</f>
        <v>0</v>
      </c>
      <c r="CC31" s="51">
        <f>IF('Création champs PV'!CC36=1,IF('Création champs PV'!CC35=0,IF(OR('Création champs PV'!CB35=1,'Création champs PV'!CD35=1),IF(AND('Création champs PV'!CB35=1,'Création champs PV'!CD35=1),2,1),0),0),0)</f>
        <v>0</v>
      </c>
      <c r="CD31" s="51">
        <f>IF('Création champs PV'!CD36=1,IF('Création champs PV'!CD35=0,IF(OR('Création champs PV'!CC35=1,'Création champs PV'!CE35=1),IF(AND('Création champs PV'!CC35=1,'Création champs PV'!CE35=1),2,1),0),0),0)</f>
        <v>0</v>
      </c>
      <c r="CE31" s="51">
        <f>IF('Création champs PV'!CE36=1,IF('Création champs PV'!CE35=0,IF(OR('Création champs PV'!CD35=1,'Création champs PV'!CF35=1),IF(AND('Création champs PV'!CD35=1,'Création champs PV'!CF35=1),2,1),0),0),0)</f>
        <v>0</v>
      </c>
      <c r="CF31" s="51">
        <f>IF('Création champs PV'!CF36=1,IF('Création champs PV'!CF35=0,IF(OR('Création champs PV'!CE35=1,'Création champs PV'!CG35=1),IF(AND('Création champs PV'!CE35=1,'Création champs PV'!CG35=1),2,1),0),0),0)</f>
        <v>0</v>
      </c>
      <c r="CG31" s="51">
        <f>IF('Création champs PV'!CG36=1,IF('Création champs PV'!CG35=0,IF(OR('Création champs PV'!CF35=1,'Création champs PV'!CH35=1),IF(AND('Création champs PV'!CF35=1,'Création champs PV'!CH35=1),2,1),0),0),0)</f>
        <v>0</v>
      </c>
      <c r="CH31" s="51">
        <f>IF('Création champs PV'!CH36=1,IF('Création champs PV'!CH35=0,IF(OR('Création champs PV'!CG35=1,'Création champs PV'!CI35=1),IF(AND('Création champs PV'!CG35=1,'Création champs PV'!CI35=1),2,1),0),0),0)</f>
        <v>0</v>
      </c>
      <c r="CI31" s="51">
        <f>IF('Création champs PV'!CI36=1,IF('Création champs PV'!CI35=0,IF(OR('Création champs PV'!CH35=1,'Création champs PV'!CJ35=1),IF(AND('Création champs PV'!CH35=1,'Création champs PV'!CJ35=1),2,1),0),0),0)</f>
        <v>0</v>
      </c>
      <c r="CJ31" s="51">
        <f>IF('Création champs PV'!CJ36=1,IF('Création champs PV'!CJ35=0,IF(OR('Création champs PV'!CI35=1,'Création champs PV'!CK35=1),IF(AND('Création champs PV'!CI35=1,'Création champs PV'!CK35=1),2,1),0),0),0)</f>
        <v>0</v>
      </c>
      <c r="CK31" s="51">
        <f>IF('Création champs PV'!CK36=1,IF('Création champs PV'!CK35=0,IF(OR('Création champs PV'!CJ35=1,'Création champs PV'!CL35=1),IF(AND('Création champs PV'!CJ35=1,'Création champs PV'!CL35=1),2,1),0),0),0)</f>
        <v>0</v>
      </c>
      <c r="CL31" s="51">
        <f>IF('Création champs PV'!CL36=1,IF('Création champs PV'!CL35=0,IF(OR('Création champs PV'!CK35=1,'Création champs PV'!CM35=1),IF(AND('Création champs PV'!CK35=1,'Création champs PV'!CM35=1),2,1),0),0),0)</f>
        <v>0</v>
      </c>
      <c r="CM31" s="51">
        <f>IF('Création champs PV'!CM36=1,IF('Création champs PV'!CM35=0,IF(OR('Création champs PV'!CL35=1,'Création champs PV'!CN35=1),IF(AND('Création champs PV'!CL35=1,'Création champs PV'!CN35=1),2,1),0),0),0)</f>
        <v>0</v>
      </c>
      <c r="CN31" s="51">
        <f>IF('Création champs PV'!CN36=1,IF('Création champs PV'!CN35=0,IF(OR('Création champs PV'!CM35=1,'Création champs PV'!CO35=1),IF(AND('Création champs PV'!CM35=1,'Création champs PV'!CO35=1),2,1),0),0),0)</f>
        <v>0</v>
      </c>
      <c r="CO31" s="51">
        <f>IF('Création champs PV'!CO36=1,IF('Création champs PV'!CO35=0,IF(OR('Création champs PV'!CN35=1,'Création champs PV'!CP35=1),IF(AND('Création champs PV'!CN35=1,'Création champs PV'!CP35=1),2,1),0),0),0)</f>
        <v>0</v>
      </c>
      <c r="CP31" s="51">
        <f>IF('Création champs PV'!CP36=1,IF('Création champs PV'!CP35=0,IF(OR('Création champs PV'!CO35=1,'Création champs PV'!CQ35=1),IF(AND('Création champs PV'!CO35=1,'Création champs PV'!CQ35=1),2,1),0),0),0)</f>
        <v>0</v>
      </c>
      <c r="CQ31" s="51">
        <f>IF('Création champs PV'!CQ36=1,IF('Création champs PV'!CQ35=0,IF(OR('Création champs PV'!CP35=1,'Création champs PV'!CR35=1),IF(AND('Création champs PV'!CP35=1,'Création champs PV'!CR35=1),2,1),0),0),0)</f>
        <v>0</v>
      </c>
      <c r="CR31" s="51">
        <f>IF('Création champs PV'!CR36=1,IF('Création champs PV'!CR35=0,IF(OR('Création champs PV'!CQ35=1,'Création champs PV'!CS35=1),IF(AND('Création champs PV'!CQ35=1,'Création champs PV'!CS35=1),2,1),0),0),0)</f>
        <v>0</v>
      </c>
      <c r="CS31" s="51">
        <f>IF('Création champs PV'!CS36=1,IF('Création champs PV'!CS35=0,IF(OR('Création champs PV'!CR35=1,'Création champs PV'!CT35=1),IF(AND('Création champs PV'!CR35=1,'Création champs PV'!CT35=1),2,1),0),0),0)</f>
        <v>0</v>
      </c>
      <c r="CT31" s="51">
        <f>IF('Création champs PV'!CT36=1,IF('Création champs PV'!CT35=0,IF(OR('Création champs PV'!CS35=1,'Création champs PV'!CU35=1),IF(AND('Création champs PV'!CS35=1,'Création champs PV'!CU35=1),2,1),0),0),0)</f>
        <v>0</v>
      </c>
      <c r="CU31" s="51">
        <f>IF('Création champs PV'!CU36=1,IF('Création champs PV'!CU35=0,IF(OR('Création champs PV'!CT35=1,'Création champs PV'!CV35=1),IF(AND('Création champs PV'!CT35=1,'Création champs PV'!CV35=1),2,1),0),0),0)</f>
        <v>0</v>
      </c>
      <c r="CV31" s="51">
        <f>IF('Création champs PV'!CV36=1,IF('Création champs PV'!CV35=0,IF(OR('Création champs PV'!CU35=1,'Création champs PV'!CW35=1),IF(AND('Création champs PV'!CU35=1,'Création champs PV'!CW35=1),2,1),0),0),0)</f>
        <v>0</v>
      </c>
      <c r="CW31" s="51">
        <f>IF('Création champs PV'!CW36=1,IF('Création champs PV'!CW35=0,IF(OR('Création champs PV'!CV35=1,'Création champs PV'!CX35=1),IF(AND('Création champs PV'!CV35=1,'Création champs PV'!CX35=1),2,1),0),0),0)</f>
        <v>0</v>
      </c>
      <c r="CX31" s="51">
        <f>IF('Création champs PV'!CX36=1,IF('Création champs PV'!CX35=0,IF(OR('Création champs PV'!CW35=1,'Création champs PV'!CY35=1),IF(AND('Création champs PV'!CW35=1,'Création champs PV'!CY35=1),2,1),0),0),0)</f>
        <v>0</v>
      </c>
      <c r="CY31" s="51">
        <f>IF('Création champs PV'!CY36=1,IF('Création champs PV'!CY35=0,IF(OR('Création champs PV'!CX35=1,'Création champs PV'!CZ35=1),IF(AND('Création champs PV'!CX35=1,'Création champs PV'!CZ35=1),2,1),0),0),0)</f>
        <v>0</v>
      </c>
      <c r="CZ31" s="51">
        <f>IF('Création champs PV'!CZ36=1,IF('Création champs PV'!CZ35=0,IF(OR('Création champs PV'!CY35=1,'Création champs PV'!DA35=1),IF(AND('Création champs PV'!CY35=1,'Création champs PV'!DA35=1),2,1),0),0),0)</f>
        <v>0</v>
      </c>
      <c r="DA31" s="51">
        <f>IF('Création champs PV'!DA36=1,IF('Création champs PV'!DA35=0,IF(OR('Création champs PV'!CZ35=1,'Création champs PV'!DB35=1),IF(AND('Création champs PV'!CZ35=1,'Création champs PV'!DB35=1),2,1),0),0),0)</f>
        <v>0</v>
      </c>
      <c r="DB31" s="51">
        <f>IF('Création champs PV'!DB36=1,IF('Création champs PV'!DB35=0,IF(OR('Création champs PV'!DA35=1,'Création champs PV'!DC35=1),IF(AND('Création champs PV'!DA35=1,'Création champs PV'!DC35=1),2,1),0),0),0)</f>
        <v>0</v>
      </c>
      <c r="DC31" s="51">
        <f>IF('Création champs PV'!DC36=1,IF('Création champs PV'!DC35=0,IF(OR('Création champs PV'!DB35=1,'Création champs PV'!DD35=1),IF(AND('Création champs PV'!DB35=1,'Création champs PV'!DD35=1),2,1),0),0),0)</f>
        <v>0</v>
      </c>
      <c r="DD31" s="51">
        <f>IF('Création champs PV'!DD36=1,IF('Création champs PV'!DD35=0,IF(OR('Création champs PV'!DC35=1,'Création champs PV'!DE35=1),IF(AND('Création champs PV'!DC35=1,'Création champs PV'!DE35=1),2,1),0),0),0)</f>
        <v>0</v>
      </c>
      <c r="DE31" s="5" t="str">
        <f>IF(structure!DE31="M",1,IF(structure!DE31="V","V",IF(OR(structure!DE30="M",structure!DE30="V"),"S","")))</f>
        <v/>
      </c>
      <c r="DF31" s="9"/>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c r="FR31" s="215"/>
      <c r="FS31" s="215"/>
      <c r="FT31" s="215"/>
      <c r="FU31" s="215"/>
      <c r="FV31" s="215"/>
      <c r="FW31" s="215"/>
      <c r="FX31" s="215"/>
      <c r="FY31" s="215"/>
      <c r="FZ31" s="215"/>
      <c r="GA31" s="215"/>
      <c r="GB31" s="215"/>
      <c r="GC31" s="215"/>
      <c r="GD31" s="215"/>
      <c r="GE31" s="215"/>
      <c r="GF31" s="215"/>
      <c r="GG31" s="215"/>
      <c r="GH31" s="215"/>
      <c r="GI31" s="215"/>
      <c r="GJ31" s="215"/>
      <c r="GK31" s="215"/>
      <c r="GL31" s="215"/>
      <c r="GM31" s="215"/>
      <c r="GN31" s="215"/>
      <c r="GO31" s="215"/>
      <c r="GP31" s="215"/>
      <c r="GQ31" s="215"/>
      <c r="GR31" s="215"/>
      <c r="GS31" s="215"/>
      <c r="GT31" s="215"/>
      <c r="GU31" s="215"/>
      <c r="GV31" s="215"/>
      <c r="GW31" s="215"/>
      <c r="GX31" s="215"/>
      <c r="GY31" s="215"/>
      <c r="GZ31" s="215"/>
      <c r="HA31" s="215"/>
      <c r="HB31" s="215"/>
      <c r="HC31" s="215"/>
      <c r="HD31" s="215"/>
      <c r="HE31" s="215"/>
      <c r="HF31" s="215"/>
      <c r="HG31" s="215"/>
      <c r="HH31" s="215"/>
      <c r="HI31" s="215"/>
      <c r="HJ31" s="215"/>
      <c r="HK31" s="219"/>
      <c r="HL31" s="215"/>
      <c r="HM31" s="215"/>
      <c r="HN31" s="215"/>
      <c r="HO31" s="215"/>
      <c r="HP31" s="215"/>
      <c r="HQ31" s="215"/>
      <c r="HR31" s="215"/>
      <c r="HS31" s="215"/>
      <c r="HT31" s="215"/>
      <c r="HU31" s="215"/>
      <c r="HV31" s="215"/>
      <c r="HW31" s="215"/>
      <c r="HX31" s="215"/>
      <c r="HY31" s="215"/>
      <c r="HZ31" s="215"/>
      <c r="IA31" s="215"/>
      <c r="IB31" s="215"/>
      <c r="IC31" s="215"/>
      <c r="ID31" s="215"/>
      <c r="IE31" s="215"/>
      <c r="IF31" s="215"/>
      <c r="IG31" s="215"/>
      <c r="IH31" s="215"/>
      <c r="II31" s="215"/>
      <c r="IJ31" s="215"/>
      <c r="IK31" s="215"/>
      <c r="IL31" s="215"/>
      <c r="IM31" s="215"/>
      <c r="IN31" s="215"/>
      <c r="IO31" s="215"/>
      <c r="IP31" s="215"/>
      <c r="IQ31" s="215"/>
      <c r="IR31" s="215"/>
      <c r="IS31" s="215"/>
      <c r="IT31" s="215"/>
      <c r="IU31" s="215"/>
      <c r="IV31" s="215"/>
      <c r="IW31" s="215"/>
      <c r="IX31" s="215"/>
      <c r="IY31" s="215"/>
      <c r="IZ31" s="215"/>
      <c r="JA31" s="215"/>
      <c r="JB31" s="215"/>
      <c r="JC31" s="215"/>
      <c r="JD31" s="215"/>
      <c r="JE31" s="215"/>
      <c r="JF31" s="215"/>
      <c r="JG31" s="215"/>
      <c r="JH31" s="215"/>
      <c r="JI31" s="215"/>
      <c r="JJ31" s="215"/>
      <c r="JK31" s="215"/>
      <c r="JL31" s="215"/>
      <c r="JM31" s="215"/>
      <c r="JN31" s="215"/>
      <c r="JO31" s="215"/>
      <c r="JP31" s="215"/>
      <c r="JQ31" s="215"/>
      <c r="JR31" s="215"/>
      <c r="JS31" s="215"/>
      <c r="JT31" s="215"/>
      <c r="JU31" s="215"/>
      <c r="JV31" s="215"/>
      <c r="JW31" s="215"/>
      <c r="JX31" s="215"/>
      <c r="JY31" s="215"/>
      <c r="JZ31" s="215"/>
      <c r="KA31" s="215"/>
      <c r="KB31" s="215"/>
      <c r="KC31" s="215"/>
      <c r="KD31" s="215"/>
      <c r="KE31" s="215"/>
      <c r="KF31" s="215"/>
      <c r="KG31" s="215"/>
      <c r="KH31" s="215"/>
      <c r="KI31" s="215"/>
      <c r="KJ31" s="215"/>
      <c r="KK31" s="215"/>
      <c r="KL31" s="215"/>
      <c r="KM31" s="215"/>
      <c r="KN31" s="215"/>
      <c r="KO31" s="215"/>
      <c r="KP31" s="215"/>
      <c r="KQ31" s="215"/>
      <c r="KR31" s="215"/>
      <c r="KS31" s="215"/>
      <c r="KT31" s="215"/>
      <c r="KU31" s="215"/>
      <c r="KV31" s="215"/>
      <c r="KW31" s="215"/>
      <c r="KX31" s="215"/>
      <c r="KY31" s="215"/>
      <c r="KZ31" s="215"/>
      <c r="LA31" s="215"/>
      <c r="LB31" s="215"/>
      <c r="LC31" s="215"/>
      <c r="LD31" s="215"/>
      <c r="LE31" s="215"/>
      <c r="LF31" s="215"/>
      <c r="LG31" s="215"/>
      <c r="LH31" s="215"/>
      <c r="LI31" s="215"/>
      <c r="LJ31" s="215"/>
      <c r="LK31" s="215"/>
      <c r="LL31" s="215"/>
      <c r="LM31" s="215"/>
      <c r="LN31" s="215"/>
      <c r="LO31" s="215"/>
      <c r="LP31" s="219"/>
      <c r="LQ31" s="219"/>
    </row>
    <row r="32" spans="1:329" ht="21" customHeight="1" x14ac:dyDescent="0.35">
      <c r="B32" s="4"/>
      <c r="C32" s="51">
        <f>IF('Création champs PV'!C37=1,IF('Création champs PV'!C36=0,IF(OR('Création champs PV'!B36=1,'Création champs PV'!D36=1),IF(AND('Création champs PV'!B36=1,'Création champs PV'!D36=1),2,1),0),0),0)</f>
        <v>0</v>
      </c>
      <c r="D32" s="51">
        <f>IF('Création champs PV'!D37=1,IF('Création champs PV'!D36=0,IF(OR('Création champs PV'!C36=1,'Création champs PV'!E36=1),IF(AND('Création champs PV'!C36=1,'Création champs PV'!E36=1),2,1),0),0),0)</f>
        <v>0</v>
      </c>
      <c r="E32" s="51">
        <f>IF('Création champs PV'!E37=1,IF('Création champs PV'!E36=0,IF(OR('Création champs PV'!D36=1,'Création champs PV'!F36=1),IF(AND('Création champs PV'!D36=1,'Création champs PV'!F36=1),2,1),0),0),0)</f>
        <v>0</v>
      </c>
      <c r="F32" s="51">
        <f>IF('Création champs PV'!F37=1,IF('Création champs PV'!F36=0,IF(OR('Création champs PV'!E36=1,'Création champs PV'!G36=1),IF(AND('Création champs PV'!E36=1,'Création champs PV'!G36=1),2,1),0),0),0)</f>
        <v>0</v>
      </c>
      <c r="G32" s="51">
        <f>IF('Création champs PV'!G37=1,IF('Création champs PV'!G36=0,IF(OR('Création champs PV'!F36=1,'Création champs PV'!H36=1),IF(AND('Création champs PV'!F36=1,'Création champs PV'!H36=1),2,1),0),0),0)</f>
        <v>0</v>
      </c>
      <c r="H32" s="51">
        <f>IF('Création champs PV'!H37=1,IF('Création champs PV'!H36=0,IF(OR('Création champs PV'!G36=1,'Création champs PV'!I36=1),IF(AND('Création champs PV'!G36=1,'Création champs PV'!I36=1),2,1),0),0),0)</f>
        <v>0</v>
      </c>
      <c r="I32" s="51">
        <f>IF('Création champs PV'!I37=1,IF('Création champs PV'!I36=0,IF(OR('Création champs PV'!H36=1,'Création champs PV'!J36=1),IF(AND('Création champs PV'!H36=1,'Création champs PV'!J36=1),2,1),0),0),0)</f>
        <v>0</v>
      </c>
      <c r="J32" s="51">
        <f>IF('Création champs PV'!J37=1,IF('Création champs PV'!J36=0,IF(OR('Création champs PV'!I36=1,'Création champs PV'!K36=1),IF(AND('Création champs PV'!I36=1,'Création champs PV'!K36=1),2,1),0),0),0)</f>
        <v>0</v>
      </c>
      <c r="K32" s="51">
        <f>IF('Création champs PV'!K37=1,IF('Création champs PV'!K36=0,IF(OR('Création champs PV'!J36=1,'Création champs PV'!L36=1),IF(AND('Création champs PV'!J36=1,'Création champs PV'!L36=1),2,1),0),0),0)</f>
        <v>0</v>
      </c>
      <c r="L32" s="51">
        <f>IF('Création champs PV'!L37=1,IF('Création champs PV'!L36=0,IF(OR('Création champs PV'!K36=1,'Création champs PV'!M36=1),IF(AND('Création champs PV'!K36=1,'Création champs PV'!M36=1),2,1),0),0),0)</f>
        <v>0</v>
      </c>
      <c r="M32" s="51">
        <f>IF('Création champs PV'!M37=1,IF('Création champs PV'!M36=0,IF(OR('Création champs PV'!L36=1,'Création champs PV'!N36=1),IF(AND('Création champs PV'!L36=1,'Création champs PV'!N36=1),2,1),0),0),0)</f>
        <v>0</v>
      </c>
      <c r="N32" s="51">
        <f>IF('Création champs PV'!N37=1,IF('Création champs PV'!N36=0,IF(OR('Création champs PV'!M36=1,'Création champs PV'!O36=1),IF(AND('Création champs PV'!M36=1,'Création champs PV'!O36=1),2,1),0),0),0)</f>
        <v>0</v>
      </c>
      <c r="O32" s="51">
        <f>IF('Création champs PV'!O37=1,IF('Création champs PV'!O36=0,IF(OR('Création champs PV'!N36=1,'Création champs PV'!P36=1),IF(AND('Création champs PV'!N36=1,'Création champs PV'!P36=1),2,1),0),0),0)</f>
        <v>0</v>
      </c>
      <c r="P32" s="51">
        <f>IF('Création champs PV'!P37=1,IF('Création champs PV'!P36=0,IF(OR('Création champs PV'!O36=1,'Création champs PV'!Q36=1),IF(AND('Création champs PV'!O36=1,'Création champs PV'!Q36=1),2,1),0),0),0)</f>
        <v>0</v>
      </c>
      <c r="Q32" s="51">
        <f>IF('Création champs PV'!Q37=1,IF('Création champs PV'!Q36=0,IF(OR('Création champs PV'!P36=1,'Création champs PV'!R36=1),IF(AND('Création champs PV'!P36=1,'Création champs PV'!R36=1),2,1),0),0),0)</f>
        <v>0</v>
      </c>
      <c r="R32" s="51">
        <f>IF('Création champs PV'!R37=1,IF('Création champs PV'!R36=0,IF(OR('Création champs PV'!Q36=1,'Création champs PV'!S36=1),IF(AND('Création champs PV'!Q36=1,'Création champs PV'!S36=1),2,1),0),0),0)</f>
        <v>0</v>
      </c>
      <c r="S32" s="51">
        <f>IF('Création champs PV'!S37=1,IF('Création champs PV'!S36=0,IF(OR('Création champs PV'!R36=1,'Création champs PV'!T36=1),IF(AND('Création champs PV'!R36=1,'Création champs PV'!T36=1),2,1),0),0),0)</f>
        <v>0</v>
      </c>
      <c r="T32" s="51">
        <f>IF('Création champs PV'!T37=1,IF('Création champs PV'!T36=0,IF(OR('Création champs PV'!S36=1,'Création champs PV'!U36=1),IF(AND('Création champs PV'!S36=1,'Création champs PV'!U36=1),2,1),0),0),0)</f>
        <v>0</v>
      </c>
      <c r="U32" s="51">
        <f>IF('Création champs PV'!U37=1,IF('Création champs PV'!U36=0,IF(OR('Création champs PV'!T36=1,'Création champs PV'!V36=1),IF(AND('Création champs PV'!T36=1,'Création champs PV'!V36=1),2,1),0),0),0)</f>
        <v>0</v>
      </c>
      <c r="V32" s="51">
        <f>IF('Création champs PV'!V37=1,IF('Création champs PV'!V36=0,IF(OR('Création champs PV'!U36=1,'Création champs PV'!W36=1),IF(AND('Création champs PV'!U36=1,'Création champs PV'!W36=1),2,1),0),0),0)</f>
        <v>0</v>
      </c>
      <c r="W32" s="51">
        <f>IF('Création champs PV'!W37=1,IF('Création champs PV'!W36=0,IF(OR('Création champs PV'!V36=1,'Création champs PV'!X36=1),IF(AND('Création champs PV'!V36=1,'Création champs PV'!X36=1),2,1),0),0),0)</f>
        <v>0</v>
      </c>
      <c r="X32" s="51">
        <f>IF('Création champs PV'!X37=1,IF('Création champs PV'!X36=0,IF(OR('Création champs PV'!W36=1,'Création champs PV'!Y36=1),IF(AND('Création champs PV'!W36=1,'Création champs PV'!Y36=1),2,1),0),0),0)</f>
        <v>0</v>
      </c>
      <c r="Y32" s="51">
        <f>IF('Création champs PV'!Y37=1,IF('Création champs PV'!Y36=0,IF(OR('Création champs PV'!X36=1,'Création champs PV'!Z36=1),IF(AND('Création champs PV'!X36=1,'Création champs PV'!Z36=1),2,1),0),0),0)</f>
        <v>0</v>
      </c>
      <c r="Z32" s="51">
        <f>IF('Création champs PV'!Z37=1,IF('Création champs PV'!Z36=0,IF(OR('Création champs PV'!Y36=1,'Création champs PV'!AA36=1),IF(AND('Création champs PV'!Y36=1,'Création champs PV'!AA36=1),2,1),0),0),0)</f>
        <v>0</v>
      </c>
      <c r="AA32" s="51">
        <f>IF('Création champs PV'!AA37=1,IF('Création champs PV'!AA36=0,IF(OR('Création champs PV'!Z36=1,'Création champs PV'!AB36=1),IF(AND('Création champs PV'!Z36=1,'Création champs PV'!AB36=1),2,1),0),0),0)</f>
        <v>0</v>
      </c>
      <c r="AB32" s="51">
        <f>IF('Création champs PV'!AB37=1,IF('Création champs PV'!AB36=0,IF(OR('Création champs PV'!AA36=1,'Création champs PV'!AC36=1),IF(AND('Création champs PV'!AA36=1,'Création champs PV'!AC36=1),2,1),0),0),0)</f>
        <v>0</v>
      </c>
      <c r="AC32" s="51">
        <f>IF('Création champs PV'!AC37=1,IF('Création champs PV'!AC36=0,IF(OR('Création champs PV'!AB36=1,'Création champs PV'!AD36=1),IF(AND('Création champs PV'!AB36=1,'Création champs PV'!AD36=1),2,1),0),0),0)</f>
        <v>0</v>
      </c>
      <c r="AD32" s="51">
        <f>IF('Création champs PV'!AD37=1,IF('Création champs PV'!AD36=0,IF(OR('Création champs PV'!AC36=1,'Création champs PV'!AE36=1),IF(AND('Création champs PV'!AC36=1,'Création champs PV'!AE36=1),2,1),0),0),0)</f>
        <v>0</v>
      </c>
      <c r="AE32" s="51">
        <f>IF('Création champs PV'!AE37=1,IF('Création champs PV'!AE36=0,IF(OR('Création champs PV'!AD36=1,'Création champs PV'!AF36=1),IF(AND('Création champs PV'!AD36=1,'Création champs PV'!AF36=1),2,1),0),0),0)</f>
        <v>0</v>
      </c>
      <c r="AF32" s="51">
        <f>IF('Création champs PV'!AF37=1,IF('Création champs PV'!AF36=0,IF(OR('Création champs PV'!AE36=1,'Création champs PV'!AG36=1),IF(AND('Création champs PV'!AE36=1,'Création champs PV'!AG36=1),2,1),0),0),0)</f>
        <v>0</v>
      </c>
      <c r="AG32" s="51">
        <f>IF('Création champs PV'!AG37=1,IF('Création champs PV'!AG36=0,IF(OR('Création champs PV'!AF36=1,'Création champs PV'!AH36=1),IF(AND('Création champs PV'!AF36=1,'Création champs PV'!AH36=1),2,1),0),0),0)</f>
        <v>0</v>
      </c>
      <c r="AH32" s="51">
        <f>IF('Création champs PV'!AH37=1,IF('Création champs PV'!AH36=0,IF(OR('Création champs PV'!AG36=1,'Création champs PV'!AI36=1),IF(AND('Création champs PV'!AG36=1,'Création champs PV'!AI36=1),2,1),0),0),0)</f>
        <v>0</v>
      </c>
      <c r="AI32" s="51">
        <f>IF('Création champs PV'!AI37=1,IF('Création champs PV'!AI36=0,IF(OR('Création champs PV'!AH36=1,'Création champs PV'!AJ36=1),IF(AND('Création champs PV'!AH36=1,'Création champs PV'!AJ36=1),2,1),0),0),0)</f>
        <v>0</v>
      </c>
      <c r="AJ32" s="51">
        <f>IF('Création champs PV'!AJ37=1,IF('Création champs PV'!AJ36=0,IF(OR('Création champs PV'!AI36=1,'Création champs PV'!AK36=1),IF(AND('Création champs PV'!AI36=1,'Création champs PV'!AK36=1),2,1),0),0),0)</f>
        <v>0</v>
      </c>
      <c r="AK32" s="51">
        <f>IF('Création champs PV'!AK37=1,IF('Création champs PV'!AK36=0,IF(OR('Création champs PV'!AJ36=1,'Création champs PV'!AL36=1),IF(AND('Création champs PV'!AJ36=1,'Création champs PV'!AL36=1),2,1),0),0),0)</f>
        <v>0</v>
      </c>
      <c r="AL32" s="51">
        <f>IF('Création champs PV'!AL37=1,IF('Création champs PV'!AL36=0,IF(OR('Création champs PV'!AK36=1,'Création champs PV'!AM36=1),IF(AND('Création champs PV'!AK36=1,'Création champs PV'!AM36=1),2,1),0),0),0)</f>
        <v>0</v>
      </c>
      <c r="AM32" s="51">
        <f>IF('Création champs PV'!AM37=1,IF('Création champs PV'!AM36=0,IF(OR('Création champs PV'!AL36=1,'Création champs PV'!AN36=1),IF(AND('Création champs PV'!AL36=1,'Création champs PV'!AN36=1),2,1),0),0),0)</f>
        <v>0</v>
      </c>
      <c r="AN32" s="51">
        <f>IF('Création champs PV'!AN37=1,IF('Création champs PV'!AN36=0,IF(OR('Création champs PV'!AM36=1,'Création champs PV'!AO36=1),IF(AND('Création champs PV'!AM36=1,'Création champs PV'!AO36=1),2,1),0),0),0)</f>
        <v>0</v>
      </c>
      <c r="AO32" s="51">
        <f>IF('Création champs PV'!AO37=1,IF('Création champs PV'!AO36=0,IF(OR('Création champs PV'!AN36=1,'Création champs PV'!AP36=1),IF(AND('Création champs PV'!AN36=1,'Création champs PV'!AP36=1),2,1),0),0),0)</f>
        <v>0</v>
      </c>
      <c r="AP32" s="51">
        <f>IF('Création champs PV'!AP37=1,IF('Création champs PV'!AP36=0,IF(OR('Création champs PV'!AO36=1,'Création champs PV'!AQ36=1),IF(AND('Création champs PV'!AO36=1,'Création champs PV'!AQ36=1),2,1),0),0),0)</f>
        <v>0</v>
      </c>
      <c r="AQ32" s="51">
        <f>IF('Création champs PV'!AQ37=1,IF('Création champs PV'!AQ36=0,IF(OR('Création champs PV'!AP36=1,'Création champs PV'!AR36=1),IF(AND('Création champs PV'!AP36=1,'Création champs PV'!AR36=1),2,1),0),0),0)</f>
        <v>0</v>
      </c>
      <c r="AR32" s="51">
        <f>IF('Création champs PV'!AR37=1,IF('Création champs PV'!AR36=0,IF(OR('Création champs PV'!AQ36=1,'Création champs PV'!AS36=1),IF(AND('Création champs PV'!AQ36=1,'Création champs PV'!AS36=1),2,1),0),0),0)</f>
        <v>0</v>
      </c>
      <c r="AS32" s="51">
        <f>IF('Création champs PV'!AS37=1,IF('Création champs PV'!AS36=0,IF(OR('Création champs PV'!AR36=1,'Création champs PV'!AT36=1),IF(AND('Création champs PV'!AR36=1,'Création champs PV'!AT36=1),2,1),0),0),0)</f>
        <v>0</v>
      </c>
      <c r="AT32" s="51">
        <f>IF('Création champs PV'!AT37=1,IF('Création champs PV'!AT36=0,IF(OR('Création champs PV'!AS36=1,'Création champs PV'!AU36=1),IF(AND('Création champs PV'!AS36=1,'Création champs PV'!AU36=1),2,1),0),0),0)</f>
        <v>0</v>
      </c>
      <c r="AU32" s="51">
        <f>IF('Création champs PV'!AU37=1,IF('Création champs PV'!AU36=0,IF(OR('Création champs PV'!AT36=1,'Création champs PV'!AV36=1),IF(AND('Création champs PV'!AT36=1,'Création champs PV'!AV36=1),2,1),0),0),0)</f>
        <v>0</v>
      </c>
      <c r="AV32" s="51">
        <f>IF('Création champs PV'!AV37=1,IF('Création champs PV'!AV36=0,IF(OR('Création champs PV'!AU36=1,'Création champs PV'!AW36=1),IF(AND('Création champs PV'!AU36=1,'Création champs PV'!AW36=1),2,1),0),0),0)</f>
        <v>0</v>
      </c>
      <c r="AW32" s="51">
        <f>IF('Création champs PV'!AW37=1,IF('Création champs PV'!AW36=0,IF(OR('Création champs PV'!AV36=1,'Création champs PV'!AX36=1),IF(AND('Création champs PV'!AV36=1,'Création champs PV'!AX36=1),2,1),0),0),0)</f>
        <v>0</v>
      </c>
      <c r="AX32" s="51">
        <f>IF('Création champs PV'!AX37=1,IF('Création champs PV'!AX36=0,IF(OR('Création champs PV'!AW36=1,'Création champs PV'!AY36=1),IF(AND('Création champs PV'!AW36=1,'Création champs PV'!AY36=1),2,1),0),0),0)</f>
        <v>0</v>
      </c>
      <c r="AY32" s="51">
        <f>IF('Création champs PV'!AY37=1,IF('Création champs PV'!AY36=0,IF(OR('Création champs PV'!AX36=1,'Création champs PV'!AZ36=1),IF(AND('Création champs PV'!AX36=1,'Création champs PV'!AZ36=1),2,1),0),0),0)</f>
        <v>0</v>
      </c>
      <c r="AZ32" s="51">
        <f>IF('Création champs PV'!AZ37=1,IF('Création champs PV'!AZ36=0,IF(OR('Création champs PV'!AY36=1,'Création champs PV'!BA36=1),IF(AND('Création champs PV'!AY36=1,'Création champs PV'!BA36=1),2,1),0),0),0)</f>
        <v>0</v>
      </c>
      <c r="BA32" s="51">
        <f>IF('Création champs PV'!BA37=1,IF('Création champs PV'!BA36=0,IF(OR('Création champs PV'!AZ36=1,'Création champs PV'!BB36=1),IF(AND('Création champs PV'!AZ36=1,'Création champs PV'!BB36=1),2,1),0),0),0)</f>
        <v>0</v>
      </c>
      <c r="BB32" s="51">
        <f>IF('Création champs PV'!BB37=1,IF('Création champs PV'!BB36=0,IF(OR('Création champs PV'!BA36=1,'Création champs PV'!BC36=1),IF(AND('Création champs PV'!BA36=1,'Création champs PV'!BC36=1),2,1),0),0),0)</f>
        <v>0</v>
      </c>
      <c r="BC32" s="51">
        <f>IF('Création champs PV'!BC37=1,IF('Création champs PV'!BC36=0,IF(OR('Création champs PV'!BB36=1,'Création champs PV'!BD36=1),IF(AND('Création champs PV'!BB36=1,'Création champs PV'!BD36=1),2,1),0),0),0)</f>
        <v>0</v>
      </c>
      <c r="BD32" s="51">
        <f>IF('Création champs PV'!BD37=1,IF('Création champs PV'!BD36=0,IF(OR('Création champs PV'!BC36=1,'Création champs PV'!BE36=1),IF(AND('Création champs PV'!BC36=1,'Création champs PV'!BE36=1),2,1),0),0),0)</f>
        <v>0</v>
      </c>
      <c r="BE32" s="51">
        <f>IF('Création champs PV'!BE37=1,IF('Création champs PV'!BE36=0,IF(OR('Création champs PV'!BD36=1,'Création champs PV'!BF36=1),IF(AND('Création champs PV'!BD36=1,'Création champs PV'!BF36=1),2,1),0),0),0)</f>
        <v>0</v>
      </c>
      <c r="BF32" s="51">
        <f>IF('Création champs PV'!BF37=1,IF('Création champs PV'!BF36=0,IF(OR('Création champs PV'!BE36=1,'Création champs PV'!BG36=1),IF(AND('Création champs PV'!BE36=1,'Création champs PV'!BG36=1),2,1),0),0),0)</f>
        <v>0</v>
      </c>
      <c r="BG32" s="51">
        <f>IF('Création champs PV'!BG37=1,IF('Création champs PV'!BG36=0,IF(OR('Création champs PV'!BF36=1,'Création champs PV'!BH36=1),IF(AND('Création champs PV'!BF36=1,'Création champs PV'!BH36=1),2,1),0),0),0)</f>
        <v>0</v>
      </c>
      <c r="BH32" s="51">
        <f>IF('Création champs PV'!BH37=1,IF('Création champs PV'!BH36=0,IF(OR('Création champs PV'!BG36=1,'Création champs PV'!BI36=1),IF(AND('Création champs PV'!BG36=1,'Création champs PV'!BI36=1),2,1),0),0),0)</f>
        <v>0</v>
      </c>
      <c r="BI32" s="51">
        <f>IF('Création champs PV'!BI37=1,IF('Création champs PV'!BI36=0,IF(OR('Création champs PV'!BH36=1,'Création champs PV'!BJ36=1),IF(AND('Création champs PV'!BH36=1,'Création champs PV'!BJ36=1),2,1),0),0),0)</f>
        <v>0</v>
      </c>
      <c r="BJ32" s="51">
        <f>IF('Création champs PV'!BJ37=1,IF('Création champs PV'!BJ36=0,IF(OR('Création champs PV'!BI36=1,'Création champs PV'!BK36=1),IF(AND('Création champs PV'!BI36=1,'Création champs PV'!BK36=1),2,1),0),0),0)</f>
        <v>0</v>
      </c>
      <c r="BK32" s="51">
        <f>IF('Création champs PV'!BK37=1,IF('Création champs PV'!BK36=0,IF(OR('Création champs PV'!BJ36=1,'Création champs PV'!BL36=1),IF(AND('Création champs PV'!BJ36=1,'Création champs PV'!BL36=1),2,1),0),0),0)</f>
        <v>0</v>
      </c>
      <c r="BL32" s="51">
        <f>IF('Création champs PV'!BL37=1,IF('Création champs PV'!BL36=0,IF(OR('Création champs PV'!BK36=1,'Création champs PV'!BM36=1),IF(AND('Création champs PV'!BK36=1,'Création champs PV'!BM36=1),2,1),0),0),0)</f>
        <v>0</v>
      </c>
      <c r="BM32" s="51">
        <f>IF('Création champs PV'!BM37=1,IF('Création champs PV'!BM36=0,IF(OR('Création champs PV'!BL36=1,'Création champs PV'!BN36=1),IF(AND('Création champs PV'!BL36=1,'Création champs PV'!BN36=1),2,1),0),0),0)</f>
        <v>0</v>
      </c>
      <c r="BN32" s="51">
        <f>IF('Création champs PV'!BN37=1,IF('Création champs PV'!BN36=0,IF(OR('Création champs PV'!BM36=1,'Création champs PV'!BO36=1),IF(AND('Création champs PV'!BM36=1,'Création champs PV'!BO36=1),2,1),0),0),0)</f>
        <v>0</v>
      </c>
      <c r="BO32" s="51">
        <f>IF('Création champs PV'!BO37=1,IF('Création champs PV'!BO36=0,IF(OR('Création champs PV'!BN36=1,'Création champs PV'!BP36=1),IF(AND('Création champs PV'!BN36=1,'Création champs PV'!BP36=1),2,1),0),0),0)</f>
        <v>0</v>
      </c>
      <c r="BP32" s="51">
        <f>IF('Création champs PV'!BP37=1,IF('Création champs PV'!BP36=0,IF(OR('Création champs PV'!BO36=1,'Création champs PV'!BQ36=1),IF(AND('Création champs PV'!BO36=1,'Création champs PV'!BQ36=1),2,1),0),0),0)</f>
        <v>0</v>
      </c>
      <c r="BQ32" s="51">
        <f>IF('Création champs PV'!BQ37=1,IF('Création champs PV'!BQ36=0,IF(OR('Création champs PV'!BP36=1,'Création champs PV'!BR36=1),IF(AND('Création champs PV'!BP36=1,'Création champs PV'!BR36=1),2,1),0),0),0)</f>
        <v>0</v>
      </c>
      <c r="BR32" s="51">
        <f>IF('Création champs PV'!BR37=1,IF('Création champs PV'!BR36=0,IF(OR('Création champs PV'!BQ36=1,'Création champs PV'!BS36=1),IF(AND('Création champs PV'!BQ36=1,'Création champs PV'!BS36=1),2,1),0),0),0)</f>
        <v>0</v>
      </c>
      <c r="BS32" s="51">
        <f>IF('Création champs PV'!BS37=1,IF('Création champs PV'!BS36=0,IF(OR('Création champs PV'!BR36=1,'Création champs PV'!BT36=1),IF(AND('Création champs PV'!BR36=1,'Création champs PV'!BT36=1),2,1),0),0),0)</f>
        <v>0</v>
      </c>
      <c r="BT32" s="51">
        <f>IF('Création champs PV'!BT37=1,IF('Création champs PV'!BT36=0,IF(OR('Création champs PV'!BS36=1,'Création champs PV'!BU36=1),IF(AND('Création champs PV'!BS36=1,'Création champs PV'!BU36=1),2,1),0),0),0)</f>
        <v>0</v>
      </c>
      <c r="BU32" s="51">
        <f>IF('Création champs PV'!BU37=1,IF('Création champs PV'!BU36=0,IF(OR('Création champs PV'!BT36=1,'Création champs PV'!BV36=1),IF(AND('Création champs PV'!BT36=1,'Création champs PV'!BV36=1),2,1),0),0),0)</f>
        <v>0</v>
      </c>
      <c r="BV32" s="51">
        <f>IF('Création champs PV'!BV37=1,IF('Création champs PV'!BV36=0,IF(OR('Création champs PV'!BU36=1,'Création champs PV'!BW36=1),IF(AND('Création champs PV'!BU36=1,'Création champs PV'!BW36=1),2,1),0),0),0)</f>
        <v>0</v>
      </c>
      <c r="BW32" s="51">
        <f>IF('Création champs PV'!BW37=1,IF('Création champs PV'!BW36=0,IF(OR('Création champs PV'!BV36=1,'Création champs PV'!BX36=1),IF(AND('Création champs PV'!BV36=1,'Création champs PV'!BX36=1),2,1),0),0),0)</f>
        <v>0</v>
      </c>
      <c r="BX32" s="51">
        <f>IF('Création champs PV'!BX37=1,IF('Création champs PV'!BX36=0,IF(OR('Création champs PV'!BW36=1,'Création champs PV'!BY36=1),IF(AND('Création champs PV'!BW36=1,'Création champs PV'!BY36=1),2,1),0),0),0)</f>
        <v>0</v>
      </c>
      <c r="BY32" s="51">
        <f>IF('Création champs PV'!BY37=1,IF('Création champs PV'!BY36=0,IF(OR('Création champs PV'!BX36=1,'Création champs PV'!BZ36=1),IF(AND('Création champs PV'!BX36=1,'Création champs PV'!BZ36=1),2,1),0),0),0)</f>
        <v>0</v>
      </c>
      <c r="BZ32" s="51">
        <f>IF('Création champs PV'!BZ37=1,IF('Création champs PV'!BZ36=0,IF(OR('Création champs PV'!BY36=1,'Création champs PV'!CA36=1),IF(AND('Création champs PV'!BY36=1,'Création champs PV'!CA36=1),2,1),0),0),0)</f>
        <v>0</v>
      </c>
      <c r="CA32" s="51">
        <f>IF('Création champs PV'!CA37=1,IF('Création champs PV'!CA36=0,IF(OR('Création champs PV'!BZ36=1,'Création champs PV'!CB36=1),IF(AND('Création champs PV'!BZ36=1,'Création champs PV'!CB36=1),2,1),0),0),0)</f>
        <v>0</v>
      </c>
      <c r="CB32" s="51">
        <f>IF('Création champs PV'!CB37=1,IF('Création champs PV'!CB36=0,IF(OR('Création champs PV'!CA36=1,'Création champs PV'!CC36=1),IF(AND('Création champs PV'!CA36=1,'Création champs PV'!CC36=1),2,1),0),0),0)</f>
        <v>0</v>
      </c>
      <c r="CC32" s="51">
        <f>IF('Création champs PV'!CC37=1,IF('Création champs PV'!CC36=0,IF(OR('Création champs PV'!CB36=1,'Création champs PV'!CD36=1),IF(AND('Création champs PV'!CB36=1,'Création champs PV'!CD36=1),2,1),0),0),0)</f>
        <v>0</v>
      </c>
      <c r="CD32" s="51">
        <f>IF('Création champs PV'!CD37=1,IF('Création champs PV'!CD36=0,IF(OR('Création champs PV'!CC36=1,'Création champs PV'!CE36=1),IF(AND('Création champs PV'!CC36=1,'Création champs PV'!CE36=1),2,1),0),0),0)</f>
        <v>0</v>
      </c>
      <c r="CE32" s="51">
        <f>IF('Création champs PV'!CE37=1,IF('Création champs PV'!CE36=0,IF(OR('Création champs PV'!CD36=1,'Création champs PV'!CF36=1),IF(AND('Création champs PV'!CD36=1,'Création champs PV'!CF36=1),2,1),0),0),0)</f>
        <v>0</v>
      </c>
      <c r="CF32" s="51">
        <f>IF('Création champs PV'!CF37=1,IF('Création champs PV'!CF36=0,IF(OR('Création champs PV'!CE36=1,'Création champs PV'!CG36=1),IF(AND('Création champs PV'!CE36=1,'Création champs PV'!CG36=1),2,1),0),0),0)</f>
        <v>0</v>
      </c>
      <c r="CG32" s="51">
        <f>IF('Création champs PV'!CG37=1,IF('Création champs PV'!CG36=0,IF(OR('Création champs PV'!CF36=1,'Création champs PV'!CH36=1),IF(AND('Création champs PV'!CF36=1,'Création champs PV'!CH36=1),2,1),0),0),0)</f>
        <v>0</v>
      </c>
      <c r="CH32" s="51">
        <f>IF('Création champs PV'!CH37=1,IF('Création champs PV'!CH36=0,IF(OR('Création champs PV'!CG36=1,'Création champs PV'!CI36=1),IF(AND('Création champs PV'!CG36=1,'Création champs PV'!CI36=1),2,1),0),0),0)</f>
        <v>0</v>
      </c>
      <c r="CI32" s="51">
        <f>IF('Création champs PV'!CI37=1,IF('Création champs PV'!CI36=0,IF(OR('Création champs PV'!CH36=1,'Création champs PV'!CJ36=1),IF(AND('Création champs PV'!CH36=1,'Création champs PV'!CJ36=1),2,1),0),0),0)</f>
        <v>0</v>
      </c>
      <c r="CJ32" s="51">
        <f>IF('Création champs PV'!CJ37=1,IF('Création champs PV'!CJ36=0,IF(OR('Création champs PV'!CI36=1,'Création champs PV'!CK36=1),IF(AND('Création champs PV'!CI36=1,'Création champs PV'!CK36=1),2,1),0),0),0)</f>
        <v>0</v>
      </c>
      <c r="CK32" s="51">
        <f>IF('Création champs PV'!CK37=1,IF('Création champs PV'!CK36=0,IF(OR('Création champs PV'!CJ36=1,'Création champs PV'!CL36=1),IF(AND('Création champs PV'!CJ36=1,'Création champs PV'!CL36=1),2,1),0),0),0)</f>
        <v>0</v>
      </c>
      <c r="CL32" s="51">
        <f>IF('Création champs PV'!CL37=1,IF('Création champs PV'!CL36=0,IF(OR('Création champs PV'!CK36=1,'Création champs PV'!CM36=1),IF(AND('Création champs PV'!CK36=1,'Création champs PV'!CM36=1),2,1),0),0),0)</f>
        <v>0</v>
      </c>
      <c r="CM32" s="51">
        <f>IF('Création champs PV'!CM37=1,IF('Création champs PV'!CM36=0,IF(OR('Création champs PV'!CL36=1,'Création champs PV'!CN36=1),IF(AND('Création champs PV'!CL36=1,'Création champs PV'!CN36=1),2,1),0),0),0)</f>
        <v>0</v>
      </c>
      <c r="CN32" s="51">
        <f>IF('Création champs PV'!CN37=1,IF('Création champs PV'!CN36=0,IF(OR('Création champs PV'!CM36=1,'Création champs PV'!CO36=1),IF(AND('Création champs PV'!CM36=1,'Création champs PV'!CO36=1),2,1),0),0),0)</f>
        <v>0</v>
      </c>
      <c r="CO32" s="51">
        <f>IF('Création champs PV'!CO37=1,IF('Création champs PV'!CO36=0,IF(OR('Création champs PV'!CN36=1,'Création champs PV'!CP36=1),IF(AND('Création champs PV'!CN36=1,'Création champs PV'!CP36=1),2,1),0),0),0)</f>
        <v>0</v>
      </c>
      <c r="CP32" s="51">
        <f>IF('Création champs PV'!CP37=1,IF('Création champs PV'!CP36=0,IF(OR('Création champs PV'!CO36=1,'Création champs PV'!CQ36=1),IF(AND('Création champs PV'!CO36=1,'Création champs PV'!CQ36=1),2,1),0),0),0)</f>
        <v>0</v>
      </c>
      <c r="CQ32" s="51">
        <f>IF('Création champs PV'!CQ37=1,IF('Création champs PV'!CQ36=0,IF(OR('Création champs PV'!CP36=1,'Création champs PV'!CR36=1),IF(AND('Création champs PV'!CP36=1,'Création champs PV'!CR36=1),2,1),0),0),0)</f>
        <v>0</v>
      </c>
      <c r="CR32" s="51">
        <f>IF('Création champs PV'!CR37=1,IF('Création champs PV'!CR36=0,IF(OR('Création champs PV'!CQ36=1,'Création champs PV'!CS36=1),IF(AND('Création champs PV'!CQ36=1,'Création champs PV'!CS36=1),2,1),0),0),0)</f>
        <v>0</v>
      </c>
      <c r="CS32" s="51">
        <f>IF('Création champs PV'!CS37=1,IF('Création champs PV'!CS36=0,IF(OR('Création champs PV'!CR36=1,'Création champs PV'!CT36=1),IF(AND('Création champs PV'!CR36=1,'Création champs PV'!CT36=1),2,1),0),0),0)</f>
        <v>0</v>
      </c>
      <c r="CT32" s="51">
        <f>IF('Création champs PV'!CT37=1,IF('Création champs PV'!CT36=0,IF(OR('Création champs PV'!CS36=1,'Création champs PV'!CU36=1),IF(AND('Création champs PV'!CS36=1,'Création champs PV'!CU36=1),2,1),0),0),0)</f>
        <v>0</v>
      </c>
      <c r="CU32" s="51">
        <f>IF('Création champs PV'!CU37=1,IF('Création champs PV'!CU36=0,IF(OR('Création champs PV'!CT36=1,'Création champs PV'!CV36=1),IF(AND('Création champs PV'!CT36=1,'Création champs PV'!CV36=1),2,1),0),0),0)</f>
        <v>0</v>
      </c>
      <c r="CV32" s="51">
        <f>IF('Création champs PV'!CV37=1,IF('Création champs PV'!CV36=0,IF(OR('Création champs PV'!CU36=1,'Création champs PV'!CW36=1),IF(AND('Création champs PV'!CU36=1,'Création champs PV'!CW36=1),2,1),0),0),0)</f>
        <v>0</v>
      </c>
      <c r="CW32" s="51">
        <f>IF('Création champs PV'!CW37=1,IF('Création champs PV'!CW36=0,IF(OR('Création champs PV'!CV36=1,'Création champs PV'!CX36=1),IF(AND('Création champs PV'!CV36=1,'Création champs PV'!CX36=1),2,1),0),0),0)</f>
        <v>0</v>
      </c>
      <c r="CX32" s="51">
        <f>IF('Création champs PV'!CX37=1,IF('Création champs PV'!CX36=0,IF(OR('Création champs PV'!CW36=1,'Création champs PV'!CY36=1),IF(AND('Création champs PV'!CW36=1,'Création champs PV'!CY36=1),2,1),0),0),0)</f>
        <v>0</v>
      </c>
      <c r="CY32" s="51">
        <f>IF('Création champs PV'!CY37=1,IF('Création champs PV'!CY36=0,IF(OR('Création champs PV'!CX36=1,'Création champs PV'!CZ36=1),IF(AND('Création champs PV'!CX36=1,'Création champs PV'!CZ36=1),2,1),0),0),0)</f>
        <v>0</v>
      </c>
      <c r="CZ32" s="51">
        <f>IF('Création champs PV'!CZ37=1,IF('Création champs PV'!CZ36=0,IF(OR('Création champs PV'!CY36=1,'Création champs PV'!DA36=1),IF(AND('Création champs PV'!CY36=1,'Création champs PV'!DA36=1),2,1),0),0),0)</f>
        <v>0</v>
      </c>
      <c r="DA32" s="51">
        <f>IF('Création champs PV'!DA37=1,IF('Création champs PV'!DA36=0,IF(OR('Création champs PV'!CZ36=1,'Création champs PV'!DB36=1),IF(AND('Création champs PV'!CZ36=1,'Création champs PV'!DB36=1),2,1),0),0),0)</f>
        <v>0</v>
      </c>
      <c r="DB32" s="51">
        <f>IF('Création champs PV'!DB37=1,IF('Création champs PV'!DB36=0,IF(OR('Création champs PV'!DA36=1,'Création champs PV'!DC36=1),IF(AND('Création champs PV'!DA36=1,'Création champs PV'!DC36=1),2,1),0),0),0)</f>
        <v>0</v>
      </c>
      <c r="DC32" s="51">
        <f>IF('Création champs PV'!DC37=1,IF('Création champs PV'!DC36=0,IF(OR('Création champs PV'!DB36=1,'Création champs PV'!DD36=1),IF(AND('Création champs PV'!DB36=1,'Création champs PV'!DD36=1),2,1),0),0),0)</f>
        <v>0</v>
      </c>
      <c r="DD32" s="51">
        <f>IF('Création champs PV'!DD37=1,IF('Création champs PV'!DD36=0,IF(OR('Création champs PV'!DC36=1,'Création champs PV'!DE36=1),IF(AND('Création champs PV'!DC36=1,'Création champs PV'!DE36=1),2,1),0),0),0)</f>
        <v>0</v>
      </c>
      <c r="DE32" s="5" t="str">
        <f>IF(structure!DE32="M",1,IF(structure!DE32="V","V",IF(OR(structure!DE31="M",structure!DE31="V"),"S","")))</f>
        <v/>
      </c>
      <c r="DF32" s="9"/>
      <c r="DG32" s="215"/>
      <c r="DH32" s="215"/>
      <c r="DI32" s="215"/>
      <c r="DJ32" s="215"/>
      <c r="DK32" s="215"/>
      <c r="DL32" s="215"/>
      <c r="DM32" s="215"/>
      <c r="DN32" s="215"/>
      <c r="DO32" s="215"/>
      <c r="DP32" s="215"/>
      <c r="DQ32" s="215"/>
      <c r="DR32" s="215"/>
      <c r="DS32" s="215"/>
      <c r="DT32" s="215"/>
      <c r="DU32" s="215"/>
      <c r="DV32" s="215"/>
      <c r="DW32" s="215"/>
      <c r="DX32" s="215"/>
      <c r="DY32" s="215"/>
      <c r="DZ32" s="215"/>
      <c r="EA32" s="215"/>
      <c r="EB32" s="215"/>
      <c r="EC32" s="215"/>
      <c r="ED32" s="215"/>
      <c r="EE32" s="215"/>
      <c r="EF32" s="215"/>
      <c r="EG32" s="215"/>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c r="FV32" s="215"/>
      <c r="FW32" s="215"/>
      <c r="FX32" s="215"/>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215"/>
      <c r="GX32" s="215"/>
      <c r="GY32" s="215"/>
      <c r="GZ32" s="215"/>
      <c r="HA32" s="215"/>
      <c r="HB32" s="215"/>
      <c r="HC32" s="215"/>
      <c r="HD32" s="215"/>
      <c r="HE32" s="215"/>
      <c r="HF32" s="215"/>
      <c r="HG32" s="215"/>
      <c r="HH32" s="215"/>
      <c r="HI32" s="215"/>
      <c r="HJ32" s="215"/>
      <c r="HK32" s="219"/>
      <c r="HL32" s="215"/>
      <c r="HM32" s="215"/>
      <c r="HN32" s="215"/>
      <c r="HO32" s="215"/>
      <c r="HP32" s="215"/>
      <c r="HQ32" s="215"/>
      <c r="HR32" s="215"/>
      <c r="HS32" s="215"/>
      <c r="HT32" s="215"/>
      <c r="HU32" s="215"/>
      <c r="HV32" s="215"/>
      <c r="HW32" s="215"/>
      <c r="HX32" s="215"/>
      <c r="HY32" s="215"/>
      <c r="HZ32" s="215"/>
      <c r="IA32" s="215"/>
      <c r="IB32" s="215"/>
      <c r="IC32" s="215"/>
      <c r="ID32" s="215"/>
      <c r="IE32" s="215"/>
      <c r="IF32" s="215"/>
      <c r="IG32" s="215"/>
      <c r="IH32" s="215"/>
      <c r="II32" s="215"/>
      <c r="IJ32" s="215"/>
      <c r="IK32" s="215"/>
      <c r="IL32" s="215"/>
      <c r="IM32" s="215"/>
      <c r="IN32" s="215"/>
      <c r="IO32" s="215"/>
      <c r="IP32" s="215"/>
      <c r="IQ32" s="215"/>
      <c r="IR32" s="215"/>
      <c r="IS32" s="215"/>
      <c r="IT32" s="215"/>
      <c r="IU32" s="215"/>
      <c r="IV32" s="215"/>
      <c r="IW32" s="215"/>
      <c r="IX32" s="215"/>
      <c r="IY32" s="215"/>
      <c r="IZ32" s="215"/>
      <c r="JA32" s="215"/>
      <c r="JB32" s="215"/>
      <c r="JC32" s="215"/>
      <c r="JD32" s="215"/>
      <c r="JE32" s="215"/>
      <c r="JF32" s="215"/>
      <c r="JG32" s="215"/>
      <c r="JH32" s="215"/>
      <c r="JI32" s="215"/>
      <c r="JJ32" s="215"/>
      <c r="JK32" s="215"/>
      <c r="JL32" s="215"/>
      <c r="JM32" s="215"/>
      <c r="JN32" s="215"/>
      <c r="JO32" s="215"/>
      <c r="JP32" s="215"/>
      <c r="JQ32" s="215"/>
      <c r="JR32" s="215"/>
      <c r="JS32" s="215"/>
      <c r="JT32" s="215"/>
      <c r="JU32" s="215"/>
      <c r="JV32" s="215"/>
      <c r="JW32" s="215"/>
      <c r="JX32" s="215"/>
      <c r="JY32" s="215"/>
      <c r="JZ32" s="215"/>
      <c r="KA32" s="215"/>
      <c r="KB32" s="215"/>
      <c r="KC32" s="215"/>
      <c r="KD32" s="215"/>
      <c r="KE32" s="215"/>
      <c r="KF32" s="215"/>
      <c r="KG32" s="215"/>
      <c r="KH32" s="215"/>
      <c r="KI32" s="215"/>
      <c r="KJ32" s="215"/>
      <c r="KK32" s="215"/>
      <c r="KL32" s="215"/>
      <c r="KM32" s="215"/>
      <c r="KN32" s="215"/>
      <c r="KO32" s="215"/>
      <c r="KP32" s="215"/>
      <c r="KQ32" s="215"/>
      <c r="KR32" s="215"/>
      <c r="KS32" s="215"/>
      <c r="KT32" s="215"/>
      <c r="KU32" s="215"/>
      <c r="KV32" s="215"/>
      <c r="KW32" s="215"/>
      <c r="KX32" s="215"/>
      <c r="KY32" s="215"/>
      <c r="KZ32" s="215"/>
      <c r="LA32" s="215"/>
      <c r="LB32" s="215"/>
      <c r="LC32" s="215"/>
      <c r="LD32" s="215"/>
      <c r="LE32" s="215"/>
      <c r="LF32" s="215"/>
      <c r="LG32" s="215"/>
      <c r="LH32" s="215"/>
      <c r="LI32" s="215"/>
      <c r="LJ32" s="215"/>
      <c r="LK32" s="215"/>
      <c r="LL32" s="215"/>
      <c r="LM32" s="215"/>
      <c r="LN32" s="215"/>
      <c r="LO32" s="215"/>
      <c r="LP32" s="219"/>
      <c r="LQ32" s="219"/>
    </row>
    <row r="33" spans="2:329" ht="21" customHeight="1" x14ac:dyDescent="0.35">
      <c r="B33" s="4"/>
      <c r="C33" s="51">
        <f>IF('Création champs PV'!C38=1,IF('Création champs PV'!C37=0,IF(OR('Création champs PV'!B37=1,'Création champs PV'!D37=1),IF(AND('Création champs PV'!B37=1,'Création champs PV'!D37=1),2,1),0),0),0)</f>
        <v>0</v>
      </c>
      <c r="D33" s="51">
        <f>IF('Création champs PV'!D38=1,IF('Création champs PV'!D37=0,IF(OR('Création champs PV'!C37=1,'Création champs PV'!E37=1),IF(AND('Création champs PV'!C37=1,'Création champs PV'!E37=1),2,1),0),0),0)</f>
        <v>0</v>
      </c>
      <c r="E33" s="51">
        <f>IF('Création champs PV'!E38=1,IF('Création champs PV'!E37=0,IF(OR('Création champs PV'!D37=1,'Création champs PV'!F37=1),IF(AND('Création champs PV'!D37=1,'Création champs PV'!F37=1),2,1),0),0),0)</f>
        <v>0</v>
      </c>
      <c r="F33" s="51">
        <f>IF('Création champs PV'!F38=1,IF('Création champs PV'!F37=0,IF(OR('Création champs PV'!E37=1,'Création champs PV'!G37=1),IF(AND('Création champs PV'!E37=1,'Création champs PV'!G37=1),2,1),0),0),0)</f>
        <v>0</v>
      </c>
      <c r="G33" s="51">
        <f>IF('Création champs PV'!G38=1,IF('Création champs PV'!G37=0,IF(OR('Création champs PV'!F37=1,'Création champs PV'!H37=1),IF(AND('Création champs PV'!F37=1,'Création champs PV'!H37=1),2,1),0),0),0)</f>
        <v>0</v>
      </c>
      <c r="H33" s="51">
        <f>IF('Création champs PV'!H38=1,IF('Création champs PV'!H37=0,IF(OR('Création champs PV'!G37=1,'Création champs PV'!I37=1),IF(AND('Création champs PV'!G37=1,'Création champs PV'!I37=1),2,1),0),0),0)</f>
        <v>0</v>
      </c>
      <c r="I33" s="51">
        <f>IF('Création champs PV'!I38=1,IF('Création champs PV'!I37=0,IF(OR('Création champs PV'!H37=1,'Création champs PV'!J37=1),IF(AND('Création champs PV'!H37=1,'Création champs PV'!J37=1),2,1),0),0),0)</f>
        <v>0</v>
      </c>
      <c r="J33" s="51">
        <f>IF('Création champs PV'!J38=1,IF('Création champs PV'!J37=0,IF(OR('Création champs PV'!I37=1,'Création champs PV'!K37=1),IF(AND('Création champs PV'!I37=1,'Création champs PV'!K37=1),2,1),0),0),0)</f>
        <v>0</v>
      </c>
      <c r="K33" s="51">
        <f>IF('Création champs PV'!K38=1,IF('Création champs PV'!K37=0,IF(OR('Création champs PV'!J37=1,'Création champs PV'!L37=1),IF(AND('Création champs PV'!J37=1,'Création champs PV'!L37=1),2,1),0),0),0)</f>
        <v>0</v>
      </c>
      <c r="L33" s="51">
        <f>IF('Création champs PV'!L38=1,IF('Création champs PV'!L37=0,IF(OR('Création champs PV'!K37=1,'Création champs PV'!M37=1),IF(AND('Création champs PV'!K37=1,'Création champs PV'!M37=1),2,1),0),0),0)</f>
        <v>0</v>
      </c>
      <c r="M33" s="51">
        <f>IF('Création champs PV'!M38=1,IF('Création champs PV'!M37=0,IF(OR('Création champs PV'!L37=1,'Création champs PV'!N37=1),IF(AND('Création champs PV'!L37=1,'Création champs PV'!N37=1),2,1),0),0),0)</f>
        <v>0</v>
      </c>
      <c r="N33" s="51">
        <f>IF('Création champs PV'!N38=1,IF('Création champs PV'!N37=0,IF(OR('Création champs PV'!M37=1,'Création champs PV'!O37=1),IF(AND('Création champs PV'!M37=1,'Création champs PV'!O37=1),2,1),0),0),0)</f>
        <v>0</v>
      </c>
      <c r="O33" s="51">
        <f>IF('Création champs PV'!O38=1,IF('Création champs PV'!O37=0,IF(OR('Création champs PV'!N37=1,'Création champs PV'!P37=1),IF(AND('Création champs PV'!N37=1,'Création champs PV'!P37=1),2,1),0),0),0)</f>
        <v>0</v>
      </c>
      <c r="P33" s="51">
        <f>IF('Création champs PV'!P38=1,IF('Création champs PV'!P37=0,IF(OR('Création champs PV'!O37=1,'Création champs PV'!Q37=1),IF(AND('Création champs PV'!O37=1,'Création champs PV'!Q37=1),2,1),0),0),0)</f>
        <v>0</v>
      </c>
      <c r="Q33" s="51">
        <f>IF('Création champs PV'!Q38=1,IF('Création champs PV'!Q37=0,IF(OR('Création champs PV'!P37=1,'Création champs PV'!R37=1),IF(AND('Création champs PV'!P37=1,'Création champs PV'!R37=1),2,1),0),0),0)</f>
        <v>0</v>
      </c>
      <c r="R33" s="51">
        <f>IF('Création champs PV'!R38=1,IF('Création champs PV'!R37=0,IF(OR('Création champs PV'!Q37=1,'Création champs PV'!S37=1),IF(AND('Création champs PV'!Q37=1,'Création champs PV'!S37=1),2,1),0),0),0)</f>
        <v>0</v>
      </c>
      <c r="S33" s="51">
        <f>IF('Création champs PV'!S38=1,IF('Création champs PV'!S37=0,IF(OR('Création champs PV'!R37=1,'Création champs PV'!T37=1),IF(AND('Création champs PV'!R37=1,'Création champs PV'!T37=1),2,1),0),0),0)</f>
        <v>0</v>
      </c>
      <c r="T33" s="51">
        <f>IF('Création champs PV'!T38=1,IF('Création champs PV'!T37=0,IF(OR('Création champs PV'!S37=1,'Création champs PV'!U37=1),IF(AND('Création champs PV'!S37=1,'Création champs PV'!U37=1),2,1),0),0),0)</f>
        <v>0</v>
      </c>
      <c r="U33" s="51">
        <f>IF('Création champs PV'!U38=1,IF('Création champs PV'!U37=0,IF(OR('Création champs PV'!T37=1,'Création champs PV'!V37=1),IF(AND('Création champs PV'!T37=1,'Création champs PV'!V37=1),2,1),0),0),0)</f>
        <v>0</v>
      </c>
      <c r="V33" s="51">
        <f>IF('Création champs PV'!V38=1,IF('Création champs PV'!V37=0,IF(OR('Création champs PV'!U37=1,'Création champs PV'!W37=1),IF(AND('Création champs PV'!U37=1,'Création champs PV'!W37=1),2,1),0),0),0)</f>
        <v>0</v>
      </c>
      <c r="W33" s="51">
        <f>IF('Création champs PV'!W38=1,IF('Création champs PV'!W37=0,IF(OR('Création champs PV'!V37=1,'Création champs PV'!X37=1),IF(AND('Création champs PV'!V37=1,'Création champs PV'!X37=1),2,1),0),0),0)</f>
        <v>0</v>
      </c>
      <c r="X33" s="51">
        <f>IF('Création champs PV'!X38=1,IF('Création champs PV'!X37=0,IF(OR('Création champs PV'!W37=1,'Création champs PV'!Y37=1),IF(AND('Création champs PV'!W37=1,'Création champs PV'!Y37=1),2,1),0),0),0)</f>
        <v>0</v>
      </c>
      <c r="Y33" s="51">
        <f>IF('Création champs PV'!Y38=1,IF('Création champs PV'!Y37=0,IF(OR('Création champs PV'!X37=1,'Création champs PV'!Z37=1),IF(AND('Création champs PV'!X37=1,'Création champs PV'!Z37=1),2,1),0),0),0)</f>
        <v>0</v>
      </c>
      <c r="Z33" s="51">
        <f>IF('Création champs PV'!Z38=1,IF('Création champs PV'!Z37=0,IF(OR('Création champs PV'!Y37=1,'Création champs PV'!AA37=1),IF(AND('Création champs PV'!Y37=1,'Création champs PV'!AA37=1),2,1),0),0),0)</f>
        <v>0</v>
      </c>
      <c r="AA33" s="51">
        <f>IF('Création champs PV'!AA38=1,IF('Création champs PV'!AA37=0,IF(OR('Création champs PV'!Z37=1,'Création champs PV'!AB37=1),IF(AND('Création champs PV'!Z37=1,'Création champs PV'!AB37=1),2,1),0),0),0)</f>
        <v>0</v>
      </c>
      <c r="AB33" s="51">
        <f>IF('Création champs PV'!AB38=1,IF('Création champs PV'!AB37=0,IF(OR('Création champs PV'!AA37=1,'Création champs PV'!AC37=1),IF(AND('Création champs PV'!AA37=1,'Création champs PV'!AC37=1),2,1),0),0),0)</f>
        <v>0</v>
      </c>
      <c r="AC33" s="51">
        <f>IF('Création champs PV'!AC38=1,IF('Création champs PV'!AC37=0,IF(OR('Création champs PV'!AB37=1,'Création champs PV'!AD37=1),IF(AND('Création champs PV'!AB37=1,'Création champs PV'!AD37=1),2,1),0),0),0)</f>
        <v>0</v>
      </c>
      <c r="AD33" s="51">
        <f>IF('Création champs PV'!AD38=1,IF('Création champs PV'!AD37=0,IF(OR('Création champs PV'!AC37=1,'Création champs PV'!AE37=1),IF(AND('Création champs PV'!AC37=1,'Création champs PV'!AE37=1),2,1),0),0),0)</f>
        <v>0</v>
      </c>
      <c r="AE33" s="51">
        <f>IF('Création champs PV'!AE38=1,IF('Création champs PV'!AE37=0,IF(OR('Création champs PV'!AD37=1,'Création champs PV'!AF37=1),IF(AND('Création champs PV'!AD37=1,'Création champs PV'!AF37=1),2,1),0),0),0)</f>
        <v>0</v>
      </c>
      <c r="AF33" s="51">
        <f>IF('Création champs PV'!AF38=1,IF('Création champs PV'!AF37=0,IF(OR('Création champs PV'!AE37=1,'Création champs PV'!AG37=1),IF(AND('Création champs PV'!AE37=1,'Création champs PV'!AG37=1),2,1),0),0),0)</f>
        <v>0</v>
      </c>
      <c r="AG33" s="51">
        <f>IF('Création champs PV'!AG38=1,IF('Création champs PV'!AG37=0,IF(OR('Création champs PV'!AF37=1,'Création champs PV'!AH37=1),IF(AND('Création champs PV'!AF37=1,'Création champs PV'!AH37=1),2,1),0),0),0)</f>
        <v>0</v>
      </c>
      <c r="AH33" s="51">
        <f>IF('Création champs PV'!AH38=1,IF('Création champs PV'!AH37=0,IF(OR('Création champs PV'!AG37=1,'Création champs PV'!AI37=1),IF(AND('Création champs PV'!AG37=1,'Création champs PV'!AI37=1),2,1),0),0),0)</f>
        <v>0</v>
      </c>
      <c r="AI33" s="51">
        <f>IF('Création champs PV'!AI38=1,IF('Création champs PV'!AI37=0,IF(OR('Création champs PV'!AH37=1,'Création champs PV'!AJ37=1),IF(AND('Création champs PV'!AH37=1,'Création champs PV'!AJ37=1),2,1),0),0),0)</f>
        <v>0</v>
      </c>
      <c r="AJ33" s="51">
        <f>IF('Création champs PV'!AJ38=1,IF('Création champs PV'!AJ37=0,IF(OR('Création champs PV'!AI37=1,'Création champs PV'!AK37=1),IF(AND('Création champs PV'!AI37=1,'Création champs PV'!AK37=1),2,1),0),0),0)</f>
        <v>0</v>
      </c>
      <c r="AK33" s="51">
        <f>IF('Création champs PV'!AK38=1,IF('Création champs PV'!AK37=0,IF(OR('Création champs PV'!AJ37=1,'Création champs PV'!AL37=1),IF(AND('Création champs PV'!AJ37=1,'Création champs PV'!AL37=1),2,1),0),0),0)</f>
        <v>0</v>
      </c>
      <c r="AL33" s="51">
        <f>IF('Création champs PV'!AL38=1,IF('Création champs PV'!AL37=0,IF(OR('Création champs PV'!AK37=1,'Création champs PV'!AM37=1),IF(AND('Création champs PV'!AK37=1,'Création champs PV'!AM37=1),2,1),0),0),0)</f>
        <v>0</v>
      </c>
      <c r="AM33" s="51">
        <f>IF('Création champs PV'!AM38=1,IF('Création champs PV'!AM37=0,IF(OR('Création champs PV'!AL37=1,'Création champs PV'!AN37=1),IF(AND('Création champs PV'!AL37=1,'Création champs PV'!AN37=1),2,1),0),0),0)</f>
        <v>0</v>
      </c>
      <c r="AN33" s="51">
        <f>IF('Création champs PV'!AN38=1,IF('Création champs PV'!AN37=0,IF(OR('Création champs PV'!AM37=1,'Création champs PV'!AO37=1),IF(AND('Création champs PV'!AM37=1,'Création champs PV'!AO37=1),2,1),0),0),0)</f>
        <v>0</v>
      </c>
      <c r="AO33" s="51">
        <f>IF('Création champs PV'!AO38=1,IF('Création champs PV'!AO37=0,IF(OR('Création champs PV'!AN37=1,'Création champs PV'!AP37=1),IF(AND('Création champs PV'!AN37=1,'Création champs PV'!AP37=1),2,1),0),0),0)</f>
        <v>0</v>
      </c>
      <c r="AP33" s="51">
        <f>IF('Création champs PV'!AP38=1,IF('Création champs PV'!AP37=0,IF(OR('Création champs PV'!AO37=1,'Création champs PV'!AQ37=1),IF(AND('Création champs PV'!AO37=1,'Création champs PV'!AQ37=1),2,1),0),0),0)</f>
        <v>0</v>
      </c>
      <c r="AQ33" s="51">
        <f>IF('Création champs PV'!AQ38=1,IF('Création champs PV'!AQ37=0,IF(OR('Création champs PV'!AP37=1,'Création champs PV'!AR37=1),IF(AND('Création champs PV'!AP37=1,'Création champs PV'!AR37=1),2,1),0),0),0)</f>
        <v>0</v>
      </c>
      <c r="AR33" s="51">
        <f>IF('Création champs PV'!AR38=1,IF('Création champs PV'!AR37=0,IF(OR('Création champs PV'!AQ37=1,'Création champs PV'!AS37=1),IF(AND('Création champs PV'!AQ37=1,'Création champs PV'!AS37=1),2,1),0),0),0)</f>
        <v>0</v>
      </c>
      <c r="AS33" s="51">
        <f>IF('Création champs PV'!AS38=1,IF('Création champs PV'!AS37=0,IF(OR('Création champs PV'!AR37=1,'Création champs PV'!AT37=1),IF(AND('Création champs PV'!AR37=1,'Création champs PV'!AT37=1),2,1),0),0),0)</f>
        <v>0</v>
      </c>
      <c r="AT33" s="51">
        <f>IF('Création champs PV'!AT38=1,IF('Création champs PV'!AT37=0,IF(OR('Création champs PV'!AS37=1,'Création champs PV'!AU37=1),IF(AND('Création champs PV'!AS37=1,'Création champs PV'!AU37=1),2,1),0),0),0)</f>
        <v>0</v>
      </c>
      <c r="AU33" s="51">
        <f>IF('Création champs PV'!AU38=1,IF('Création champs PV'!AU37=0,IF(OR('Création champs PV'!AT37=1,'Création champs PV'!AV37=1),IF(AND('Création champs PV'!AT37=1,'Création champs PV'!AV37=1),2,1),0),0),0)</f>
        <v>0</v>
      </c>
      <c r="AV33" s="51">
        <f>IF('Création champs PV'!AV38=1,IF('Création champs PV'!AV37=0,IF(OR('Création champs PV'!AU37=1,'Création champs PV'!AW37=1),IF(AND('Création champs PV'!AU37=1,'Création champs PV'!AW37=1),2,1),0),0),0)</f>
        <v>0</v>
      </c>
      <c r="AW33" s="51">
        <f>IF('Création champs PV'!AW38=1,IF('Création champs PV'!AW37=0,IF(OR('Création champs PV'!AV37=1,'Création champs PV'!AX37=1),IF(AND('Création champs PV'!AV37=1,'Création champs PV'!AX37=1),2,1),0),0),0)</f>
        <v>0</v>
      </c>
      <c r="AX33" s="51">
        <f>IF('Création champs PV'!AX38=1,IF('Création champs PV'!AX37=0,IF(OR('Création champs PV'!AW37=1,'Création champs PV'!AY37=1),IF(AND('Création champs PV'!AW37=1,'Création champs PV'!AY37=1),2,1),0),0),0)</f>
        <v>0</v>
      </c>
      <c r="AY33" s="51">
        <f>IF('Création champs PV'!AY38=1,IF('Création champs PV'!AY37=0,IF(OR('Création champs PV'!AX37=1,'Création champs PV'!AZ37=1),IF(AND('Création champs PV'!AX37=1,'Création champs PV'!AZ37=1),2,1),0),0),0)</f>
        <v>0</v>
      </c>
      <c r="AZ33" s="51">
        <f>IF('Création champs PV'!AZ38=1,IF('Création champs PV'!AZ37=0,IF(OR('Création champs PV'!AY37=1,'Création champs PV'!BA37=1),IF(AND('Création champs PV'!AY37=1,'Création champs PV'!BA37=1),2,1),0),0),0)</f>
        <v>0</v>
      </c>
      <c r="BA33" s="51">
        <f>IF('Création champs PV'!BA38=1,IF('Création champs PV'!BA37=0,IF(OR('Création champs PV'!AZ37=1,'Création champs PV'!BB37=1),IF(AND('Création champs PV'!AZ37=1,'Création champs PV'!BB37=1),2,1),0),0),0)</f>
        <v>0</v>
      </c>
      <c r="BB33" s="51">
        <f>IF('Création champs PV'!BB38=1,IF('Création champs PV'!BB37=0,IF(OR('Création champs PV'!BA37=1,'Création champs PV'!BC37=1),IF(AND('Création champs PV'!BA37=1,'Création champs PV'!BC37=1),2,1),0),0),0)</f>
        <v>0</v>
      </c>
      <c r="BC33" s="51">
        <f>IF('Création champs PV'!BC38=1,IF('Création champs PV'!BC37=0,IF(OR('Création champs PV'!BB37=1,'Création champs PV'!BD37=1),IF(AND('Création champs PV'!BB37=1,'Création champs PV'!BD37=1),2,1),0),0),0)</f>
        <v>0</v>
      </c>
      <c r="BD33" s="51">
        <f>IF('Création champs PV'!BD38=1,IF('Création champs PV'!BD37=0,IF(OR('Création champs PV'!BC37=1,'Création champs PV'!BE37=1),IF(AND('Création champs PV'!BC37=1,'Création champs PV'!BE37=1),2,1),0),0),0)</f>
        <v>0</v>
      </c>
      <c r="BE33" s="51">
        <f>IF('Création champs PV'!BE38=1,IF('Création champs PV'!BE37=0,IF(OR('Création champs PV'!BD37=1,'Création champs PV'!BF37=1),IF(AND('Création champs PV'!BD37=1,'Création champs PV'!BF37=1),2,1),0),0),0)</f>
        <v>0</v>
      </c>
      <c r="BF33" s="51">
        <f>IF('Création champs PV'!BF38=1,IF('Création champs PV'!BF37=0,IF(OR('Création champs PV'!BE37=1,'Création champs PV'!BG37=1),IF(AND('Création champs PV'!BE37=1,'Création champs PV'!BG37=1),2,1),0),0),0)</f>
        <v>0</v>
      </c>
      <c r="BG33" s="51">
        <f>IF('Création champs PV'!BG38=1,IF('Création champs PV'!BG37=0,IF(OR('Création champs PV'!BF37=1,'Création champs PV'!BH37=1),IF(AND('Création champs PV'!BF37=1,'Création champs PV'!BH37=1),2,1),0),0),0)</f>
        <v>0</v>
      </c>
      <c r="BH33" s="51">
        <f>IF('Création champs PV'!BH38=1,IF('Création champs PV'!BH37=0,IF(OR('Création champs PV'!BG37=1,'Création champs PV'!BI37=1),IF(AND('Création champs PV'!BG37=1,'Création champs PV'!BI37=1),2,1),0),0),0)</f>
        <v>0</v>
      </c>
      <c r="BI33" s="51">
        <f>IF('Création champs PV'!BI38=1,IF('Création champs PV'!BI37=0,IF(OR('Création champs PV'!BH37=1,'Création champs PV'!BJ37=1),IF(AND('Création champs PV'!BH37=1,'Création champs PV'!BJ37=1),2,1),0),0),0)</f>
        <v>0</v>
      </c>
      <c r="BJ33" s="51">
        <f>IF('Création champs PV'!BJ38=1,IF('Création champs PV'!BJ37=0,IF(OR('Création champs PV'!BI37=1,'Création champs PV'!BK37=1),IF(AND('Création champs PV'!BI37=1,'Création champs PV'!BK37=1),2,1),0),0),0)</f>
        <v>0</v>
      </c>
      <c r="BK33" s="51">
        <f>IF('Création champs PV'!BK38=1,IF('Création champs PV'!BK37=0,IF(OR('Création champs PV'!BJ37=1,'Création champs PV'!BL37=1),IF(AND('Création champs PV'!BJ37=1,'Création champs PV'!BL37=1),2,1),0),0),0)</f>
        <v>0</v>
      </c>
      <c r="BL33" s="51">
        <f>IF('Création champs PV'!BL38=1,IF('Création champs PV'!BL37=0,IF(OR('Création champs PV'!BK37=1,'Création champs PV'!BM37=1),IF(AND('Création champs PV'!BK37=1,'Création champs PV'!BM37=1),2,1),0),0),0)</f>
        <v>0</v>
      </c>
      <c r="BM33" s="51">
        <f>IF('Création champs PV'!BM38=1,IF('Création champs PV'!BM37=0,IF(OR('Création champs PV'!BL37=1,'Création champs PV'!BN37=1),IF(AND('Création champs PV'!BL37=1,'Création champs PV'!BN37=1),2,1),0),0),0)</f>
        <v>0</v>
      </c>
      <c r="BN33" s="51">
        <f>IF('Création champs PV'!BN38=1,IF('Création champs PV'!BN37=0,IF(OR('Création champs PV'!BM37=1,'Création champs PV'!BO37=1),IF(AND('Création champs PV'!BM37=1,'Création champs PV'!BO37=1),2,1),0),0),0)</f>
        <v>0</v>
      </c>
      <c r="BO33" s="51">
        <f>IF('Création champs PV'!BO38=1,IF('Création champs PV'!BO37=0,IF(OR('Création champs PV'!BN37=1,'Création champs PV'!BP37=1),IF(AND('Création champs PV'!BN37=1,'Création champs PV'!BP37=1),2,1),0),0),0)</f>
        <v>0</v>
      </c>
      <c r="BP33" s="51">
        <f>IF('Création champs PV'!BP38=1,IF('Création champs PV'!BP37=0,IF(OR('Création champs PV'!BO37=1,'Création champs PV'!BQ37=1),IF(AND('Création champs PV'!BO37=1,'Création champs PV'!BQ37=1),2,1),0),0),0)</f>
        <v>0</v>
      </c>
      <c r="BQ33" s="51">
        <f>IF('Création champs PV'!BQ38=1,IF('Création champs PV'!BQ37=0,IF(OR('Création champs PV'!BP37=1,'Création champs PV'!BR37=1),IF(AND('Création champs PV'!BP37=1,'Création champs PV'!BR37=1),2,1),0),0),0)</f>
        <v>0</v>
      </c>
      <c r="BR33" s="51">
        <f>IF('Création champs PV'!BR38=1,IF('Création champs PV'!BR37=0,IF(OR('Création champs PV'!BQ37=1,'Création champs PV'!BS37=1),IF(AND('Création champs PV'!BQ37=1,'Création champs PV'!BS37=1),2,1),0),0),0)</f>
        <v>0</v>
      </c>
      <c r="BS33" s="51">
        <f>IF('Création champs PV'!BS38=1,IF('Création champs PV'!BS37=0,IF(OR('Création champs PV'!BR37=1,'Création champs PV'!BT37=1),IF(AND('Création champs PV'!BR37=1,'Création champs PV'!BT37=1),2,1),0),0),0)</f>
        <v>0</v>
      </c>
      <c r="BT33" s="51">
        <f>IF('Création champs PV'!BT38=1,IF('Création champs PV'!BT37=0,IF(OR('Création champs PV'!BS37=1,'Création champs PV'!BU37=1),IF(AND('Création champs PV'!BS37=1,'Création champs PV'!BU37=1),2,1),0),0),0)</f>
        <v>0</v>
      </c>
      <c r="BU33" s="51">
        <f>IF('Création champs PV'!BU38=1,IF('Création champs PV'!BU37=0,IF(OR('Création champs PV'!BT37=1,'Création champs PV'!BV37=1),IF(AND('Création champs PV'!BT37=1,'Création champs PV'!BV37=1),2,1),0),0),0)</f>
        <v>0</v>
      </c>
      <c r="BV33" s="51">
        <f>IF('Création champs PV'!BV38=1,IF('Création champs PV'!BV37=0,IF(OR('Création champs PV'!BU37=1,'Création champs PV'!BW37=1),IF(AND('Création champs PV'!BU37=1,'Création champs PV'!BW37=1),2,1),0),0),0)</f>
        <v>0</v>
      </c>
      <c r="BW33" s="51">
        <f>IF('Création champs PV'!BW38=1,IF('Création champs PV'!BW37=0,IF(OR('Création champs PV'!BV37=1,'Création champs PV'!BX37=1),IF(AND('Création champs PV'!BV37=1,'Création champs PV'!BX37=1),2,1),0),0),0)</f>
        <v>0</v>
      </c>
      <c r="BX33" s="51">
        <f>IF('Création champs PV'!BX38=1,IF('Création champs PV'!BX37=0,IF(OR('Création champs PV'!BW37=1,'Création champs PV'!BY37=1),IF(AND('Création champs PV'!BW37=1,'Création champs PV'!BY37=1),2,1),0),0),0)</f>
        <v>0</v>
      </c>
      <c r="BY33" s="51">
        <f>IF('Création champs PV'!BY38=1,IF('Création champs PV'!BY37=0,IF(OR('Création champs PV'!BX37=1,'Création champs PV'!BZ37=1),IF(AND('Création champs PV'!BX37=1,'Création champs PV'!BZ37=1),2,1),0),0),0)</f>
        <v>0</v>
      </c>
      <c r="BZ33" s="51">
        <f>IF('Création champs PV'!BZ38=1,IF('Création champs PV'!BZ37=0,IF(OR('Création champs PV'!BY37=1,'Création champs PV'!CA37=1),IF(AND('Création champs PV'!BY37=1,'Création champs PV'!CA37=1),2,1),0),0),0)</f>
        <v>0</v>
      </c>
      <c r="CA33" s="51">
        <f>IF('Création champs PV'!CA38=1,IF('Création champs PV'!CA37=0,IF(OR('Création champs PV'!BZ37=1,'Création champs PV'!CB37=1),IF(AND('Création champs PV'!BZ37=1,'Création champs PV'!CB37=1),2,1),0),0),0)</f>
        <v>0</v>
      </c>
      <c r="CB33" s="51">
        <f>IF('Création champs PV'!CB38=1,IF('Création champs PV'!CB37=0,IF(OR('Création champs PV'!CA37=1,'Création champs PV'!CC37=1),IF(AND('Création champs PV'!CA37=1,'Création champs PV'!CC37=1),2,1),0),0),0)</f>
        <v>0</v>
      </c>
      <c r="CC33" s="51">
        <f>IF('Création champs PV'!CC38=1,IF('Création champs PV'!CC37=0,IF(OR('Création champs PV'!CB37=1,'Création champs PV'!CD37=1),IF(AND('Création champs PV'!CB37=1,'Création champs PV'!CD37=1),2,1),0),0),0)</f>
        <v>0</v>
      </c>
      <c r="CD33" s="51">
        <f>IF('Création champs PV'!CD38=1,IF('Création champs PV'!CD37=0,IF(OR('Création champs PV'!CC37=1,'Création champs PV'!CE37=1),IF(AND('Création champs PV'!CC37=1,'Création champs PV'!CE37=1),2,1),0),0),0)</f>
        <v>0</v>
      </c>
      <c r="CE33" s="51">
        <f>IF('Création champs PV'!CE38=1,IF('Création champs PV'!CE37=0,IF(OR('Création champs PV'!CD37=1,'Création champs PV'!CF37=1),IF(AND('Création champs PV'!CD37=1,'Création champs PV'!CF37=1),2,1),0),0),0)</f>
        <v>0</v>
      </c>
      <c r="CF33" s="51">
        <f>IF('Création champs PV'!CF38=1,IF('Création champs PV'!CF37=0,IF(OR('Création champs PV'!CE37=1,'Création champs PV'!CG37=1),IF(AND('Création champs PV'!CE37=1,'Création champs PV'!CG37=1),2,1),0),0),0)</f>
        <v>0</v>
      </c>
      <c r="CG33" s="51">
        <f>IF('Création champs PV'!CG38=1,IF('Création champs PV'!CG37=0,IF(OR('Création champs PV'!CF37=1,'Création champs PV'!CH37=1),IF(AND('Création champs PV'!CF37=1,'Création champs PV'!CH37=1),2,1),0),0),0)</f>
        <v>0</v>
      </c>
      <c r="CH33" s="51">
        <f>IF('Création champs PV'!CH38=1,IF('Création champs PV'!CH37=0,IF(OR('Création champs PV'!CG37=1,'Création champs PV'!CI37=1),IF(AND('Création champs PV'!CG37=1,'Création champs PV'!CI37=1),2,1),0),0),0)</f>
        <v>0</v>
      </c>
      <c r="CI33" s="51">
        <f>IF('Création champs PV'!CI38=1,IF('Création champs PV'!CI37=0,IF(OR('Création champs PV'!CH37=1,'Création champs PV'!CJ37=1),IF(AND('Création champs PV'!CH37=1,'Création champs PV'!CJ37=1),2,1),0),0),0)</f>
        <v>0</v>
      </c>
      <c r="CJ33" s="51">
        <f>IF('Création champs PV'!CJ38=1,IF('Création champs PV'!CJ37=0,IF(OR('Création champs PV'!CI37=1,'Création champs PV'!CK37=1),IF(AND('Création champs PV'!CI37=1,'Création champs PV'!CK37=1),2,1),0),0),0)</f>
        <v>0</v>
      </c>
      <c r="CK33" s="51">
        <f>IF('Création champs PV'!CK38=1,IF('Création champs PV'!CK37=0,IF(OR('Création champs PV'!CJ37=1,'Création champs PV'!CL37=1),IF(AND('Création champs PV'!CJ37=1,'Création champs PV'!CL37=1),2,1),0),0),0)</f>
        <v>0</v>
      </c>
      <c r="CL33" s="51">
        <f>IF('Création champs PV'!CL38=1,IF('Création champs PV'!CL37=0,IF(OR('Création champs PV'!CK37=1,'Création champs PV'!CM37=1),IF(AND('Création champs PV'!CK37=1,'Création champs PV'!CM37=1),2,1),0),0),0)</f>
        <v>0</v>
      </c>
      <c r="CM33" s="51">
        <f>IF('Création champs PV'!CM38=1,IF('Création champs PV'!CM37=0,IF(OR('Création champs PV'!CL37=1,'Création champs PV'!CN37=1),IF(AND('Création champs PV'!CL37=1,'Création champs PV'!CN37=1),2,1),0),0),0)</f>
        <v>0</v>
      </c>
      <c r="CN33" s="51">
        <f>IF('Création champs PV'!CN38=1,IF('Création champs PV'!CN37=0,IF(OR('Création champs PV'!CM37=1,'Création champs PV'!CO37=1),IF(AND('Création champs PV'!CM37=1,'Création champs PV'!CO37=1),2,1),0),0),0)</f>
        <v>0</v>
      </c>
      <c r="CO33" s="51">
        <f>IF('Création champs PV'!CO38=1,IF('Création champs PV'!CO37=0,IF(OR('Création champs PV'!CN37=1,'Création champs PV'!CP37=1),IF(AND('Création champs PV'!CN37=1,'Création champs PV'!CP37=1),2,1),0),0),0)</f>
        <v>0</v>
      </c>
      <c r="CP33" s="51">
        <f>IF('Création champs PV'!CP38=1,IF('Création champs PV'!CP37=0,IF(OR('Création champs PV'!CO37=1,'Création champs PV'!CQ37=1),IF(AND('Création champs PV'!CO37=1,'Création champs PV'!CQ37=1),2,1),0),0),0)</f>
        <v>0</v>
      </c>
      <c r="CQ33" s="51">
        <f>IF('Création champs PV'!CQ38=1,IF('Création champs PV'!CQ37=0,IF(OR('Création champs PV'!CP37=1,'Création champs PV'!CR37=1),IF(AND('Création champs PV'!CP37=1,'Création champs PV'!CR37=1),2,1),0),0),0)</f>
        <v>0</v>
      </c>
      <c r="CR33" s="51">
        <f>IF('Création champs PV'!CR38=1,IF('Création champs PV'!CR37=0,IF(OR('Création champs PV'!CQ37=1,'Création champs PV'!CS37=1),IF(AND('Création champs PV'!CQ37=1,'Création champs PV'!CS37=1),2,1),0),0),0)</f>
        <v>0</v>
      </c>
      <c r="CS33" s="51">
        <f>IF('Création champs PV'!CS38=1,IF('Création champs PV'!CS37=0,IF(OR('Création champs PV'!CR37=1,'Création champs PV'!CT37=1),IF(AND('Création champs PV'!CR37=1,'Création champs PV'!CT37=1),2,1),0),0),0)</f>
        <v>0</v>
      </c>
      <c r="CT33" s="51">
        <f>IF('Création champs PV'!CT38=1,IF('Création champs PV'!CT37=0,IF(OR('Création champs PV'!CS37=1,'Création champs PV'!CU37=1),IF(AND('Création champs PV'!CS37=1,'Création champs PV'!CU37=1),2,1),0),0),0)</f>
        <v>0</v>
      </c>
      <c r="CU33" s="51">
        <f>IF('Création champs PV'!CU38=1,IF('Création champs PV'!CU37=0,IF(OR('Création champs PV'!CT37=1,'Création champs PV'!CV37=1),IF(AND('Création champs PV'!CT37=1,'Création champs PV'!CV37=1),2,1),0),0),0)</f>
        <v>0</v>
      </c>
      <c r="CV33" s="51">
        <f>IF('Création champs PV'!CV38=1,IF('Création champs PV'!CV37=0,IF(OR('Création champs PV'!CU37=1,'Création champs PV'!CW37=1),IF(AND('Création champs PV'!CU37=1,'Création champs PV'!CW37=1),2,1),0),0),0)</f>
        <v>0</v>
      </c>
      <c r="CW33" s="51">
        <f>IF('Création champs PV'!CW38=1,IF('Création champs PV'!CW37=0,IF(OR('Création champs PV'!CV37=1,'Création champs PV'!CX37=1),IF(AND('Création champs PV'!CV37=1,'Création champs PV'!CX37=1),2,1),0),0),0)</f>
        <v>0</v>
      </c>
      <c r="CX33" s="51">
        <f>IF('Création champs PV'!CX38=1,IF('Création champs PV'!CX37=0,IF(OR('Création champs PV'!CW37=1,'Création champs PV'!CY37=1),IF(AND('Création champs PV'!CW37=1,'Création champs PV'!CY37=1),2,1),0),0),0)</f>
        <v>0</v>
      </c>
      <c r="CY33" s="51">
        <f>IF('Création champs PV'!CY38=1,IF('Création champs PV'!CY37=0,IF(OR('Création champs PV'!CX37=1,'Création champs PV'!CZ37=1),IF(AND('Création champs PV'!CX37=1,'Création champs PV'!CZ37=1),2,1),0),0),0)</f>
        <v>0</v>
      </c>
      <c r="CZ33" s="51">
        <f>IF('Création champs PV'!CZ38=1,IF('Création champs PV'!CZ37=0,IF(OR('Création champs PV'!CY37=1,'Création champs PV'!DA37=1),IF(AND('Création champs PV'!CY37=1,'Création champs PV'!DA37=1),2,1),0),0),0)</f>
        <v>0</v>
      </c>
      <c r="DA33" s="51">
        <f>IF('Création champs PV'!DA38=1,IF('Création champs PV'!DA37=0,IF(OR('Création champs PV'!CZ37=1,'Création champs PV'!DB37=1),IF(AND('Création champs PV'!CZ37=1,'Création champs PV'!DB37=1),2,1),0),0),0)</f>
        <v>0</v>
      </c>
      <c r="DB33" s="51">
        <f>IF('Création champs PV'!DB38=1,IF('Création champs PV'!DB37=0,IF(OR('Création champs PV'!DA37=1,'Création champs PV'!DC37=1),IF(AND('Création champs PV'!DA37=1,'Création champs PV'!DC37=1),2,1),0),0),0)</f>
        <v>0</v>
      </c>
      <c r="DC33" s="51">
        <f>IF('Création champs PV'!DC38=1,IF('Création champs PV'!DC37=0,IF(OR('Création champs PV'!DB37=1,'Création champs PV'!DD37=1),IF(AND('Création champs PV'!DB37=1,'Création champs PV'!DD37=1),2,1),0),0),0)</f>
        <v>0</v>
      </c>
      <c r="DD33" s="51">
        <f>IF('Création champs PV'!DD38=1,IF('Création champs PV'!DD37=0,IF(OR('Création champs PV'!DC37=1,'Création champs PV'!DE37=1),IF(AND('Création champs PV'!DC37=1,'Création champs PV'!DE37=1),2,1),0),0),0)</f>
        <v>0</v>
      </c>
      <c r="DE33" s="5" t="str">
        <f>IF(structure!DE33="M",1,IF(structure!DE33="V","V",IF(OR(structure!DE32="M",structure!DE32="V"),"S","")))</f>
        <v/>
      </c>
      <c r="DF33" s="9"/>
      <c r="DG33" s="215"/>
      <c r="DH33" s="215"/>
      <c r="DI33" s="215"/>
      <c r="DJ33" s="215"/>
      <c r="DK33" s="215"/>
      <c r="DL33" s="215"/>
      <c r="DM33" s="215"/>
      <c r="DN33" s="215"/>
      <c r="DO33" s="215"/>
      <c r="DP33" s="215"/>
      <c r="DQ33" s="215"/>
      <c r="DR33" s="215"/>
      <c r="DS33" s="215"/>
      <c r="DT33" s="215"/>
      <c r="DU33" s="215"/>
      <c r="DV33" s="215"/>
      <c r="DW33" s="215"/>
      <c r="DX33" s="215"/>
      <c r="DY33" s="215"/>
      <c r="DZ33" s="215"/>
      <c r="EA33" s="215"/>
      <c r="EB33" s="215"/>
      <c r="EC33" s="215"/>
      <c r="ED33" s="215"/>
      <c r="EE33" s="215"/>
      <c r="EF33" s="215"/>
      <c r="EG33" s="215"/>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c r="FV33" s="215"/>
      <c r="FW33" s="215"/>
      <c r="FX33" s="215"/>
      <c r="FY33" s="215"/>
      <c r="FZ33" s="215"/>
      <c r="GA33" s="215"/>
      <c r="GB33" s="215"/>
      <c r="GC33" s="215"/>
      <c r="GD33" s="215"/>
      <c r="GE33" s="215"/>
      <c r="GF33" s="215"/>
      <c r="GG33" s="215"/>
      <c r="GH33" s="215"/>
      <c r="GI33" s="215"/>
      <c r="GJ33" s="215"/>
      <c r="GK33" s="215"/>
      <c r="GL33" s="215"/>
      <c r="GM33" s="215"/>
      <c r="GN33" s="215"/>
      <c r="GO33" s="215"/>
      <c r="GP33" s="215"/>
      <c r="GQ33" s="215"/>
      <c r="GR33" s="215"/>
      <c r="GS33" s="215"/>
      <c r="GT33" s="215"/>
      <c r="GU33" s="215"/>
      <c r="GV33" s="215"/>
      <c r="GW33" s="215"/>
      <c r="GX33" s="215"/>
      <c r="GY33" s="215"/>
      <c r="GZ33" s="215"/>
      <c r="HA33" s="215"/>
      <c r="HB33" s="215"/>
      <c r="HC33" s="215"/>
      <c r="HD33" s="215"/>
      <c r="HE33" s="215"/>
      <c r="HF33" s="215"/>
      <c r="HG33" s="215"/>
      <c r="HH33" s="215"/>
      <c r="HI33" s="215"/>
      <c r="HJ33" s="215"/>
      <c r="HK33" s="219"/>
      <c r="HL33" s="215"/>
      <c r="HM33" s="215"/>
      <c r="HN33" s="215"/>
      <c r="HO33" s="215"/>
      <c r="HP33" s="215"/>
      <c r="HQ33" s="215"/>
      <c r="HR33" s="215"/>
      <c r="HS33" s="215"/>
      <c r="HT33" s="215"/>
      <c r="HU33" s="215"/>
      <c r="HV33" s="215"/>
      <c r="HW33" s="215"/>
      <c r="HX33" s="215"/>
      <c r="HY33" s="215"/>
      <c r="HZ33" s="215"/>
      <c r="IA33" s="215"/>
      <c r="IB33" s="215"/>
      <c r="IC33" s="215"/>
      <c r="ID33" s="215"/>
      <c r="IE33" s="215"/>
      <c r="IF33" s="215"/>
      <c r="IG33" s="215"/>
      <c r="IH33" s="215"/>
      <c r="II33" s="215"/>
      <c r="IJ33" s="215"/>
      <c r="IK33" s="215"/>
      <c r="IL33" s="215"/>
      <c r="IM33" s="215"/>
      <c r="IN33" s="215"/>
      <c r="IO33" s="215"/>
      <c r="IP33" s="215"/>
      <c r="IQ33" s="215"/>
      <c r="IR33" s="215"/>
      <c r="IS33" s="215"/>
      <c r="IT33" s="215"/>
      <c r="IU33" s="215"/>
      <c r="IV33" s="215"/>
      <c r="IW33" s="215"/>
      <c r="IX33" s="215"/>
      <c r="IY33" s="215"/>
      <c r="IZ33" s="215"/>
      <c r="JA33" s="215"/>
      <c r="JB33" s="215"/>
      <c r="JC33" s="215"/>
      <c r="JD33" s="215"/>
      <c r="JE33" s="215"/>
      <c r="JF33" s="215"/>
      <c r="JG33" s="215"/>
      <c r="JH33" s="215"/>
      <c r="JI33" s="215"/>
      <c r="JJ33" s="215"/>
      <c r="JK33" s="215"/>
      <c r="JL33" s="215"/>
      <c r="JM33" s="215"/>
      <c r="JN33" s="215"/>
      <c r="JO33" s="215"/>
      <c r="JP33" s="215"/>
      <c r="JQ33" s="215"/>
      <c r="JR33" s="215"/>
      <c r="JS33" s="215"/>
      <c r="JT33" s="215"/>
      <c r="JU33" s="215"/>
      <c r="JV33" s="215"/>
      <c r="JW33" s="215"/>
      <c r="JX33" s="215"/>
      <c r="JY33" s="215"/>
      <c r="JZ33" s="215"/>
      <c r="KA33" s="215"/>
      <c r="KB33" s="215"/>
      <c r="KC33" s="215"/>
      <c r="KD33" s="215"/>
      <c r="KE33" s="215"/>
      <c r="KF33" s="215"/>
      <c r="KG33" s="215"/>
      <c r="KH33" s="215"/>
      <c r="KI33" s="215"/>
      <c r="KJ33" s="215"/>
      <c r="KK33" s="215"/>
      <c r="KL33" s="215"/>
      <c r="KM33" s="215"/>
      <c r="KN33" s="215"/>
      <c r="KO33" s="215"/>
      <c r="KP33" s="215"/>
      <c r="KQ33" s="215"/>
      <c r="KR33" s="215"/>
      <c r="KS33" s="215"/>
      <c r="KT33" s="215"/>
      <c r="KU33" s="215"/>
      <c r="KV33" s="215"/>
      <c r="KW33" s="215"/>
      <c r="KX33" s="215"/>
      <c r="KY33" s="215"/>
      <c r="KZ33" s="215"/>
      <c r="LA33" s="215"/>
      <c r="LB33" s="215"/>
      <c r="LC33" s="215"/>
      <c r="LD33" s="215"/>
      <c r="LE33" s="215"/>
      <c r="LF33" s="215"/>
      <c r="LG33" s="215"/>
      <c r="LH33" s="215"/>
      <c r="LI33" s="215"/>
      <c r="LJ33" s="215"/>
      <c r="LK33" s="215"/>
      <c r="LL33" s="215"/>
      <c r="LM33" s="215"/>
      <c r="LN33" s="215"/>
      <c r="LO33" s="215"/>
      <c r="LP33" s="219"/>
      <c r="LQ33" s="219"/>
    </row>
    <row r="34" spans="2:329" ht="21" customHeight="1" x14ac:dyDescent="0.35">
      <c r="B34" s="4"/>
      <c r="C34" s="51">
        <f>IF('Création champs PV'!C39=1,IF('Création champs PV'!C38=0,IF(OR('Création champs PV'!B38=1,'Création champs PV'!D38=1),IF(AND('Création champs PV'!B38=1,'Création champs PV'!D38=1),2,1),0),0),0)</f>
        <v>0</v>
      </c>
      <c r="D34" s="51">
        <f>IF('Création champs PV'!D39=1,IF('Création champs PV'!D38=0,IF(OR('Création champs PV'!C38=1,'Création champs PV'!E38=1),IF(AND('Création champs PV'!C38=1,'Création champs PV'!E38=1),2,1),0),0),0)</f>
        <v>0</v>
      </c>
      <c r="E34" s="51">
        <f>IF('Création champs PV'!E39=1,IF('Création champs PV'!E38=0,IF(OR('Création champs PV'!D38=1,'Création champs PV'!F38=1),IF(AND('Création champs PV'!D38=1,'Création champs PV'!F38=1),2,1),0),0),0)</f>
        <v>0</v>
      </c>
      <c r="F34" s="51">
        <f>IF('Création champs PV'!F39=1,IF('Création champs PV'!F38=0,IF(OR('Création champs PV'!E38=1,'Création champs PV'!G38=1),IF(AND('Création champs PV'!E38=1,'Création champs PV'!G38=1),2,1),0),0),0)</f>
        <v>0</v>
      </c>
      <c r="G34" s="51">
        <f>IF('Création champs PV'!G39=1,IF('Création champs PV'!G38=0,IF(OR('Création champs PV'!F38=1,'Création champs PV'!H38=1),IF(AND('Création champs PV'!F38=1,'Création champs PV'!H38=1),2,1),0),0),0)</f>
        <v>0</v>
      </c>
      <c r="H34" s="51">
        <f>IF('Création champs PV'!H39=1,IF('Création champs PV'!H38=0,IF(OR('Création champs PV'!G38=1,'Création champs PV'!I38=1),IF(AND('Création champs PV'!G38=1,'Création champs PV'!I38=1),2,1),0),0),0)</f>
        <v>0</v>
      </c>
      <c r="I34" s="51">
        <f>IF('Création champs PV'!I39=1,IF('Création champs PV'!I38=0,IF(OR('Création champs PV'!H38=1,'Création champs PV'!J38=1),IF(AND('Création champs PV'!H38=1,'Création champs PV'!J38=1),2,1),0),0),0)</f>
        <v>0</v>
      </c>
      <c r="J34" s="51">
        <f>IF('Création champs PV'!J39=1,IF('Création champs PV'!J38=0,IF(OR('Création champs PV'!I38=1,'Création champs PV'!K38=1),IF(AND('Création champs PV'!I38=1,'Création champs PV'!K38=1),2,1),0),0),0)</f>
        <v>0</v>
      </c>
      <c r="K34" s="51">
        <f>IF('Création champs PV'!K39=1,IF('Création champs PV'!K38=0,IF(OR('Création champs PV'!J38=1,'Création champs PV'!L38=1),IF(AND('Création champs PV'!J38=1,'Création champs PV'!L38=1),2,1),0),0),0)</f>
        <v>0</v>
      </c>
      <c r="L34" s="51">
        <f>IF('Création champs PV'!L39=1,IF('Création champs PV'!L38=0,IF(OR('Création champs PV'!K38=1,'Création champs PV'!M38=1),IF(AND('Création champs PV'!K38=1,'Création champs PV'!M38=1),2,1),0),0),0)</f>
        <v>0</v>
      </c>
      <c r="M34" s="51">
        <f>IF('Création champs PV'!M39=1,IF('Création champs PV'!M38=0,IF(OR('Création champs PV'!L38=1,'Création champs PV'!N38=1),IF(AND('Création champs PV'!L38=1,'Création champs PV'!N38=1),2,1),0),0),0)</f>
        <v>0</v>
      </c>
      <c r="N34" s="51">
        <f>IF('Création champs PV'!N39=1,IF('Création champs PV'!N38=0,IF(OR('Création champs PV'!M38=1,'Création champs PV'!O38=1),IF(AND('Création champs PV'!M38=1,'Création champs PV'!O38=1),2,1),0),0),0)</f>
        <v>0</v>
      </c>
      <c r="O34" s="51">
        <f>IF('Création champs PV'!O39=1,IF('Création champs PV'!O38=0,IF(OR('Création champs PV'!N38=1,'Création champs PV'!P38=1),IF(AND('Création champs PV'!N38=1,'Création champs PV'!P38=1),2,1),0),0),0)</f>
        <v>0</v>
      </c>
      <c r="P34" s="51">
        <f>IF('Création champs PV'!P39=1,IF('Création champs PV'!P38=0,IF(OR('Création champs PV'!O38=1,'Création champs PV'!Q38=1),IF(AND('Création champs PV'!O38=1,'Création champs PV'!Q38=1),2,1),0),0),0)</f>
        <v>0</v>
      </c>
      <c r="Q34" s="51">
        <f>IF('Création champs PV'!Q39=1,IF('Création champs PV'!Q38=0,IF(OR('Création champs PV'!P38=1,'Création champs PV'!R38=1),IF(AND('Création champs PV'!P38=1,'Création champs PV'!R38=1),2,1),0),0),0)</f>
        <v>0</v>
      </c>
      <c r="R34" s="51">
        <f>IF('Création champs PV'!R39=1,IF('Création champs PV'!R38=0,IF(OR('Création champs PV'!Q38=1,'Création champs PV'!S38=1),IF(AND('Création champs PV'!Q38=1,'Création champs PV'!S38=1),2,1),0),0),0)</f>
        <v>0</v>
      </c>
      <c r="S34" s="51">
        <f>IF('Création champs PV'!S39=1,IF('Création champs PV'!S38=0,IF(OR('Création champs PV'!R38=1,'Création champs PV'!T38=1),IF(AND('Création champs PV'!R38=1,'Création champs PV'!T38=1),2,1),0),0),0)</f>
        <v>0</v>
      </c>
      <c r="T34" s="51">
        <f>IF('Création champs PV'!T39=1,IF('Création champs PV'!T38=0,IF(OR('Création champs PV'!S38=1,'Création champs PV'!U38=1),IF(AND('Création champs PV'!S38=1,'Création champs PV'!U38=1),2,1),0),0),0)</f>
        <v>0</v>
      </c>
      <c r="U34" s="51">
        <f>IF('Création champs PV'!U39=1,IF('Création champs PV'!U38=0,IF(OR('Création champs PV'!T38=1,'Création champs PV'!V38=1),IF(AND('Création champs PV'!T38=1,'Création champs PV'!V38=1),2,1),0),0),0)</f>
        <v>0</v>
      </c>
      <c r="V34" s="51">
        <f>IF('Création champs PV'!V39=1,IF('Création champs PV'!V38=0,IF(OR('Création champs PV'!U38=1,'Création champs PV'!W38=1),IF(AND('Création champs PV'!U38=1,'Création champs PV'!W38=1),2,1),0),0),0)</f>
        <v>0</v>
      </c>
      <c r="W34" s="51">
        <f>IF('Création champs PV'!W39=1,IF('Création champs PV'!W38=0,IF(OR('Création champs PV'!V38=1,'Création champs PV'!X38=1),IF(AND('Création champs PV'!V38=1,'Création champs PV'!X38=1),2,1),0),0),0)</f>
        <v>0</v>
      </c>
      <c r="X34" s="51">
        <f>IF('Création champs PV'!X39=1,IF('Création champs PV'!X38=0,IF(OR('Création champs PV'!W38=1,'Création champs PV'!Y38=1),IF(AND('Création champs PV'!W38=1,'Création champs PV'!Y38=1),2,1),0),0),0)</f>
        <v>0</v>
      </c>
      <c r="Y34" s="51">
        <f>IF('Création champs PV'!Y39=1,IF('Création champs PV'!Y38=0,IF(OR('Création champs PV'!X38=1,'Création champs PV'!Z38=1),IF(AND('Création champs PV'!X38=1,'Création champs PV'!Z38=1),2,1),0),0),0)</f>
        <v>0</v>
      </c>
      <c r="Z34" s="51">
        <f>IF('Création champs PV'!Z39=1,IF('Création champs PV'!Z38=0,IF(OR('Création champs PV'!Y38=1,'Création champs PV'!AA38=1),IF(AND('Création champs PV'!Y38=1,'Création champs PV'!AA38=1),2,1),0),0),0)</f>
        <v>0</v>
      </c>
      <c r="AA34" s="51">
        <f>IF('Création champs PV'!AA39=1,IF('Création champs PV'!AA38=0,IF(OR('Création champs PV'!Z38=1,'Création champs PV'!AB38=1),IF(AND('Création champs PV'!Z38=1,'Création champs PV'!AB38=1),2,1),0),0),0)</f>
        <v>0</v>
      </c>
      <c r="AB34" s="51">
        <f>IF('Création champs PV'!AB39=1,IF('Création champs PV'!AB38=0,IF(OR('Création champs PV'!AA38=1,'Création champs PV'!AC38=1),IF(AND('Création champs PV'!AA38=1,'Création champs PV'!AC38=1),2,1),0),0),0)</f>
        <v>0</v>
      </c>
      <c r="AC34" s="51">
        <f>IF('Création champs PV'!AC39=1,IF('Création champs PV'!AC38=0,IF(OR('Création champs PV'!AB38=1,'Création champs PV'!AD38=1),IF(AND('Création champs PV'!AB38=1,'Création champs PV'!AD38=1),2,1),0),0),0)</f>
        <v>0</v>
      </c>
      <c r="AD34" s="51">
        <f>IF('Création champs PV'!AD39=1,IF('Création champs PV'!AD38=0,IF(OR('Création champs PV'!AC38=1,'Création champs PV'!AE38=1),IF(AND('Création champs PV'!AC38=1,'Création champs PV'!AE38=1),2,1),0),0),0)</f>
        <v>0</v>
      </c>
      <c r="AE34" s="51">
        <f>IF('Création champs PV'!AE39=1,IF('Création champs PV'!AE38=0,IF(OR('Création champs PV'!AD38=1,'Création champs PV'!AF38=1),IF(AND('Création champs PV'!AD38=1,'Création champs PV'!AF38=1),2,1),0),0),0)</f>
        <v>0</v>
      </c>
      <c r="AF34" s="51">
        <f>IF('Création champs PV'!AF39=1,IF('Création champs PV'!AF38=0,IF(OR('Création champs PV'!AE38=1,'Création champs PV'!AG38=1),IF(AND('Création champs PV'!AE38=1,'Création champs PV'!AG38=1),2,1),0),0),0)</f>
        <v>0</v>
      </c>
      <c r="AG34" s="51">
        <f>IF('Création champs PV'!AG39=1,IF('Création champs PV'!AG38=0,IF(OR('Création champs PV'!AF38=1,'Création champs PV'!AH38=1),IF(AND('Création champs PV'!AF38=1,'Création champs PV'!AH38=1),2,1),0),0),0)</f>
        <v>0</v>
      </c>
      <c r="AH34" s="51">
        <f>IF('Création champs PV'!AH39=1,IF('Création champs PV'!AH38=0,IF(OR('Création champs PV'!AG38=1,'Création champs PV'!AI38=1),IF(AND('Création champs PV'!AG38=1,'Création champs PV'!AI38=1),2,1),0),0),0)</f>
        <v>0</v>
      </c>
      <c r="AI34" s="51">
        <f>IF('Création champs PV'!AI39=1,IF('Création champs PV'!AI38=0,IF(OR('Création champs PV'!AH38=1,'Création champs PV'!AJ38=1),IF(AND('Création champs PV'!AH38=1,'Création champs PV'!AJ38=1),2,1),0),0),0)</f>
        <v>0</v>
      </c>
      <c r="AJ34" s="51">
        <f>IF('Création champs PV'!AJ39=1,IF('Création champs PV'!AJ38=0,IF(OR('Création champs PV'!AI38=1,'Création champs PV'!AK38=1),IF(AND('Création champs PV'!AI38=1,'Création champs PV'!AK38=1),2,1),0),0),0)</f>
        <v>0</v>
      </c>
      <c r="AK34" s="51">
        <f>IF('Création champs PV'!AK39=1,IF('Création champs PV'!AK38=0,IF(OR('Création champs PV'!AJ38=1,'Création champs PV'!AL38=1),IF(AND('Création champs PV'!AJ38=1,'Création champs PV'!AL38=1),2,1),0),0),0)</f>
        <v>0</v>
      </c>
      <c r="AL34" s="51">
        <f>IF('Création champs PV'!AL39=1,IF('Création champs PV'!AL38=0,IF(OR('Création champs PV'!AK38=1,'Création champs PV'!AM38=1),IF(AND('Création champs PV'!AK38=1,'Création champs PV'!AM38=1),2,1),0),0),0)</f>
        <v>0</v>
      </c>
      <c r="AM34" s="51">
        <f>IF('Création champs PV'!AM39=1,IF('Création champs PV'!AM38=0,IF(OR('Création champs PV'!AL38=1,'Création champs PV'!AN38=1),IF(AND('Création champs PV'!AL38=1,'Création champs PV'!AN38=1),2,1),0),0),0)</f>
        <v>0</v>
      </c>
      <c r="AN34" s="51">
        <f>IF('Création champs PV'!AN39=1,IF('Création champs PV'!AN38=0,IF(OR('Création champs PV'!AM38=1,'Création champs PV'!AO38=1),IF(AND('Création champs PV'!AM38=1,'Création champs PV'!AO38=1),2,1),0),0),0)</f>
        <v>0</v>
      </c>
      <c r="AO34" s="51">
        <f>IF('Création champs PV'!AO39=1,IF('Création champs PV'!AO38=0,IF(OR('Création champs PV'!AN38=1,'Création champs PV'!AP38=1),IF(AND('Création champs PV'!AN38=1,'Création champs PV'!AP38=1),2,1),0),0),0)</f>
        <v>0</v>
      </c>
      <c r="AP34" s="51">
        <f>IF('Création champs PV'!AP39=1,IF('Création champs PV'!AP38=0,IF(OR('Création champs PV'!AO38=1,'Création champs PV'!AQ38=1),IF(AND('Création champs PV'!AO38=1,'Création champs PV'!AQ38=1),2,1),0),0),0)</f>
        <v>0</v>
      </c>
      <c r="AQ34" s="51">
        <f>IF('Création champs PV'!AQ39=1,IF('Création champs PV'!AQ38=0,IF(OR('Création champs PV'!AP38=1,'Création champs PV'!AR38=1),IF(AND('Création champs PV'!AP38=1,'Création champs PV'!AR38=1),2,1),0),0),0)</f>
        <v>0</v>
      </c>
      <c r="AR34" s="51">
        <f>IF('Création champs PV'!AR39=1,IF('Création champs PV'!AR38=0,IF(OR('Création champs PV'!AQ38=1,'Création champs PV'!AS38=1),IF(AND('Création champs PV'!AQ38=1,'Création champs PV'!AS38=1),2,1),0),0),0)</f>
        <v>0</v>
      </c>
      <c r="AS34" s="51">
        <f>IF('Création champs PV'!AS39=1,IF('Création champs PV'!AS38=0,IF(OR('Création champs PV'!AR38=1,'Création champs PV'!AT38=1),IF(AND('Création champs PV'!AR38=1,'Création champs PV'!AT38=1),2,1),0),0),0)</f>
        <v>0</v>
      </c>
      <c r="AT34" s="51">
        <f>IF('Création champs PV'!AT39=1,IF('Création champs PV'!AT38=0,IF(OR('Création champs PV'!AS38=1,'Création champs PV'!AU38=1),IF(AND('Création champs PV'!AS38=1,'Création champs PV'!AU38=1),2,1),0),0),0)</f>
        <v>0</v>
      </c>
      <c r="AU34" s="51">
        <f>IF('Création champs PV'!AU39=1,IF('Création champs PV'!AU38=0,IF(OR('Création champs PV'!AT38=1,'Création champs PV'!AV38=1),IF(AND('Création champs PV'!AT38=1,'Création champs PV'!AV38=1),2,1),0),0),0)</f>
        <v>0</v>
      </c>
      <c r="AV34" s="51">
        <f>IF('Création champs PV'!AV39=1,IF('Création champs PV'!AV38=0,IF(OR('Création champs PV'!AU38=1,'Création champs PV'!AW38=1),IF(AND('Création champs PV'!AU38=1,'Création champs PV'!AW38=1),2,1),0),0),0)</f>
        <v>0</v>
      </c>
      <c r="AW34" s="51">
        <f>IF('Création champs PV'!AW39=1,IF('Création champs PV'!AW38=0,IF(OR('Création champs PV'!AV38=1,'Création champs PV'!AX38=1),IF(AND('Création champs PV'!AV38=1,'Création champs PV'!AX38=1),2,1),0),0),0)</f>
        <v>0</v>
      </c>
      <c r="AX34" s="51">
        <f>IF('Création champs PV'!AX39=1,IF('Création champs PV'!AX38=0,IF(OR('Création champs PV'!AW38=1,'Création champs PV'!AY38=1),IF(AND('Création champs PV'!AW38=1,'Création champs PV'!AY38=1),2,1),0),0),0)</f>
        <v>0</v>
      </c>
      <c r="AY34" s="51">
        <f>IF('Création champs PV'!AY39=1,IF('Création champs PV'!AY38=0,IF(OR('Création champs PV'!AX38=1,'Création champs PV'!AZ38=1),IF(AND('Création champs PV'!AX38=1,'Création champs PV'!AZ38=1),2,1),0),0),0)</f>
        <v>0</v>
      </c>
      <c r="AZ34" s="51">
        <f>IF('Création champs PV'!AZ39=1,IF('Création champs PV'!AZ38=0,IF(OR('Création champs PV'!AY38=1,'Création champs PV'!BA38=1),IF(AND('Création champs PV'!AY38=1,'Création champs PV'!BA38=1),2,1),0),0),0)</f>
        <v>0</v>
      </c>
      <c r="BA34" s="51">
        <f>IF('Création champs PV'!BA39=1,IF('Création champs PV'!BA38=0,IF(OR('Création champs PV'!AZ38=1,'Création champs PV'!BB38=1),IF(AND('Création champs PV'!AZ38=1,'Création champs PV'!BB38=1),2,1),0),0),0)</f>
        <v>0</v>
      </c>
      <c r="BB34" s="51">
        <f>IF('Création champs PV'!BB39=1,IF('Création champs PV'!BB38=0,IF(OR('Création champs PV'!BA38=1,'Création champs PV'!BC38=1),IF(AND('Création champs PV'!BA38=1,'Création champs PV'!BC38=1),2,1),0),0),0)</f>
        <v>0</v>
      </c>
      <c r="BC34" s="51">
        <f>IF('Création champs PV'!BC39=1,IF('Création champs PV'!BC38=0,IF(OR('Création champs PV'!BB38=1,'Création champs PV'!BD38=1),IF(AND('Création champs PV'!BB38=1,'Création champs PV'!BD38=1),2,1),0),0),0)</f>
        <v>0</v>
      </c>
      <c r="BD34" s="51">
        <f>IF('Création champs PV'!BD39=1,IF('Création champs PV'!BD38=0,IF(OR('Création champs PV'!BC38=1,'Création champs PV'!BE38=1),IF(AND('Création champs PV'!BC38=1,'Création champs PV'!BE38=1),2,1),0),0),0)</f>
        <v>0</v>
      </c>
      <c r="BE34" s="51">
        <f>IF('Création champs PV'!BE39=1,IF('Création champs PV'!BE38=0,IF(OR('Création champs PV'!BD38=1,'Création champs PV'!BF38=1),IF(AND('Création champs PV'!BD38=1,'Création champs PV'!BF38=1),2,1),0),0),0)</f>
        <v>0</v>
      </c>
      <c r="BF34" s="51">
        <f>IF('Création champs PV'!BF39=1,IF('Création champs PV'!BF38=0,IF(OR('Création champs PV'!BE38=1,'Création champs PV'!BG38=1),IF(AND('Création champs PV'!BE38=1,'Création champs PV'!BG38=1),2,1),0),0),0)</f>
        <v>0</v>
      </c>
      <c r="BG34" s="51">
        <f>IF('Création champs PV'!BG39=1,IF('Création champs PV'!BG38=0,IF(OR('Création champs PV'!BF38=1,'Création champs PV'!BH38=1),IF(AND('Création champs PV'!BF38=1,'Création champs PV'!BH38=1),2,1),0),0),0)</f>
        <v>0</v>
      </c>
      <c r="BH34" s="51">
        <f>IF('Création champs PV'!BH39=1,IF('Création champs PV'!BH38=0,IF(OR('Création champs PV'!BG38=1,'Création champs PV'!BI38=1),IF(AND('Création champs PV'!BG38=1,'Création champs PV'!BI38=1),2,1),0),0),0)</f>
        <v>0</v>
      </c>
      <c r="BI34" s="51">
        <f>IF('Création champs PV'!BI39=1,IF('Création champs PV'!BI38=0,IF(OR('Création champs PV'!BH38=1,'Création champs PV'!BJ38=1),IF(AND('Création champs PV'!BH38=1,'Création champs PV'!BJ38=1),2,1),0),0),0)</f>
        <v>0</v>
      </c>
      <c r="BJ34" s="51">
        <f>IF('Création champs PV'!BJ39=1,IF('Création champs PV'!BJ38=0,IF(OR('Création champs PV'!BI38=1,'Création champs PV'!BK38=1),IF(AND('Création champs PV'!BI38=1,'Création champs PV'!BK38=1),2,1),0),0),0)</f>
        <v>0</v>
      </c>
      <c r="BK34" s="51">
        <f>IF('Création champs PV'!BK39=1,IF('Création champs PV'!BK38=0,IF(OR('Création champs PV'!BJ38=1,'Création champs PV'!BL38=1),IF(AND('Création champs PV'!BJ38=1,'Création champs PV'!BL38=1),2,1),0),0),0)</f>
        <v>0</v>
      </c>
      <c r="BL34" s="51">
        <f>IF('Création champs PV'!BL39=1,IF('Création champs PV'!BL38=0,IF(OR('Création champs PV'!BK38=1,'Création champs PV'!BM38=1),IF(AND('Création champs PV'!BK38=1,'Création champs PV'!BM38=1),2,1),0),0),0)</f>
        <v>0</v>
      </c>
      <c r="BM34" s="51">
        <f>IF('Création champs PV'!BM39=1,IF('Création champs PV'!BM38=0,IF(OR('Création champs PV'!BL38=1,'Création champs PV'!BN38=1),IF(AND('Création champs PV'!BL38=1,'Création champs PV'!BN38=1),2,1),0),0),0)</f>
        <v>0</v>
      </c>
      <c r="BN34" s="51">
        <f>IF('Création champs PV'!BN39=1,IF('Création champs PV'!BN38=0,IF(OR('Création champs PV'!BM38=1,'Création champs PV'!BO38=1),IF(AND('Création champs PV'!BM38=1,'Création champs PV'!BO38=1),2,1),0),0),0)</f>
        <v>0</v>
      </c>
      <c r="BO34" s="51">
        <f>IF('Création champs PV'!BO39=1,IF('Création champs PV'!BO38=0,IF(OR('Création champs PV'!BN38=1,'Création champs PV'!BP38=1),IF(AND('Création champs PV'!BN38=1,'Création champs PV'!BP38=1),2,1),0),0),0)</f>
        <v>0</v>
      </c>
      <c r="BP34" s="51">
        <f>IF('Création champs PV'!BP39=1,IF('Création champs PV'!BP38=0,IF(OR('Création champs PV'!BO38=1,'Création champs PV'!BQ38=1),IF(AND('Création champs PV'!BO38=1,'Création champs PV'!BQ38=1),2,1),0),0),0)</f>
        <v>0</v>
      </c>
      <c r="BQ34" s="51">
        <f>IF('Création champs PV'!BQ39=1,IF('Création champs PV'!BQ38=0,IF(OR('Création champs PV'!BP38=1,'Création champs PV'!BR38=1),IF(AND('Création champs PV'!BP38=1,'Création champs PV'!BR38=1),2,1),0),0),0)</f>
        <v>0</v>
      </c>
      <c r="BR34" s="51">
        <f>IF('Création champs PV'!BR39=1,IF('Création champs PV'!BR38=0,IF(OR('Création champs PV'!BQ38=1,'Création champs PV'!BS38=1),IF(AND('Création champs PV'!BQ38=1,'Création champs PV'!BS38=1),2,1),0),0),0)</f>
        <v>0</v>
      </c>
      <c r="BS34" s="51">
        <f>IF('Création champs PV'!BS39=1,IF('Création champs PV'!BS38=0,IF(OR('Création champs PV'!BR38=1,'Création champs PV'!BT38=1),IF(AND('Création champs PV'!BR38=1,'Création champs PV'!BT38=1),2,1),0),0),0)</f>
        <v>0</v>
      </c>
      <c r="BT34" s="51">
        <f>IF('Création champs PV'!BT39=1,IF('Création champs PV'!BT38=0,IF(OR('Création champs PV'!BS38=1,'Création champs PV'!BU38=1),IF(AND('Création champs PV'!BS38=1,'Création champs PV'!BU38=1),2,1),0),0),0)</f>
        <v>0</v>
      </c>
      <c r="BU34" s="51">
        <f>IF('Création champs PV'!BU39=1,IF('Création champs PV'!BU38=0,IF(OR('Création champs PV'!BT38=1,'Création champs PV'!BV38=1),IF(AND('Création champs PV'!BT38=1,'Création champs PV'!BV38=1),2,1),0),0),0)</f>
        <v>0</v>
      </c>
      <c r="BV34" s="51">
        <f>IF('Création champs PV'!BV39=1,IF('Création champs PV'!BV38=0,IF(OR('Création champs PV'!BU38=1,'Création champs PV'!BW38=1),IF(AND('Création champs PV'!BU38=1,'Création champs PV'!BW38=1),2,1),0),0),0)</f>
        <v>0</v>
      </c>
      <c r="BW34" s="51">
        <f>IF('Création champs PV'!BW39=1,IF('Création champs PV'!BW38=0,IF(OR('Création champs PV'!BV38=1,'Création champs PV'!BX38=1),IF(AND('Création champs PV'!BV38=1,'Création champs PV'!BX38=1),2,1),0),0),0)</f>
        <v>0</v>
      </c>
      <c r="BX34" s="51">
        <f>IF('Création champs PV'!BX39=1,IF('Création champs PV'!BX38=0,IF(OR('Création champs PV'!BW38=1,'Création champs PV'!BY38=1),IF(AND('Création champs PV'!BW38=1,'Création champs PV'!BY38=1),2,1),0),0),0)</f>
        <v>0</v>
      </c>
      <c r="BY34" s="51">
        <f>IF('Création champs PV'!BY39=1,IF('Création champs PV'!BY38=0,IF(OR('Création champs PV'!BX38=1,'Création champs PV'!BZ38=1),IF(AND('Création champs PV'!BX38=1,'Création champs PV'!BZ38=1),2,1),0),0),0)</f>
        <v>0</v>
      </c>
      <c r="BZ34" s="51">
        <f>IF('Création champs PV'!BZ39=1,IF('Création champs PV'!BZ38=0,IF(OR('Création champs PV'!BY38=1,'Création champs PV'!CA38=1),IF(AND('Création champs PV'!BY38=1,'Création champs PV'!CA38=1),2,1),0),0),0)</f>
        <v>0</v>
      </c>
      <c r="CA34" s="51">
        <f>IF('Création champs PV'!CA39=1,IF('Création champs PV'!CA38=0,IF(OR('Création champs PV'!BZ38=1,'Création champs PV'!CB38=1),IF(AND('Création champs PV'!BZ38=1,'Création champs PV'!CB38=1),2,1),0),0),0)</f>
        <v>0</v>
      </c>
      <c r="CB34" s="51">
        <f>IF('Création champs PV'!CB39=1,IF('Création champs PV'!CB38=0,IF(OR('Création champs PV'!CA38=1,'Création champs PV'!CC38=1),IF(AND('Création champs PV'!CA38=1,'Création champs PV'!CC38=1),2,1),0),0),0)</f>
        <v>0</v>
      </c>
      <c r="CC34" s="51">
        <f>IF('Création champs PV'!CC39=1,IF('Création champs PV'!CC38=0,IF(OR('Création champs PV'!CB38=1,'Création champs PV'!CD38=1),IF(AND('Création champs PV'!CB38=1,'Création champs PV'!CD38=1),2,1),0),0),0)</f>
        <v>0</v>
      </c>
      <c r="CD34" s="51">
        <f>IF('Création champs PV'!CD39=1,IF('Création champs PV'!CD38=0,IF(OR('Création champs PV'!CC38=1,'Création champs PV'!CE38=1),IF(AND('Création champs PV'!CC38=1,'Création champs PV'!CE38=1),2,1),0),0),0)</f>
        <v>0</v>
      </c>
      <c r="CE34" s="51">
        <f>IF('Création champs PV'!CE39=1,IF('Création champs PV'!CE38=0,IF(OR('Création champs PV'!CD38=1,'Création champs PV'!CF38=1),IF(AND('Création champs PV'!CD38=1,'Création champs PV'!CF38=1),2,1),0),0),0)</f>
        <v>0</v>
      </c>
      <c r="CF34" s="51">
        <f>IF('Création champs PV'!CF39=1,IF('Création champs PV'!CF38=0,IF(OR('Création champs PV'!CE38=1,'Création champs PV'!CG38=1),IF(AND('Création champs PV'!CE38=1,'Création champs PV'!CG38=1),2,1),0),0),0)</f>
        <v>0</v>
      </c>
      <c r="CG34" s="51">
        <f>IF('Création champs PV'!CG39=1,IF('Création champs PV'!CG38=0,IF(OR('Création champs PV'!CF38=1,'Création champs PV'!CH38=1),IF(AND('Création champs PV'!CF38=1,'Création champs PV'!CH38=1),2,1),0),0),0)</f>
        <v>0</v>
      </c>
      <c r="CH34" s="51">
        <f>IF('Création champs PV'!CH39=1,IF('Création champs PV'!CH38=0,IF(OR('Création champs PV'!CG38=1,'Création champs PV'!CI38=1),IF(AND('Création champs PV'!CG38=1,'Création champs PV'!CI38=1),2,1),0),0),0)</f>
        <v>0</v>
      </c>
      <c r="CI34" s="51">
        <f>IF('Création champs PV'!CI39=1,IF('Création champs PV'!CI38=0,IF(OR('Création champs PV'!CH38=1,'Création champs PV'!CJ38=1),IF(AND('Création champs PV'!CH38=1,'Création champs PV'!CJ38=1),2,1),0),0),0)</f>
        <v>0</v>
      </c>
      <c r="CJ34" s="51">
        <f>IF('Création champs PV'!CJ39=1,IF('Création champs PV'!CJ38=0,IF(OR('Création champs PV'!CI38=1,'Création champs PV'!CK38=1),IF(AND('Création champs PV'!CI38=1,'Création champs PV'!CK38=1),2,1),0),0),0)</f>
        <v>0</v>
      </c>
      <c r="CK34" s="51">
        <f>IF('Création champs PV'!CK39=1,IF('Création champs PV'!CK38=0,IF(OR('Création champs PV'!CJ38=1,'Création champs PV'!CL38=1),IF(AND('Création champs PV'!CJ38=1,'Création champs PV'!CL38=1),2,1),0),0),0)</f>
        <v>0</v>
      </c>
      <c r="CL34" s="51">
        <f>IF('Création champs PV'!CL39=1,IF('Création champs PV'!CL38=0,IF(OR('Création champs PV'!CK38=1,'Création champs PV'!CM38=1),IF(AND('Création champs PV'!CK38=1,'Création champs PV'!CM38=1),2,1),0),0),0)</f>
        <v>0</v>
      </c>
      <c r="CM34" s="51">
        <f>IF('Création champs PV'!CM39=1,IF('Création champs PV'!CM38=0,IF(OR('Création champs PV'!CL38=1,'Création champs PV'!CN38=1),IF(AND('Création champs PV'!CL38=1,'Création champs PV'!CN38=1),2,1),0),0),0)</f>
        <v>0</v>
      </c>
      <c r="CN34" s="51">
        <f>IF('Création champs PV'!CN39=1,IF('Création champs PV'!CN38=0,IF(OR('Création champs PV'!CM38=1,'Création champs PV'!CO38=1),IF(AND('Création champs PV'!CM38=1,'Création champs PV'!CO38=1),2,1),0),0),0)</f>
        <v>0</v>
      </c>
      <c r="CO34" s="51">
        <f>IF('Création champs PV'!CO39=1,IF('Création champs PV'!CO38=0,IF(OR('Création champs PV'!CN38=1,'Création champs PV'!CP38=1),IF(AND('Création champs PV'!CN38=1,'Création champs PV'!CP38=1),2,1),0),0),0)</f>
        <v>0</v>
      </c>
      <c r="CP34" s="51">
        <f>IF('Création champs PV'!CP39=1,IF('Création champs PV'!CP38=0,IF(OR('Création champs PV'!CO38=1,'Création champs PV'!CQ38=1),IF(AND('Création champs PV'!CO38=1,'Création champs PV'!CQ38=1),2,1),0),0),0)</f>
        <v>0</v>
      </c>
      <c r="CQ34" s="51">
        <f>IF('Création champs PV'!CQ39=1,IF('Création champs PV'!CQ38=0,IF(OR('Création champs PV'!CP38=1,'Création champs PV'!CR38=1),IF(AND('Création champs PV'!CP38=1,'Création champs PV'!CR38=1),2,1),0),0),0)</f>
        <v>0</v>
      </c>
      <c r="CR34" s="51">
        <f>IF('Création champs PV'!CR39=1,IF('Création champs PV'!CR38=0,IF(OR('Création champs PV'!CQ38=1,'Création champs PV'!CS38=1),IF(AND('Création champs PV'!CQ38=1,'Création champs PV'!CS38=1),2,1),0),0),0)</f>
        <v>0</v>
      </c>
      <c r="CS34" s="51">
        <f>IF('Création champs PV'!CS39=1,IF('Création champs PV'!CS38=0,IF(OR('Création champs PV'!CR38=1,'Création champs PV'!CT38=1),IF(AND('Création champs PV'!CR38=1,'Création champs PV'!CT38=1),2,1),0),0),0)</f>
        <v>0</v>
      </c>
      <c r="CT34" s="51">
        <f>IF('Création champs PV'!CT39=1,IF('Création champs PV'!CT38=0,IF(OR('Création champs PV'!CS38=1,'Création champs PV'!CU38=1),IF(AND('Création champs PV'!CS38=1,'Création champs PV'!CU38=1),2,1),0),0),0)</f>
        <v>0</v>
      </c>
      <c r="CU34" s="51">
        <f>IF('Création champs PV'!CU39=1,IF('Création champs PV'!CU38=0,IF(OR('Création champs PV'!CT38=1,'Création champs PV'!CV38=1),IF(AND('Création champs PV'!CT38=1,'Création champs PV'!CV38=1),2,1),0),0),0)</f>
        <v>0</v>
      </c>
      <c r="CV34" s="51">
        <f>IF('Création champs PV'!CV39=1,IF('Création champs PV'!CV38=0,IF(OR('Création champs PV'!CU38=1,'Création champs PV'!CW38=1),IF(AND('Création champs PV'!CU38=1,'Création champs PV'!CW38=1),2,1),0),0),0)</f>
        <v>0</v>
      </c>
      <c r="CW34" s="51">
        <f>IF('Création champs PV'!CW39=1,IF('Création champs PV'!CW38=0,IF(OR('Création champs PV'!CV38=1,'Création champs PV'!CX38=1),IF(AND('Création champs PV'!CV38=1,'Création champs PV'!CX38=1),2,1),0),0),0)</f>
        <v>0</v>
      </c>
      <c r="CX34" s="51">
        <f>IF('Création champs PV'!CX39=1,IF('Création champs PV'!CX38=0,IF(OR('Création champs PV'!CW38=1,'Création champs PV'!CY38=1),IF(AND('Création champs PV'!CW38=1,'Création champs PV'!CY38=1),2,1),0),0),0)</f>
        <v>0</v>
      </c>
      <c r="CY34" s="51">
        <f>IF('Création champs PV'!CY39=1,IF('Création champs PV'!CY38=0,IF(OR('Création champs PV'!CX38=1,'Création champs PV'!CZ38=1),IF(AND('Création champs PV'!CX38=1,'Création champs PV'!CZ38=1),2,1),0),0),0)</f>
        <v>0</v>
      </c>
      <c r="CZ34" s="51">
        <f>IF('Création champs PV'!CZ39=1,IF('Création champs PV'!CZ38=0,IF(OR('Création champs PV'!CY38=1,'Création champs PV'!DA38=1),IF(AND('Création champs PV'!CY38=1,'Création champs PV'!DA38=1),2,1),0),0),0)</f>
        <v>0</v>
      </c>
      <c r="DA34" s="51">
        <f>IF('Création champs PV'!DA39=1,IF('Création champs PV'!DA38=0,IF(OR('Création champs PV'!CZ38=1,'Création champs PV'!DB38=1),IF(AND('Création champs PV'!CZ38=1,'Création champs PV'!DB38=1),2,1),0),0),0)</f>
        <v>0</v>
      </c>
      <c r="DB34" s="51">
        <f>IF('Création champs PV'!DB39=1,IF('Création champs PV'!DB38=0,IF(OR('Création champs PV'!DA38=1,'Création champs PV'!DC38=1),IF(AND('Création champs PV'!DA38=1,'Création champs PV'!DC38=1),2,1),0),0),0)</f>
        <v>0</v>
      </c>
      <c r="DC34" s="51">
        <f>IF('Création champs PV'!DC39=1,IF('Création champs PV'!DC38=0,IF(OR('Création champs PV'!DB38=1,'Création champs PV'!DD38=1),IF(AND('Création champs PV'!DB38=1,'Création champs PV'!DD38=1),2,1),0),0),0)</f>
        <v>0</v>
      </c>
      <c r="DD34" s="51">
        <f>IF('Création champs PV'!DD39=1,IF('Création champs PV'!DD38=0,IF(OR('Création champs PV'!DC38=1,'Création champs PV'!DE38=1),IF(AND('Création champs PV'!DC38=1,'Création champs PV'!DE38=1),2,1),0),0),0)</f>
        <v>0</v>
      </c>
      <c r="DE34" s="5" t="str">
        <f>IF(structure!DE34="M",1,IF(structure!DE34="V","V",IF(OR(structure!DE33="M",structure!DE33="V"),"S","")))</f>
        <v/>
      </c>
      <c r="DF34" s="9"/>
      <c r="DG34" s="215"/>
      <c r="DH34" s="215"/>
      <c r="DI34" s="215"/>
      <c r="DJ34" s="215"/>
      <c r="DK34" s="215"/>
      <c r="DL34" s="215"/>
      <c r="DM34" s="215"/>
      <c r="DN34" s="215"/>
      <c r="DO34" s="215"/>
      <c r="DP34" s="215"/>
      <c r="DQ34" s="215"/>
      <c r="DR34" s="215"/>
      <c r="DS34" s="215"/>
      <c r="DT34" s="215"/>
      <c r="DU34" s="215"/>
      <c r="DV34" s="215"/>
      <c r="DW34" s="215"/>
      <c r="DX34" s="215"/>
      <c r="DY34" s="215"/>
      <c r="DZ34" s="215"/>
      <c r="EA34" s="215"/>
      <c r="EB34" s="215"/>
      <c r="EC34" s="215"/>
      <c r="ED34" s="215"/>
      <c r="EE34" s="215"/>
      <c r="EF34" s="215"/>
      <c r="EG34" s="215"/>
      <c r="EH34" s="215"/>
      <c r="EI34" s="215"/>
      <c r="EJ34" s="215"/>
      <c r="EK34" s="215"/>
      <c r="EL34" s="215"/>
      <c r="EM34" s="215"/>
      <c r="EN34" s="215"/>
      <c r="EO34" s="215"/>
      <c r="EP34" s="215"/>
      <c r="EQ34" s="215"/>
      <c r="ER34" s="215"/>
      <c r="ES34" s="215"/>
      <c r="ET34" s="215"/>
      <c r="EU34" s="215"/>
      <c r="EV34" s="215"/>
      <c r="EW34" s="215"/>
      <c r="EX34" s="215"/>
      <c r="EY34" s="215"/>
      <c r="EZ34" s="215"/>
      <c r="FA34" s="215"/>
      <c r="FB34" s="215"/>
      <c r="FC34" s="215"/>
      <c r="FD34" s="215"/>
      <c r="FE34" s="215"/>
      <c r="FF34" s="215"/>
      <c r="FG34" s="215"/>
      <c r="FH34" s="215"/>
      <c r="FI34" s="215"/>
      <c r="FJ34" s="215"/>
      <c r="FK34" s="215"/>
      <c r="FL34" s="215"/>
      <c r="FM34" s="215"/>
      <c r="FN34" s="215"/>
      <c r="FO34" s="215"/>
      <c r="FP34" s="215"/>
      <c r="FQ34" s="215"/>
      <c r="FR34" s="215"/>
      <c r="FS34" s="215"/>
      <c r="FT34" s="215"/>
      <c r="FU34" s="215"/>
      <c r="FV34" s="215"/>
      <c r="FW34" s="215"/>
      <c r="FX34" s="215"/>
      <c r="FY34" s="215"/>
      <c r="FZ34" s="215"/>
      <c r="GA34" s="215"/>
      <c r="GB34" s="215"/>
      <c r="GC34" s="215"/>
      <c r="GD34" s="215"/>
      <c r="GE34" s="215"/>
      <c r="GF34" s="215"/>
      <c r="GG34" s="215"/>
      <c r="GH34" s="215"/>
      <c r="GI34" s="215"/>
      <c r="GJ34" s="215"/>
      <c r="GK34" s="215"/>
      <c r="GL34" s="215"/>
      <c r="GM34" s="215"/>
      <c r="GN34" s="215"/>
      <c r="GO34" s="215"/>
      <c r="GP34" s="215"/>
      <c r="GQ34" s="215"/>
      <c r="GR34" s="215"/>
      <c r="GS34" s="215"/>
      <c r="GT34" s="215"/>
      <c r="GU34" s="215"/>
      <c r="GV34" s="215"/>
      <c r="GW34" s="215"/>
      <c r="GX34" s="215"/>
      <c r="GY34" s="215"/>
      <c r="GZ34" s="215"/>
      <c r="HA34" s="215"/>
      <c r="HB34" s="215"/>
      <c r="HC34" s="215"/>
      <c r="HD34" s="215"/>
      <c r="HE34" s="215"/>
      <c r="HF34" s="215"/>
      <c r="HG34" s="215"/>
      <c r="HH34" s="215"/>
      <c r="HI34" s="215"/>
      <c r="HJ34" s="215"/>
      <c r="HK34" s="219"/>
      <c r="HL34" s="215"/>
      <c r="HM34" s="215"/>
      <c r="HN34" s="215"/>
      <c r="HO34" s="215"/>
      <c r="HP34" s="215"/>
      <c r="HQ34" s="215"/>
      <c r="HR34" s="215"/>
      <c r="HS34" s="215"/>
      <c r="HT34" s="215"/>
      <c r="HU34" s="215"/>
      <c r="HV34" s="215"/>
      <c r="HW34" s="215"/>
      <c r="HX34" s="215"/>
      <c r="HY34" s="215"/>
      <c r="HZ34" s="215"/>
      <c r="IA34" s="215"/>
      <c r="IB34" s="215"/>
      <c r="IC34" s="215"/>
      <c r="ID34" s="215"/>
      <c r="IE34" s="215"/>
      <c r="IF34" s="215"/>
      <c r="IG34" s="215"/>
      <c r="IH34" s="215"/>
      <c r="II34" s="215"/>
      <c r="IJ34" s="215"/>
      <c r="IK34" s="215"/>
      <c r="IL34" s="215"/>
      <c r="IM34" s="215"/>
      <c r="IN34" s="215"/>
      <c r="IO34" s="215"/>
      <c r="IP34" s="215"/>
      <c r="IQ34" s="215"/>
      <c r="IR34" s="215"/>
      <c r="IS34" s="215"/>
      <c r="IT34" s="215"/>
      <c r="IU34" s="215"/>
      <c r="IV34" s="215"/>
      <c r="IW34" s="215"/>
      <c r="IX34" s="215"/>
      <c r="IY34" s="215"/>
      <c r="IZ34" s="215"/>
      <c r="JA34" s="215"/>
      <c r="JB34" s="215"/>
      <c r="JC34" s="215"/>
      <c r="JD34" s="215"/>
      <c r="JE34" s="215"/>
      <c r="JF34" s="215"/>
      <c r="JG34" s="215"/>
      <c r="JH34" s="215"/>
      <c r="JI34" s="215"/>
      <c r="JJ34" s="215"/>
      <c r="JK34" s="215"/>
      <c r="JL34" s="215"/>
      <c r="JM34" s="215"/>
      <c r="JN34" s="215"/>
      <c r="JO34" s="215"/>
      <c r="JP34" s="215"/>
      <c r="JQ34" s="215"/>
      <c r="JR34" s="215"/>
      <c r="JS34" s="215"/>
      <c r="JT34" s="215"/>
      <c r="JU34" s="215"/>
      <c r="JV34" s="215"/>
      <c r="JW34" s="215"/>
      <c r="JX34" s="215"/>
      <c r="JY34" s="215"/>
      <c r="JZ34" s="215"/>
      <c r="KA34" s="215"/>
      <c r="KB34" s="215"/>
      <c r="KC34" s="215"/>
      <c r="KD34" s="215"/>
      <c r="KE34" s="215"/>
      <c r="KF34" s="215"/>
      <c r="KG34" s="215"/>
      <c r="KH34" s="215"/>
      <c r="KI34" s="215"/>
      <c r="KJ34" s="215"/>
      <c r="KK34" s="215"/>
      <c r="KL34" s="215"/>
      <c r="KM34" s="215"/>
      <c r="KN34" s="215"/>
      <c r="KO34" s="215"/>
      <c r="KP34" s="215"/>
      <c r="KQ34" s="215"/>
      <c r="KR34" s="215"/>
      <c r="KS34" s="215"/>
      <c r="KT34" s="215"/>
      <c r="KU34" s="215"/>
      <c r="KV34" s="215"/>
      <c r="KW34" s="215"/>
      <c r="KX34" s="215"/>
      <c r="KY34" s="215"/>
      <c r="KZ34" s="215"/>
      <c r="LA34" s="215"/>
      <c r="LB34" s="215"/>
      <c r="LC34" s="215"/>
      <c r="LD34" s="215"/>
      <c r="LE34" s="215"/>
      <c r="LF34" s="215"/>
      <c r="LG34" s="215"/>
      <c r="LH34" s="215"/>
      <c r="LI34" s="215"/>
      <c r="LJ34" s="215"/>
      <c r="LK34" s="215"/>
      <c r="LL34" s="215"/>
      <c r="LM34" s="215"/>
      <c r="LN34" s="215"/>
      <c r="LO34" s="215"/>
      <c r="LP34" s="219"/>
      <c r="LQ34" s="219"/>
    </row>
    <row r="35" spans="2:329" ht="21" customHeight="1" x14ac:dyDescent="0.35">
      <c r="B35" s="4"/>
      <c r="C35" s="51">
        <f>IF('Création champs PV'!C40=1,IF('Création champs PV'!C39=0,IF(OR('Création champs PV'!B39=1,'Création champs PV'!D39=1),IF(AND('Création champs PV'!B39=1,'Création champs PV'!D39=1),2,1),0),0),0)</f>
        <v>0</v>
      </c>
      <c r="D35" s="51">
        <f>IF('Création champs PV'!D40=1,IF('Création champs PV'!D39=0,IF(OR('Création champs PV'!C39=1,'Création champs PV'!E39=1),IF(AND('Création champs PV'!C39=1,'Création champs PV'!E39=1),2,1),0),0),0)</f>
        <v>0</v>
      </c>
      <c r="E35" s="51">
        <f>IF('Création champs PV'!E40=1,IF('Création champs PV'!E39=0,IF(OR('Création champs PV'!D39=1,'Création champs PV'!F39=1),IF(AND('Création champs PV'!D39=1,'Création champs PV'!F39=1),2,1),0),0),0)</f>
        <v>0</v>
      </c>
      <c r="F35" s="51">
        <f>IF('Création champs PV'!F40=1,IF('Création champs PV'!F39=0,IF(OR('Création champs PV'!E39=1,'Création champs PV'!G39=1),IF(AND('Création champs PV'!E39=1,'Création champs PV'!G39=1),2,1),0),0),0)</f>
        <v>0</v>
      </c>
      <c r="G35" s="51">
        <f>IF('Création champs PV'!G40=1,IF('Création champs PV'!G39=0,IF(OR('Création champs PV'!F39=1,'Création champs PV'!H39=1),IF(AND('Création champs PV'!F39=1,'Création champs PV'!H39=1),2,1),0),0),0)</f>
        <v>0</v>
      </c>
      <c r="H35" s="51">
        <f>IF('Création champs PV'!H40=1,IF('Création champs PV'!H39=0,IF(OR('Création champs PV'!G39=1,'Création champs PV'!I39=1),IF(AND('Création champs PV'!G39=1,'Création champs PV'!I39=1),2,1),0),0),0)</f>
        <v>0</v>
      </c>
      <c r="I35" s="51">
        <f>IF('Création champs PV'!I40=1,IF('Création champs PV'!I39=0,IF(OR('Création champs PV'!H39=1,'Création champs PV'!J39=1),IF(AND('Création champs PV'!H39=1,'Création champs PV'!J39=1),2,1),0),0),0)</f>
        <v>0</v>
      </c>
      <c r="J35" s="51">
        <f>IF('Création champs PV'!J40=1,IF('Création champs PV'!J39=0,IF(OR('Création champs PV'!I39=1,'Création champs PV'!K39=1),IF(AND('Création champs PV'!I39=1,'Création champs PV'!K39=1),2,1),0),0),0)</f>
        <v>0</v>
      </c>
      <c r="K35" s="51">
        <f>IF('Création champs PV'!K40=1,IF('Création champs PV'!K39=0,IF(OR('Création champs PV'!J39=1,'Création champs PV'!L39=1),IF(AND('Création champs PV'!J39=1,'Création champs PV'!L39=1),2,1),0),0),0)</f>
        <v>0</v>
      </c>
      <c r="L35" s="51">
        <f>IF('Création champs PV'!L40=1,IF('Création champs PV'!L39=0,IF(OR('Création champs PV'!K39=1,'Création champs PV'!M39=1),IF(AND('Création champs PV'!K39=1,'Création champs PV'!M39=1),2,1),0),0),0)</f>
        <v>0</v>
      </c>
      <c r="M35" s="51">
        <f>IF('Création champs PV'!M40=1,IF('Création champs PV'!M39=0,IF(OR('Création champs PV'!L39=1,'Création champs PV'!N39=1),IF(AND('Création champs PV'!L39=1,'Création champs PV'!N39=1),2,1),0),0),0)</f>
        <v>0</v>
      </c>
      <c r="N35" s="51">
        <f>IF('Création champs PV'!N40=1,IF('Création champs PV'!N39=0,IF(OR('Création champs PV'!M39=1,'Création champs PV'!O39=1),IF(AND('Création champs PV'!M39=1,'Création champs PV'!O39=1),2,1),0),0),0)</f>
        <v>0</v>
      </c>
      <c r="O35" s="51">
        <f>IF('Création champs PV'!O40=1,IF('Création champs PV'!O39=0,IF(OR('Création champs PV'!N39=1,'Création champs PV'!P39=1),IF(AND('Création champs PV'!N39=1,'Création champs PV'!P39=1),2,1),0),0),0)</f>
        <v>0</v>
      </c>
      <c r="P35" s="51">
        <f>IF('Création champs PV'!P40=1,IF('Création champs PV'!P39=0,IF(OR('Création champs PV'!O39=1,'Création champs PV'!Q39=1),IF(AND('Création champs PV'!O39=1,'Création champs PV'!Q39=1),2,1),0),0),0)</f>
        <v>0</v>
      </c>
      <c r="Q35" s="51">
        <f>IF('Création champs PV'!Q40=1,IF('Création champs PV'!Q39=0,IF(OR('Création champs PV'!P39=1,'Création champs PV'!R39=1),IF(AND('Création champs PV'!P39=1,'Création champs PV'!R39=1),2,1),0),0),0)</f>
        <v>0</v>
      </c>
      <c r="R35" s="51">
        <f>IF('Création champs PV'!R40=1,IF('Création champs PV'!R39=0,IF(OR('Création champs PV'!Q39=1,'Création champs PV'!S39=1),IF(AND('Création champs PV'!Q39=1,'Création champs PV'!S39=1),2,1),0),0),0)</f>
        <v>0</v>
      </c>
      <c r="S35" s="51">
        <f>IF('Création champs PV'!S40=1,IF('Création champs PV'!S39=0,IF(OR('Création champs PV'!R39=1,'Création champs PV'!T39=1),IF(AND('Création champs PV'!R39=1,'Création champs PV'!T39=1),2,1),0),0),0)</f>
        <v>0</v>
      </c>
      <c r="T35" s="51">
        <f>IF('Création champs PV'!T40=1,IF('Création champs PV'!T39=0,IF(OR('Création champs PV'!S39=1,'Création champs PV'!U39=1),IF(AND('Création champs PV'!S39=1,'Création champs PV'!U39=1),2,1),0),0),0)</f>
        <v>0</v>
      </c>
      <c r="U35" s="51">
        <f>IF('Création champs PV'!U40=1,IF('Création champs PV'!U39=0,IF(OR('Création champs PV'!T39=1,'Création champs PV'!V39=1),IF(AND('Création champs PV'!T39=1,'Création champs PV'!V39=1),2,1),0),0),0)</f>
        <v>0</v>
      </c>
      <c r="V35" s="51">
        <f>IF('Création champs PV'!V40=1,IF('Création champs PV'!V39=0,IF(OR('Création champs PV'!U39=1,'Création champs PV'!W39=1),IF(AND('Création champs PV'!U39=1,'Création champs PV'!W39=1),2,1),0),0),0)</f>
        <v>0</v>
      </c>
      <c r="W35" s="51">
        <f>IF('Création champs PV'!W40=1,IF('Création champs PV'!W39=0,IF(OR('Création champs PV'!V39=1,'Création champs PV'!X39=1),IF(AND('Création champs PV'!V39=1,'Création champs PV'!X39=1),2,1),0),0),0)</f>
        <v>0</v>
      </c>
      <c r="X35" s="51">
        <f>IF('Création champs PV'!X40=1,IF('Création champs PV'!X39=0,IF(OR('Création champs PV'!W39=1,'Création champs PV'!Y39=1),IF(AND('Création champs PV'!W39=1,'Création champs PV'!Y39=1),2,1),0),0),0)</f>
        <v>0</v>
      </c>
      <c r="Y35" s="51">
        <f>IF('Création champs PV'!Y40=1,IF('Création champs PV'!Y39=0,IF(OR('Création champs PV'!X39=1,'Création champs PV'!Z39=1),IF(AND('Création champs PV'!X39=1,'Création champs PV'!Z39=1),2,1),0),0),0)</f>
        <v>0</v>
      </c>
      <c r="Z35" s="51">
        <f>IF('Création champs PV'!Z40=1,IF('Création champs PV'!Z39=0,IF(OR('Création champs PV'!Y39=1,'Création champs PV'!AA39=1),IF(AND('Création champs PV'!Y39=1,'Création champs PV'!AA39=1),2,1),0),0),0)</f>
        <v>0</v>
      </c>
      <c r="AA35" s="51">
        <f>IF('Création champs PV'!AA40=1,IF('Création champs PV'!AA39=0,IF(OR('Création champs PV'!Z39=1,'Création champs PV'!AB39=1),IF(AND('Création champs PV'!Z39=1,'Création champs PV'!AB39=1),2,1),0),0),0)</f>
        <v>0</v>
      </c>
      <c r="AB35" s="51">
        <f>IF('Création champs PV'!AB40=1,IF('Création champs PV'!AB39=0,IF(OR('Création champs PV'!AA39=1,'Création champs PV'!AC39=1),IF(AND('Création champs PV'!AA39=1,'Création champs PV'!AC39=1),2,1),0),0),0)</f>
        <v>0</v>
      </c>
      <c r="AC35" s="51">
        <f>IF('Création champs PV'!AC40=1,IF('Création champs PV'!AC39=0,IF(OR('Création champs PV'!AB39=1,'Création champs PV'!AD39=1),IF(AND('Création champs PV'!AB39=1,'Création champs PV'!AD39=1),2,1),0),0),0)</f>
        <v>0</v>
      </c>
      <c r="AD35" s="51">
        <f>IF('Création champs PV'!AD40=1,IF('Création champs PV'!AD39=0,IF(OR('Création champs PV'!AC39=1,'Création champs PV'!AE39=1),IF(AND('Création champs PV'!AC39=1,'Création champs PV'!AE39=1),2,1),0),0),0)</f>
        <v>0</v>
      </c>
      <c r="AE35" s="51">
        <f>IF('Création champs PV'!AE40=1,IF('Création champs PV'!AE39=0,IF(OR('Création champs PV'!AD39=1,'Création champs PV'!AF39=1),IF(AND('Création champs PV'!AD39=1,'Création champs PV'!AF39=1),2,1),0),0),0)</f>
        <v>0</v>
      </c>
      <c r="AF35" s="51">
        <f>IF('Création champs PV'!AF40=1,IF('Création champs PV'!AF39=0,IF(OR('Création champs PV'!AE39=1,'Création champs PV'!AG39=1),IF(AND('Création champs PV'!AE39=1,'Création champs PV'!AG39=1),2,1),0),0),0)</f>
        <v>0</v>
      </c>
      <c r="AG35" s="51">
        <f>IF('Création champs PV'!AG40=1,IF('Création champs PV'!AG39=0,IF(OR('Création champs PV'!AF39=1,'Création champs PV'!AH39=1),IF(AND('Création champs PV'!AF39=1,'Création champs PV'!AH39=1),2,1),0),0),0)</f>
        <v>0</v>
      </c>
      <c r="AH35" s="51">
        <f>IF('Création champs PV'!AH40=1,IF('Création champs PV'!AH39=0,IF(OR('Création champs PV'!AG39=1,'Création champs PV'!AI39=1),IF(AND('Création champs PV'!AG39=1,'Création champs PV'!AI39=1),2,1),0),0),0)</f>
        <v>0</v>
      </c>
      <c r="AI35" s="51">
        <f>IF('Création champs PV'!AI40=1,IF('Création champs PV'!AI39=0,IF(OR('Création champs PV'!AH39=1,'Création champs PV'!AJ39=1),IF(AND('Création champs PV'!AH39=1,'Création champs PV'!AJ39=1),2,1),0),0),0)</f>
        <v>0</v>
      </c>
      <c r="AJ35" s="51">
        <f>IF('Création champs PV'!AJ40=1,IF('Création champs PV'!AJ39=0,IF(OR('Création champs PV'!AI39=1,'Création champs PV'!AK39=1),IF(AND('Création champs PV'!AI39=1,'Création champs PV'!AK39=1),2,1),0),0),0)</f>
        <v>0</v>
      </c>
      <c r="AK35" s="51">
        <f>IF('Création champs PV'!AK40=1,IF('Création champs PV'!AK39=0,IF(OR('Création champs PV'!AJ39=1,'Création champs PV'!AL39=1),IF(AND('Création champs PV'!AJ39=1,'Création champs PV'!AL39=1),2,1),0),0),0)</f>
        <v>0</v>
      </c>
      <c r="AL35" s="51">
        <f>IF('Création champs PV'!AL40=1,IF('Création champs PV'!AL39=0,IF(OR('Création champs PV'!AK39=1,'Création champs PV'!AM39=1),IF(AND('Création champs PV'!AK39=1,'Création champs PV'!AM39=1),2,1),0),0),0)</f>
        <v>0</v>
      </c>
      <c r="AM35" s="51">
        <f>IF('Création champs PV'!AM40=1,IF('Création champs PV'!AM39=0,IF(OR('Création champs PV'!AL39=1,'Création champs PV'!AN39=1),IF(AND('Création champs PV'!AL39=1,'Création champs PV'!AN39=1),2,1),0),0),0)</f>
        <v>0</v>
      </c>
      <c r="AN35" s="51">
        <f>IF('Création champs PV'!AN40=1,IF('Création champs PV'!AN39=0,IF(OR('Création champs PV'!AM39=1,'Création champs PV'!AO39=1),IF(AND('Création champs PV'!AM39=1,'Création champs PV'!AO39=1),2,1),0),0),0)</f>
        <v>0</v>
      </c>
      <c r="AO35" s="51">
        <f>IF('Création champs PV'!AO40=1,IF('Création champs PV'!AO39=0,IF(OR('Création champs PV'!AN39=1,'Création champs PV'!AP39=1),IF(AND('Création champs PV'!AN39=1,'Création champs PV'!AP39=1),2,1),0),0),0)</f>
        <v>0</v>
      </c>
      <c r="AP35" s="51">
        <f>IF('Création champs PV'!AP40=1,IF('Création champs PV'!AP39=0,IF(OR('Création champs PV'!AO39=1,'Création champs PV'!AQ39=1),IF(AND('Création champs PV'!AO39=1,'Création champs PV'!AQ39=1),2,1),0),0),0)</f>
        <v>0</v>
      </c>
      <c r="AQ35" s="51">
        <f>IF('Création champs PV'!AQ40=1,IF('Création champs PV'!AQ39=0,IF(OR('Création champs PV'!AP39=1,'Création champs PV'!AR39=1),IF(AND('Création champs PV'!AP39=1,'Création champs PV'!AR39=1),2,1),0),0),0)</f>
        <v>0</v>
      </c>
      <c r="AR35" s="51">
        <f>IF('Création champs PV'!AR40=1,IF('Création champs PV'!AR39=0,IF(OR('Création champs PV'!AQ39=1,'Création champs PV'!AS39=1),IF(AND('Création champs PV'!AQ39=1,'Création champs PV'!AS39=1),2,1),0),0),0)</f>
        <v>0</v>
      </c>
      <c r="AS35" s="51">
        <f>IF('Création champs PV'!AS40=1,IF('Création champs PV'!AS39=0,IF(OR('Création champs PV'!AR39=1,'Création champs PV'!AT39=1),IF(AND('Création champs PV'!AR39=1,'Création champs PV'!AT39=1),2,1),0),0),0)</f>
        <v>0</v>
      </c>
      <c r="AT35" s="51">
        <f>IF('Création champs PV'!AT40=1,IF('Création champs PV'!AT39=0,IF(OR('Création champs PV'!AS39=1,'Création champs PV'!AU39=1),IF(AND('Création champs PV'!AS39=1,'Création champs PV'!AU39=1),2,1),0),0),0)</f>
        <v>0</v>
      </c>
      <c r="AU35" s="51">
        <f>IF('Création champs PV'!AU40=1,IF('Création champs PV'!AU39=0,IF(OR('Création champs PV'!AT39=1,'Création champs PV'!AV39=1),IF(AND('Création champs PV'!AT39=1,'Création champs PV'!AV39=1),2,1),0),0),0)</f>
        <v>0</v>
      </c>
      <c r="AV35" s="51">
        <f>IF('Création champs PV'!AV40=1,IF('Création champs PV'!AV39=0,IF(OR('Création champs PV'!AU39=1,'Création champs PV'!AW39=1),IF(AND('Création champs PV'!AU39=1,'Création champs PV'!AW39=1),2,1),0),0),0)</f>
        <v>0</v>
      </c>
      <c r="AW35" s="51">
        <f>IF('Création champs PV'!AW40=1,IF('Création champs PV'!AW39=0,IF(OR('Création champs PV'!AV39=1,'Création champs PV'!AX39=1),IF(AND('Création champs PV'!AV39=1,'Création champs PV'!AX39=1),2,1),0),0),0)</f>
        <v>0</v>
      </c>
      <c r="AX35" s="51">
        <f>IF('Création champs PV'!AX40=1,IF('Création champs PV'!AX39=0,IF(OR('Création champs PV'!AW39=1,'Création champs PV'!AY39=1),IF(AND('Création champs PV'!AW39=1,'Création champs PV'!AY39=1),2,1),0),0),0)</f>
        <v>0</v>
      </c>
      <c r="AY35" s="51">
        <f>IF('Création champs PV'!AY40=1,IF('Création champs PV'!AY39=0,IF(OR('Création champs PV'!AX39=1,'Création champs PV'!AZ39=1),IF(AND('Création champs PV'!AX39=1,'Création champs PV'!AZ39=1),2,1),0),0),0)</f>
        <v>0</v>
      </c>
      <c r="AZ35" s="51">
        <f>IF('Création champs PV'!AZ40=1,IF('Création champs PV'!AZ39=0,IF(OR('Création champs PV'!AY39=1,'Création champs PV'!BA39=1),IF(AND('Création champs PV'!AY39=1,'Création champs PV'!BA39=1),2,1),0),0),0)</f>
        <v>0</v>
      </c>
      <c r="BA35" s="51">
        <f>IF('Création champs PV'!BA40=1,IF('Création champs PV'!BA39=0,IF(OR('Création champs PV'!AZ39=1,'Création champs PV'!BB39=1),IF(AND('Création champs PV'!AZ39=1,'Création champs PV'!BB39=1),2,1),0),0),0)</f>
        <v>0</v>
      </c>
      <c r="BB35" s="51">
        <f>IF('Création champs PV'!BB40=1,IF('Création champs PV'!BB39=0,IF(OR('Création champs PV'!BA39=1,'Création champs PV'!BC39=1),IF(AND('Création champs PV'!BA39=1,'Création champs PV'!BC39=1),2,1),0),0),0)</f>
        <v>0</v>
      </c>
      <c r="BC35" s="51">
        <f>IF('Création champs PV'!BC40=1,IF('Création champs PV'!BC39=0,IF(OR('Création champs PV'!BB39=1,'Création champs PV'!BD39=1),IF(AND('Création champs PV'!BB39=1,'Création champs PV'!BD39=1),2,1),0),0),0)</f>
        <v>0</v>
      </c>
      <c r="BD35" s="51">
        <f>IF('Création champs PV'!BD40=1,IF('Création champs PV'!BD39=0,IF(OR('Création champs PV'!BC39=1,'Création champs PV'!BE39=1),IF(AND('Création champs PV'!BC39=1,'Création champs PV'!BE39=1),2,1),0),0),0)</f>
        <v>0</v>
      </c>
      <c r="BE35" s="51">
        <f>IF('Création champs PV'!BE40=1,IF('Création champs PV'!BE39=0,IF(OR('Création champs PV'!BD39=1,'Création champs PV'!BF39=1),IF(AND('Création champs PV'!BD39=1,'Création champs PV'!BF39=1),2,1),0),0),0)</f>
        <v>0</v>
      </c>
      <c r="BF35" s="51">
        <f>IF('Création champs PV'!BF40=1,IF('Création champs PV'!BF39=0,IF(OR('Création champs PV'!BE39=1,'Création champs PV'!BG39=1),IF(AND('Création champs PV'!BE39=1,'Création champs PV'!BG39=1),2,1),0),0),0)</f>
        <v>0</v>
      </c>
      <c r="BG35" s="51">
        <f>IF('Création champs PV'!BG40=1,IF('Création champs PV'!BG39=0,IF(OR('Création champs PV'!BF39=1,'Création champs PV'!BH39=1),IF(AND('Création champs PV'!BF39=1,'Création champs PV'!BH39=1),2,1),0),0),0)</f>
        <v>0</v>
      </c>
      <c r="BH35" s="51">
        <f>IF('Création champs PV'!BH40=1,IF('Création champs PV'!BH39=0,IF(OR('Création champs PV'!BG39=1,'Création champs PV'!BI39=1),IF(AND('Création champs PV'!BG39=1,'Création champs PV'!BI39=1),2,1),0),0),0)</f>
        <v>0</v>
      </c>
      <c r="BI35" s="51">
        <f>IF('Création champs PV'!BI40=1,IF('Création champs PV'!BI39=0,IF(OR('Création champs PV'!BH39=1,'Création champs PV'!BJ39=1),IF(AND('Création champs PV'!BH39=1,'Création champs PV'!BJ39=1),2,1),0),0),0)</f>
        <v>0</v>
      </c>
      <c r="BJ35" s="51">
        <f>IF('Création champs PV'!BJ40=1,IF('Création champs PV'!BJ39=0,IF(OR('Création champs PV'!BI39=1,'Création champs PV'!BK39=1),IF(AND('Création champs PV'!BI39=1,'Création champs PV'!BK39=1),2,1),0),0),0)</f>
        <v>0</v>
      </c>
      <c r="BK35" s="51">
        <f>IF('Création champs PV'!BK40=1,IF('Création champs PV'!BK39=0,IF(OR('Création champs PV'!BJ39=1,'Création champs PV'!BL39=1),IF(AND('Création champs PV'!BJ39=1,'Création champs PV'!BL39=1),2,1),0),0),0)</f>
        <v>0</v>
      </c>
      <c r="BL35" s="51">
        <f>IF('Création champs PV'!BL40=1,IF('Création champs PV'!BL39=0,IF(OR('Création champs PV'!BK39=1,'Création champs PV'!BM39=1),IF(AND('Création champs PV'!BK39=1,'Création champs PV'!BM39=1),2,1),0),0),0)</f>
        <v>0</v>
      </c>
      <c r="BM35" s="51">
        <f>IF('Création champs PV'!BM40=1,IF('Création champs PV'!BM39=0,IF(OR('Création champs PV'!BL39=1,'Création champs PV'!BN39=1),IF(AND('Création champs PV'!BL39=1,'Création champs PV'!BN39=1),2,1),0),0),0)</f>
        <v>0</v>
      </c>
      <c r="BN35" s="51">
        <f>IF('Création champs PV'!BN40=1,IF('Création champs PV'!BN39=0,IF(OR('Création champs PV'!BM39=1,'Création champs PV'!BO39=1),IF(AND('Création champs PV'!BM39=1,'Création champs PV'!BO39=1),2,1),0),0),0)</f>
        <v>0</v>
      </c>
      <c r="BO35" s="51">
        <f>IF('Création champs PV'!BO40=1,IF('Création champs PV'!BO39=0,IF(OR('Création champs PV'!BN39=1,'Création champs PV'!BP39=1),IF(AND('Création champs PV'!BN39=1,'Création champs PV'!BP39=1),2,1),0),0),0)</f>
        <v>0</v>
      </c>
      <c r="BP35" s="51">
        <f>IF('Création champs PV'!BP40=1,IF('Création champs PV'!BP39=0,IF(OR('Création champs PV'!BO39=1,'Création champs PV'!BQ39=1),IF(AND('Création champs PV'!BO39=1,'Création champs PV'!BQ39=1),2,1),0),0),0)</f>
        <v>0</v>
      </c>
      <c r="BQ35" s="51">
        <f>IF('Création champs PV'!BQ40=1,IF('Création champs PV'!BQ39=0,IF(OR('Création champs PV'!BP39=1,'Création champs PV'!BR39=1),IF(AND('Création champs PV'!BP39=1,'Création champs PV'!BR39=1),2,1),0),0),0)</f>
        <v>0</v>
      </c>
      <c r="BR35" s="51">
        <f>IF('Création champs PV'!BR40=1,IF('Création champs PV'!BR39=0,IF(OR('Création champs PV'!BQ39=1,'Création champs PV'!BS39=1),IF(AND('Création champs PV'!BQ39=1,'Création champs PV'!BS39=1),2,1),0),0),0)</f>
        <v>0</v>
      </c>
      <c r="BS35" s="51">
        <f>IF('Création champs PV'!BS40=1,IF('Création champs PV'!BS39=0,IF(OR('Création champs PV'!BR39=1,'Création champs PV'!BT39=1),IF(AND('Création champs PV'!BR39=1,'Création champs PV'!BT39=1),2,1),0),0),0)</f>
        <v>0</v>
      </c>
      <c r="BT35" s="51">
        <f>IF('Création champs PV'!BT40=1,IF('Création champs PV'!BT39=0,IF(OR('Création champs PV'!BS39=1,'Création champs PV'!BU39=1),IF(AND('Création champs PV'!BS39=1,'Création champs PV'!BU39=1),2,1),0),0),0)</f>
        <v>0</v>
      </c>
      <c r="BU35" s="51">
        <f>IF('Création champs PV'!BU40=1,IF('Création champs PV'!BU39=0,IF(OR('Création champs PV'!BT39=1,'Création champs PV'!BV39=1),IF(AND('Création champs PV'!BT39=1,'Création champs PV'!BV39=1),2,1),0),0),0)</f>
        <v>0</v>
      </c>
      <c r="BV35" s="51">
        <f>IF('Création champs PV'!BV40=1,IF('Création champs PV'!BV39=0,IF(OR('Création champs PV'!BU39=1,'Création champs PV'!BW39=1),IF(AND('Création champs PV'!BU39=1,'Création champs PV'!BW39=1),2,1),0),0),0)</f>
        <v>0</v>
      </c>
      <c r="BW35" s="51">
        <f>IF('Création champs PV'!BW40=1,IF('Création champs PV'!BW39=0,IF(OR('Création champs PV'!BV39=1,'Création champs PV'!BX39=1),IF(AND('Création champs PV'!BV39=1,'Création champs PV'!BX39=1),2,1),0),0),0)</f>
        <v>0</v>
      </c>
      <c r="BX35" s="51">
        <f>IF('Création champs PV'!BX40=1,IF('Création champs PV'!BX39=0,IF(OR('Création champs PV'!BW39=1,'Création champs PV'!BY39=1),IF(AND('Création champs PV'!BW39=1,'Création champs PV'!BY39=1),2,1),0),0),0)</f>
        <v>0</v>
      </c>
      <c r="BY35" s="51">
        <f>IF('Création champs PV'!BY40=1,IF('Création champs PV'!BY39=0,IF(OR('Création champs PV'!BX39=1,'Création champs PV'!BZ39=1),IF(AND('Création champs PV'!BX39=1,'Création champs PV'!BZ39=1),2,1),0),0),0)</f>
        <v>0</v>
      </c>
      <c r="BZ35" s="51">
        <f>IF('Création champs PV'!BZ40=1,IF('Création champs PV'!BZ39=0,IF(OR('Création champs PV'!BY39=1,'Création champs PV'!CA39=1),IF(AND('Création champs PV'!BY39=1,'Création champs PV'!CA39=1),2,1),0),0),0)</f>
        <v>0</v>
      </c>
      <c r="CA35" s="51">
        <f>IF('Création champs PV'!CA40=1,IF('Création champs PV'!CA39=0,IF(OR('Création champs PV'!BZ39=1,'Création champs PV'!CB39=1),IF(AND('Création champs PV'!BZ39=1,'Création champs PV'!CB39=1),2,1),0),0),0)</f>
        <v>0</v>
      </c>
      <c r="CB35" s="51">
        <f>IF('Création champs PV'!CB40=1,IF('Création champs PV'!CB39=0,IF(OR('Création champs PV'!CA39=1,'Création champs PV'!CC39=1),IF(AND('Création champs PV'!CA39=1,'Création champs PV'!CC39=1),2,1),0),0),0)</f>
        <v>0</v>
      </c>
      <c r="CC35" s="51">
        <f>IF('Création champs PV'!CC40=1,IF('Création champs PV'!CC39=0,IF(OR('Création champs PV'!CB39=1,'Création champs PV'!CD39=1),IF(AND('Création champs PV'!CB39=1,'Création champs PV'!CD39=1),2,1),0),0),0)</f>
        <v>0</v>
      </c>
      <c r="CD35" s="51">
        <f>IF('Création champs PV'!CD40=1,IF('Création champs PV'!CD39=0,IF(OR('Création champs PV'!CC39=1,'Création champs PV'!CE39=1),IF(AND('Création champs PV'!CC39=1,'Création champs PV'!CE39=1),2,1),0),0),0)</f>
        <v>0</v>
      </c>
      <c r="CE35" s="51">
        <f>IF('Création champs PV'!CE40=1,IF('Création champs PV'!CE39=0,IF(OR('Création champs PV'!CD39=1,'Création champs PV'!CF39=1),IF(AND('Création champs PV'!CD39=1,'Création champs PV'!CF39=1),2,1),0),0),0)</f>
        <v>0</v>
      </c>
      <c r="CF35" s="51">
        <f>IF('Création champs PV'!CF40=1,IF('Création champs PV'!CF39=0,IF(OR('Création champs PV'!CE39=1,'Création champs PV'!CG39=1),IF(AND('Création champs PV'!CE39=1,'Création champs PV'!CG39=1),2,1),0),0),0)</f>
        <v>0</v>
      </c>
      <c r="CG35" s="51">
        <f>IF('Création champs PV'!CG40=1,IF('Création champs PV'!CG39=0,IF(OR('Création champs PV'!CF39=1,'Création champs PV'!CH39=1),IF(AND('Création champs PV'!CF39=1,'Création champs PV'!CH39=1),2,1),0),0),0)</f>
        <v>0</v>
      </c>
      <c r="CH35" s="51">
        <f>IF('Création champs PV'!CH40=1,IF('Création champs PV'!CH39=0,IF(OR('Création champs PV'!CG39=1,'Création champs PV'!CI39=1),IF(AND('Création champs PV'!CG39=1,'Création champs PV'!CI39=1),2,1),0),0),0)</f>
        <v>0</v>
      </c>
      <c r="CI35" s="51">
        <f>IF('Création champs PV'!CI40=1,IF('Création champs PV'!CI39=0,IF(OR('Création champs PV'!CH39=1,'Création champs PV'!CJ39=1),IF(AND('Création champs PV'!CH39=1,'Création champs PV'!CJ39=1),2,1),0),0),0)</f>
        <v>0</v>
      </c>
      <c r="CJ35" s="51">
        <f>IF('Création champs PV'!CJ40=1,IF('Création champs PV'!CJ39=0,IF(OR('Création champs PV'!CI39=1,'Création champs PV'!CK39=1),IF(AND('Création champs PV'!CI39=1,'Création champs PV'!CK39=1),2,1),0),0),0)</f>
        <v>0</v>
      </c>
      <c r="CK35" s="51">
        <f>IF('Création champs PV'!CK40=1,IF('Création champs PV'!CK39=0,IF(OR('Création champs PV'!CJ39=1,'Création champs PV'!CL39=1),IF(AND('Création champs PV'!CJ39=1,'Création champs PV'!CL39=1),2,1),0),0),0)</f>
        <v>0</v>
      </c>
      <c r="CL35" s="51">
        <f>IF('Création champs PV'!CL40=1,IF('Création champs PV'!CL39=0,IF(OR('Création champs PV'!CK39=1,'Création champs PV'!CM39=1),IF(AND('Création champs PV'!CK39=1,'Création champs PV'!CM39=1),2,1),0),0),0)</f>
        <v>0</v>
      </c>
      <c r="CM35" s="51">
        <f>IF('Création champs PV'!CM40=1,IF('Création champs PV'!CM39=0,IF(OR('Création champs PV'!CL39=1,'Création champs PV'!CN39=1),IF(AND('Création champs PV'!CL39=1,'Création champs PV'!CN39=1),2,1),0),0),0)</f>
        <v>0</v>
      </c>
      <c r="CN35" s="51">
        <f>IF('Création champs PV'!CN40=1,IF('Création champs PV'!CN39=0,IF(OR('Création champs PV'!CM39=1,'Création champs PV'!CO39=1),IF(AND('Création champs PV'!CM39=1,'Création champs PV'!CO39=1),2,1),0),0),0)</f>
        <v>0</v>
      </c>
      <c r="CO35" s="51">
        <f>IF('Création champs PV'!CO40=1,IF('Création champs PV'!CO39=0,IF(OR('Création champs PV'!CN39=1,'Création champs PV'!CP39=1),IF(AND('Création champs PV'!CN39=1,'Création champs PV'!CP39=1),2,1),0),0),0)</f>
        <v>0</v>
      </c>
      <c r="CP35" s="51">
        <f>IF('Création champs PV'!CP40=1,IF('Création champs PV'!CP39=0,IF(OR('Création champs PV'!CO39=1,'Création champs PV'!CQ39=1),IF(AND('Création champs PV'!CO39=1,'Création champs PV'!CQ39=1),2,1),0),0),0)</f>
        <v>0</v>
      </c>
      <c r="CQ35" s="51">
        <f>IF('Création champs PV'!CQ40=1,IF('Création champs PV'!CQ39=0,IF(OR('Création champs PV'!CP39=1,'Création champs PV'!CR39=1),IF(AND('Création champs PV'!CP39=1,'Création champs PV'!CR39=1),2,1),0),0),0)</f>
        <v>0</v>
      </c>
      <c r="CR35" s="51">
        <f>IF('Création champs PV'!CR40=1,IF('Création champs PV'!CR39=0,IF(OR('Création champs PV'!CQ39=1,'Création champs PV'!CS39=1),IF(AND('Création champs PV'!CQ39=1,'Création champs PV'!CS39=1),2,1),0),0),0)</f>
        <v>0</v>
      </c>
      <c r="CS35" s="51">
        <f>IF('Création champs PV'!CS40=1,IF('Création champs PV'!CS39=0,IF(OR('Création champs PV'!CR39=1,'Création champs PV'!CT39=1),IF(AND('Création champs PV'!CR39=1,'Création champs PV'!CT39=1),2,1),0),0),0)</f>
        <v>0</v>
      </c>
      <c r="CT35" s="51">
        <f>IF('Création champs PV'!CT40=1,IF('Création champs PV'!CT39=0,IF(OR('Création champs PV'!CS39=1,'Création champs PV'!CU39=1),IF(AND('Création champs PV'!CS39=1,'Création champs PV'!CU39=1),2,1),0),0),0)</f>
        <v>0</v>
      </c>
      <c r="CU35" s="51">
        <f>IF('Création champs PV'!CU40=1,IF('Création champs PV'!CU39=0,IF(OR('Création champs PV'!CT39=1,'Création champs PV'!CV39=1),IF(AND('Création champs PV'!CT39=1,'Création champs PV'!CV39=1),2,1),0),0),0)</f>
        <v>0</v>
      </c>
      <c r="CV35" s="51">
        <f>IF('Création champs PV'!CV40=1,IF('Création champs PV'!CV39=0,IF(OR('Création champs PV'!CU39=1,'Création champs PV'!CW39=1),IF(AND('Création champs PV'!CU39=1,'Création champs PV'!CW39=1),2,1),0),0),0)</f>
        <v>0</v>
      </c>
      <c r="CW35" s="51">
        <f>IF('Création champs PV'!CW40=1,IF('Création champs PV'!CW39=0,IF(OR('Création champs PV'!CV39=1,'Création champs PV'!CX39=1),IF(AND('Création champs PV'!CV39=1,'Création champs PV'!CX39=1),2,1),0),0),0)</f>
        <v>0</v>
      </c>
      <c r="CX35" s="51">
        <f>IF('Création champs PV'!CX40=1,IF('Création champs PV'!CX39=0,IF(OR('Création champs PV'!CW39=1,'Création champs PV'!CY39=1),IF(AND('Création champs PV'!CW39=1,'Création champs PV'!CY39=1),2,1),0),0),0)</f>
        <v>0</v>
      </c>
      <c r="CY35" s="51">
        <f>IF('Création champs PV'!CY40=1,IF('Création champs PV'!CY39=0,IF(OR('Création champs PV'!CX39=1,'Création champs PV'!CZ39=1),IF(AND('Création champs PV'!CX39=1,'Création champs PV'!CZ39=1),2,1),0),0),0)</f>
        <v>0</v>
      </c>
      <c r="CZ35" s="51">
        <f>IF('Création champs PV'!CZ40=1,IF('Création champs PV'!CZ39=0,IF(OR('Création champs PV'!CY39=1,'Création champs PV'!DA39=1),IF(AND('Création champs PV'!CY39=1,'Création champs PV'!DA39=1),2,1),0),0),0)</f>
        <v>0</v>
      </c>
      <c r="DA35" s="51">
        <f>IF('Création champs PV'!DA40=1,IF('Création champs PV'!DA39=0,IF(OR('Création champs PV'!CZ39=1,'Création champs PV'!DB39=1),IF(AND('Création champs PV'!CZ39=1,'Création champs PV'!DB39=1),2,1),0),0),0)</f>
        <v>0</v>
      </c>
      <c r="DB35" s="51">
        <f>IF('Création champs PV'!DB40=1,IF('Création champs PV'!DB39=0,IF(OR('Création champs PV'!DA39=1,'Création champs PV'!DC39=1),IF(AND('Création champs PV'!DA39=1,'Création champs PV'!DC39=1),2,1),0),0),0)</f>
        <v>0</v>
      </c>
      <c r="DC35" s="51">
        <f>IF('Création champs PV'!DC40=1,IF('Création champs PV'!DC39=0,IF(OR('Création champs PV'!DB39=1,'Création champs PV'!DD39=1),IF(AND('Création champs PV'!DB39=1,'Création champs PV'!DD39=1),2,1),0),0),0)</f>
        <v>0</v>
      </c>
      <c r="DD35" s="51">
        <f>IF('Création champs PV'!DD40=1,IF('Création champs PV'!DD39=0,IF(OR('Création champs PV'!DC39=1,'Création champs PV'!DE39=1),IF(AND('Création champs PV'!DC39=1,'Création champs PV'!DE39=1),2,1),0),0),0)</f>
        <v>0</v>
      </c>
      <c r="DE35" s="5" t="str">
        <f>IF(structure!DE35="M",1,IF(structure!DE35="V","V",IF(OR(structure!DE34="M",structure!DE34="V"),"S","")))</f>
        <v/>
      </c>
      <c r="DF35" s="9"/>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c r="EF35" s="215"/>
      <c r="EG35" s="215"/>
      <c r="EH35" s="215"/>
      <c r="EI35" s="215"/>
      <c r="EJ35" s="215"/>
      <c r="EK35" s="215"/>
      <c r="EL35" s="215"/>
      <c r="EM35" s="215"/>
      <c r="EN35" s="215"/>
      <c r="EO35" s="215"/>
      <c r="EP35" s="215"/>
      <c r="EQ35" s="215"/>
      <c r="ER35" s="215"/>
      <c r="ES35" s="215"/>
      <c r="ET35" s="215"/>
      <c r="EU35" s="215"/>
      <c r="EV35" s="215"/>
      <c r="EW35" s="215"/>
      <c r="EX35" s="215"/>
      <c r="EY35" s="215"/>
      <c r="EZ35" s="215"/>
      <c r="FA35" s="215"/>
      <c r="FB35" s="215"/>
      <c r="FC35" s="215"/>
      <c r="FD35" s="215"/>
      <c r="FE35" s="215"/>
      <c r="FF35" s="215"/>
      <c r="FG35" s="215"/>
      <c r="FH35" s="215"/>
      <c r="FI35" s="215"/>
      <c r="FJ35" s="215"/>
      <c r="FK35" s="215"/>
      <c r="FL35" s="215"/>
      <c r="FM35" s="215"/>
      <c r="FN35" s="215"/>
      <c r="FO35" s="215"/>
      <c r="FP35" s="215"/>
      <c r="FQ35" s="215"/>
      <c r="FR35" s="215"/>
      <c r="FS35" s="215"/>
      <c r="FT35" s="215"/>
      <c r="FU35" s="215"/>
      <c r="FV35" s="215"/>
      <c r="FW35" s="215"/>
      <c r="FX35" s="215"/>
      <c r="FY35" s="215"/>
      <c r="FZ35" s="215"/>
      <c r="GA35" s="215"/>
      <c r="GB35" s="215"/>
      <c r="GC35" s="215"/>
      <c r="GD35" s="215"/>
      <c r="GE35" s="215"/>
      <c r="GF35" s="215"/>
      <c r="GG35" s="215"/>
      <c r="GH35" s="215"/>
      <c r="GI35" s="215"/>
      <c r="GJ35" s="215"/>
      <c r="GK35" s="215"/>
      <c r="GL35" s="215"/>
      <c r="GM35" s="215"/>
      <c r="GN35" s="215"/>
      <c r="GO35" s="215"/>
      <c r="GP35" s="215"/>
      <c r="GQ35" s="215"/>
      <c r="GR35" s="215"/>
      <c r="GS35" s="215"/>
      <c r="GT35" s="215"/>
      <c r="GU35" s="215"/>
      <c r="GV35" s="215"/>
      <c r="GW35" s="215"/>
      <c r="GX35" s="215"/>
      <c r="GY35" s="215"/>
      <c r="GZ35" s="215"/>
      <c r="HA35" s="215"/>
      <c r="HB35" s="215"/>
      <c r="HC35" s="215"/>
      <c r="HD35" s="215"/>
      <c r="HE35" s="215"/>
      <c r="HF35" s="215"/>
      <c r="HG35" s="215"/>
      <c r="HH35" s="215"/>
      <c r="HI35" s="215"/>
      <c r="HJ35" s="215"/>
      <c r="HK35" s="219"/>
      <c r="HL35" s="215"/>
      <c r="HM35" s="215"/>
      <c r="HN35" s="215"/>
      <c r="HO35" s="215"/>
      <c r="HP35" s="215"/>
      <c r="HQ35" s="215"/>
      <c r="HR35" s="215"/>
      <c r="HS35" s="215"/>
      <c r="HT35" s="215"/>
      <c r="HU35" s="215"/>
      <c r="HV35" s="215"/>
      <c r="HW35" s="215"/>
      <c r="HX35" s="215"/>
      <c r="HY35" s="215"/>
      <c r="HZ35" s="215"/>
      <c r="IA35" s="215"/>
      <c r="IB35" s="215"/>
      <c r="IC35" s="215"/>
      <c r="ID35" s="215"/>
      <c r="IE35" s="215"/>
      <c r="IF35" s="215"/>
      <c r="IG35" s="215"/>
      <c r="IH35" s="215"/>
      <c r="II35" s="215"/>
      <c r="IJ35" s="215"/>
      <c r="IK35" s="215"/>
      <c r="IL35" s="215"/>
      <c r="IM35" s="215"/>
      <c r="IN35" s="215"/>
      <c r="IO35" s="215"/>
      <c r="IP35" s="215"/>
      <c r="IQ35" s="215"/>
      <c r="IR35" s="215"/>
      <c r="IS35" s="215"/>
      <c r="IT35" s="215"/>
      <c r="IU35" s="215"/>
      <c r="IV35" s="215"/>
      <c r="IW35" s="215"/>
      <c r="IX35" s="215"/>
      <c r="IY35" s="215"/>
      <c r="IZ35" s="215"/>
      <c r="JA35" s="215"/>
      <c r="JB35" s="215"/>
      <c r="JC35" s="215"/>
      <c r="JD35" s="215"/>
      <c r="JE35" s="215"/>
      <c r="JF35" s="215"/>
      <c r="JG35" s="215"/>
      <c r="JH35" s="215"/>
      <c r="JI35" s="215"/>
      <c r="JJ35" s="215"/>
      <c r="JK35" s="215"/>
      <c r="JL35" s="215"/>
      <c r="JM35" s="215"/>
      <c r="JN35" s="215"/>
      <c r="JO35" s="215"/>
      <c r="JP35" s="215"/>
      <c r="JQ35" s="215"/>
      <c r="JR35" s="215"/>
      <c r="JS35" s="215"/>
      <c r="JT35" s="215"/>
      <c r="JU35" s="215"/>
      <c r="JV35" s="215"/>
      <c r="JW35" s="215"/>
      <c r="JX35" s="215"/>
      <c r="JY35" s="215"/>
      <c r="JZ35" s="215"/>
      <c r="KA35" s="215"/>
      <c r="KB35" s="215"/>
      <c r="KC35" s="215"/>
      <c r="KD35" s="215"/>
      <c r="KE35" s="215"/>
      <c r="KF35" s="215"/>
      <c r="KG35" s="215"/>
      <c r="KH35" s="215"/>
      <c r="KI35" s="215"/>
      <c r="KJ35" s="215"/>
      <c r="KK35" s="215"/>
      <c r="KL35" s="215"/>
      <c r="KM35" s="215"/>
      <c r="KN35" s="215"/>
      <c r="KO35" s="215"/>
      <c r="KP35" s="215"/>
      <c r="KQ35" s="215"/>
      <c r="KR35" s="215"/>
      <c r="KS35" s="215"/>
      <c r="KT35" s="215"/>
      <c r="KU35" s="215"/>
      <c r="KV35" s="215"/>
      <c r="KW35" s="215"/>
      <c r="KX35" s="215"/>
      <c r="KY35" s="215"/>
      <c r="KZ35" s="215"/>
      <c r="LA35" s="215"/>
      <c r="LB35" s="215"/>
      <c r="LC35" s="215"/>
      <c r="LD35" s="215"/>
      <c r="LE35" s="215"/>
      <c r="LF35" s="215"/>
      <c r="LG35" s="215"/>
      <c r="LH35" s="215"/>
      <c r="LI35" s="215"/>
      <c r="LJ35" s="215"/>
      <c r="LK35" s="215"/>
      <c r="LL35" s="215"/>
      <c r="LM35" s="215"/>
      <c r="LN35" s="215"/>
      <c r="LO35" s="215"/>
      <c r="LP35" s="219"/>
      <c r="LQ35" s="219"/>
    </row>
    <row r="36" spans="2:329" ht="21" customHeight="1" x14ac:dyDescent="0.35">
      <c r="B36" s="4"/>
      <c r="C36" s="51">
        <f>IF('Création champs PV'!C41=1,IF('Création champs PV'!C40=0,IF(OR('Création champs PV'!B40=1,'Création champs PV'!D40=1),IF(AND('Création champs PV'!B40=1,'Création champs PV'!D40=1),2,1),0),0),0)</f>
        <v>0</v>
      </c>
      <c r="D36" s="51">
        <f>IF('Création champs PV'!D41=1,IF('Création champs PV'!D40=0,IF(OR('Création champs PV'!C40=1,'Création champs PV'!E40=1),IF(AND('Création champs PV'!C40=1,'Création champs PV'!E40=1),2,1),0),0),0)</f>
        <v>0</v>
      </c>
      <c r="E36" s="51">
        <f>IF('Création champs PV'!E41=1,IF('Création champs PV'!E40=0,IF(OR('Création champs PV'!D40=1,'Création champs PV'!F40=1),IF(AND('Création champs PV'!D40=1,'Création champs PV'!F40=1),2,1),0),0),0)</f>
        <v>0</v>
      </c>
      <c r="F36" s="51">
        <f>IF('Création champs PV'!F41=1,IF('Création champs PV'!F40=0,IF(OR('Création champs PV'!E40=1,'Création champs PV'!G40=1),IF(AND('Création champs PV'!E40=1,'Création champs PV'!G40=1),2,1),0),0),0)</f>
        <v>0</v>
      </c>
      <c r="G36" s="51">
        <f>IF('Création champs PV'!G41=1,IF('Création champs PV'!G40=0,IF(OR('Création champs PV'!F40=1,'Création champs PV'!H40=1),IF(AND('Création champs PV'!F40=1,'Création champs PV'!H40=1),2,1),0),0),0)</f>
        <v>0</v>
      </c>
      <c r="H36" s="51">
        <f>IF('Création champs PV'!H41=1,IF('Création champs PV'!H40=0,IF(OR('Création champs PV'!G40=1,'Création champs PV'!I40=1),IF(AND('Création champs PV'!G40=1,'Création champs PV'!I40=1),2,1),0),0),0)</f>
        <v>0</v>
      </c>
      <c r="I36" s="51">
        <f>IF('Création champs PV'!I41=1,IF('Création champs PV'!I40=0,IF(OR('Création champs PV'!H40=1,'Création champs PV'!J40=1),IF(AND('Création champs PV'!H40=1,'Création champs PV'!J40=1),2,1),0),0),0)</f>
        <v>0</v>
      </c>
      <c r="J36" s="51">
        <f>IF('Création champs PV'!J41=1,IF('Création champs PV'!J40=0,IF(OR('Création champs PV'!I40=1,'Création champs PV'!K40=1),IF(AND('Création champs PV'!I40=1,'Création champs PV'!K40=1),2,1),0),0),0)</f>
        <v>0</v>
      </c>
      <c r="K36" s="51">
        <f>IF('Création champs PV'!K41=1,IF('Création champs PV'!K40=0,IF(OR('Création champs PV'!J40=1,'Création champs PV'!L40=1),IF(AND('Création champs PV'!J40=1,'Création champs PV'!L40=1),2,1),0),0),0)</f>
        <v>0</v>
      </c>
      <c r="L36" s="51">
        <f>IF('Création champs PV'!L41=1,IF('Création champs PV'!L40=0,IF(OR('Création champs PV'!K40=1,'Création champs PV'!M40=1),IF(AND('Création champs PV'!K40=1,'Création champs PV'!M40=1),2,1),0),0),0)</f>
        <v>0</v>
      </c>
      <c r="M36" s="51">
        <f>IF('Création champs PV'!M41=1,IF('Création champs PV'!M40=0,IF(OR('Création champs PV'!L40=1,'Création champs PV'!N40=1),IF(AND('Création champs PV'!L40=1,'Création champs PV'!N40=1),2,1),0),0),0)</f>
        <v>0</v>
      </c>
      <c r="N36" s="51">
        <f>IF('Création champs PV'!N41=1,IF('Création champs PV'!N40=0,IF(OR('Création champs PV'!M40=1,'Création champs PV'!O40=1),IF(AND('Création champs PV'!M40=1,'Création champs PV'!O40=1),2,1),0),0),0)</f>
        <v>0</v>
      </c>
      <c r="O36" s="51">
        <f>IF('Création champs PV'!O41=1,IF('Création champs PV'!O40=0,IF(OR('Création champs PV'!N40=1,'Création champs PV'!P40=1),IF(AND('Création champs PV'!N40=1,'Création champs PV'!P40=1),2,1),0),0),0)</f>
        <v>0</v>
      </c>
      <c r="P36" s="51">
        <f>IF('Création champs PV'!P41=1,IF('Création champs PV'!P40=0,IF(OR('Création champs PV'!O40=1,'Création champs PV'!Q40=1),IF(AND('Création champs PV'!O40=1,'Création champs PV'!Q40=1),2,1),0),0),0)</f>
        <v>0</v>
      </c>
      <c r="Q36" s="51">
        <f>IF('Création champs PV'!Q41=1,IF('Création champs PV'!Q40=0,IF(OR('Création champs PV'!P40=1,'Création champs PV'!R40=1),IF(AND('Création champs PV'!P40=1,'Création champs PV'!R40=1),2,1),0),0),0)</f>
        <v>0</v>
      </c>
      <c r="R36" s="51">
        <f>IF('Création champs PV'!R41=1,IF('Création champs PV'!R40=0,IF(OR('Création champs PV'!Q40=1,'Création champs PV'!S40=1),IF(AND('Création champs PV'!Q40=1,'Création champs PV'!S40=1),2,1),0),0),0)</f>
        <v>0</v>
      </c>
      <c r="S36" s="51">
        <f>IF('Création champs PV'!S41=1,IF('Création champs PV'!S40=0,IF(OR('Création champs PV'!R40=1,'Création champs PV'!T40=1),IF(AND('Création champs PV'!R40=1,'Création champs PV'!T40=1),2,1),0),0),0)</f>
        <v>0</v>
      </c>
      <c r="T36" s="51">
        <f>IF('Création champs PV'!T41=1,IF('Création champs PV'!T40=0,IF(OR('Création champs PV'!S40=1,'Création champs PV'!U40=1),IF(AND('Création champs PV'!S40=1,'Création champs PV'!U40=1),2,1),0),0),0)</f>
        <v>0</v>
      </c>
      <c r="U36" s="51">
        <f>IF('Création champs PV'!U41=1,IF('Création champs PV'!U40=0,IF(OR('Création champs PV'!T40=1,'Création champs PV'!V40=1),IF(AND('Création champs PV'!T40=1,'Création champs PV'!V40=1),2,1),0),0),0)</f>
        <v>0</v>
      </c>
      <c r="V36" s="51">
        <f>IF('Création champs PV'!V41=1,IF('Création champs PV'!V40=0,IF(OR('Création champs PV'!U40=1,'Création champs PV'!W40=1),IF(AND('Création champs PV'!U40=1,'Création champs PV'!W40=1),2,1),0),0),0)</f>
        <v>0</v>
      </c>
      <c r="W36" s="51">
        <f>IF('Création champs PV'!W41=1,IF('Création champs PV'!W40=0,IF(OR('Création champs PV'!V40=1,'Création champs PV'!X40=1),IF(AND('Création champs PV'!V40=1,'Création champs PV'!X40=1),2,1),0),0),0)</f>
        <v>0</v>
      </c>
      <c r="X36" s="51">
        <f>IF('Création champs PV'!X41=1,IF('Création champs PV'!X40=0,IF(OR('Création champs PV'!W40=1,'Création champs PV'!Y40=1),IF(AND('Création champs PV'!W40=1,'Création champs PV'!Y40=1),2,1),0),0),0)</f>
        <v>0</v>
      </c>
      <c r="Y36" s="51">
        <f>IF('Création champs PV'!Y41=1,IF('Création champs PV'!Y40=0,IF(OR('Création champs PV'!X40=1,'Création champs PV'!Z40=1),IF(AND('Création champs PV'!X40=1,'Création champs PV'!Z40=1),2,1),0),0),0)</f>
        <v>0</v>
      </c>
      <c r="Z36" s="51">
        <f>IF('Création champs PV'!Z41=1,IF('Création champs PV'!Z40=0,IF(OR('Création champs PV'!Y40=1,'Création champs PV'!AA40=1),IF(AND('Création champs PV'!Y40=1,'Création champs PV'!AA40=1),2,1),0),0),0)</f>
        <v>0</v>
      </c>
      <c r="AA36" s="51">
        <f>IF('Création champs PV'!AA41=1,IF('Création champs PV'!AA40=0,IF(OR('Création champs PV'!Z40=1,'Création champs PV'!AB40=1),IF(AND('Création champs PV'!Z40=1,'Création champs PV'!AB40=1),2,1),0),0),0)</f>
        <v>0</v>
      </c>
      <c r="AB36" s="51">
        <f>IF('Création champs PV'!AB41=1,IF('Création champs PV'!AB40=0,IF(OR('Création champs PV'!AA40=1,'Création champs PV'!AC40=1),IF(AND('Création champs PV'!AA40=1,'Création champs PV'!AC40=1),2,1),0),0),0)</f>
        <v>0</v>
      </c>
      <c r="AC36" s="51">
        <f>IF('Création champs PV'!AC41=1,IF('Création champs PV'!AC40=0,IF(OR('Création champs PV'!AB40=1,'Création champs PV'!AD40=1),IF(AND('Création champs PV'!AB40=1,'Création champs PV'!AD40=1),2,1),0),0),0)</f>
        <v>0</v>
      </c>
      <c r="AD36" s="51">
        <f>IF('Création champs PV'!AD41=1,IF('Création champs PV'!AD40=0,IF(OR('Création champs PV'!AC40=1,'Création champs PV'!AE40=1),IF(AND('Création champs PV'!AC40=1,'Création champs PV'!AE40=1),2,1),0),0),0)</f>
        <v>0</v>
      </c>
      <c r="AE36" s="51">
        <f>IF('Création champs PV'!AE41=1,IF('Création champs PV'!AE40=0,IF(OR('Création champs PV'!AD40=1,'Création champs PV'!AF40=1),IF(AND('Création champs PV'!AD40=1,'Création champs PV'!AF40=1),2,1),0),0),0)</f>
        <v>0</v>
      </c>
      <c r="AF36" s="51">
        <f>IF('Création champs PV'!AF41=1,IF('Création champs PV'!AF40=0,IF(OR('Création champs PV'!AE40=1,'Création champs PV'!AG40=1),IF(AND('Création champs PV'!AE40=1,'Création champs PV'!AG40=1),2,1),0),0),0)</f>
        <v>0</v>
      </c>
      <c r="AG36" s="51">
        <f>IF('Création champs PV'!AG41=1,IF('Création champs PV'!AG40=0,IF(OR('Création champs PV'!AF40=1,'Création champs PV'!AH40=1),IF(AND('Création champs PV'!AF40=1,'Création champs PV'!AH40=1),2,1),0),0),0)</f>
        <v>0</v>
      </c>
      <c r="AH36" s="51">
        <f>IF('Création champs PV'!AH41=1,IF('Création champs PV'!AH40=0,IF(OR('Création champs PV'!AG40=1,'Création champs PV'!AI40=1),IF(AND('Création champs PV'!AG40=1,'Création champs PV'!AI40=1),2,1),0),0),0)</f>
        <v>0</v>
      </c>
      <c r="AI36" s="51">
        <f>IF('Création champs PV'!AI41=1,IF('Création champs PV'!AI40=0,IF(OR('Création champs PV'!AH40=1,'Création champs PV'!AJ40=1),IF(AND('Création champs PV'!AH40=1,'Création champs PV'!AJ40=1),2,1),0),0),0)</f>
        <v>0</v>
      </c>
      <c r="AJ36" s="51">
        <f>IF('Création champs PV'!AJ41=1,IF('Création champs PV'!AJ40=0,IF(OR('Création champs PV'!AI40=1,'Création champs PV'!AK40=1),IF(AND('Création champs PV'!AI40=1,'Création champs PV'!AK40=1),2,1),0),0),0)</f>
        <v>0</v>
      </c>
      <c r="AK36" s="51">
        <f>IF('Création champs PV'!AK41=1,IF('Création champs PV'!AK40=0,IF(OR('Création champs PV'!AJ40=1,'Création champs PV'!AL40=1),IF(AND('Création champs PV'!AJ40=1,'Création champs PV'!AL40=1),2,1),0),0),0)</f>
        <v>0</v>
      </c>
      <c r="AL36" s="51">
        <f>IF('Création champs PV'!AL41=1,IF('Création champs PV'!AL40=0,IF(OR('Création champs PV'!AK40=1,'Création champs PV'!AM40=1),IF(AND('Création champs PV'!AK40=1,'Création champs PV'!AM40=1),2,1),0),0),0)</f>
        <v>0</v>
      </c>
      <c r="AM36" s="51">
        <f>IF('Création champs PV'!AM41=1,IF('Création champs PV'!AM40=0,IF(OR('Création champs PV'!AL40=1,'Création champs PV'!AN40=1),IF(AND('Création champs PV'!AL40=1,'Création champs PV'!AN40=1),2,1),0),0),0)</f>
        <v>0</v>
      </c>
      <c r="AN36" s="51">
        <f>IF('Création champs PV'!AN41=1,IF('Création champs PV'!AN40=0,IF(OR('Création champs PV'!AM40=1,'Création champs PV'!AO40=1),IF(AND('Création champs PV'!AM40=1,'Création champs PV'!AO40=1),2,1),0),0),0)</f>
        <v>0</v>
      </c>
      <c r="AO36" s="51">
        <f>IF('Création champs PV'!AO41=1,IF('Création champs PV'!AO40=0,IF(OR('Création champs PV'!AN40=1,'Création champs PV'!AP40=1),IF(AND('Création champs PV'!AN40=1,'Création champs PV'!AP40=1),2,1),0),0),0)</f>
        <v>0</v>
      </c>
      <c r="AP36" s="51">
        <f>IF('Création champs PV'!AP41=1,IF('Création champs PV'!AP40=0,IF(OR('Création champs PV'!AO40=1,'Création champs PV'!AQ40=1),IF(AND('Création champs PV'!AO40=1,'Création champs PV'!AQ40=1),2,1),0),0),0)</f>
        <v>0</v>
      </c>
      <c r="AQ36" s="51">
        <f>IF('Création champs PV'!AQ41=1,IF('Création champs PV'!AQ40=0,IF(OR('Création champs PV'!AP40=1,'Création champs PV'!AR40=1),IF(AND('Création champs PV'!AP40=1,'Création champs PV'!AR40=1),2,1),0),0),0)</f>
        <v>0</v>
      </c>
      <c r="AR36" s="51">
        <f>IF('Création champs PV'!AR41=1,IF('Création champs PV'!AR40=0,IF(OR('Création champs PV'!AQ40=1,'Création champs PV'!AS40=1),IF(AND('Création champs PV'!AQ40=1,'Création champs PV'!AS40=1),2,1),0),0),0)</f>
        <v>0</v>
      </c>
      <c r="AS36" s="51">
        <f>IF('Création champs PV'!AS41=1,IF('Création champs PV'!AS40=0,IF(OR('Création champs PV'!AR40=1,'Création champs PV'!AT40=1),IF(AND('Création champs PV'!AR40=1,'Création champs PV'!AT40=1),2,1),0),0),0)</f>
        <v>0</v>
      </c>
      <c r="AT36" s="51">
        <f>IF('Création champs PV'!AT41=1,IF('Création champs PV'!AT40=0,IF(OR('Création champs PV'!AS40=1,'Création champs PV'!AU40=1),IF(AND('Création champs PV'!AS40=1,'Création champs PV'!AU40=1),2,1),0),0),0)</f>
        <v>0</v>
      </c>
      <c r="AU36" s="51">
        <f>IF('Création champs PV'!AU41=1,IF('Création champs PV'!AU40=0,IF(OR('Création champs PV'!AT40=1,'Création champs PV'!AV40=1),IF(AND('Création champs PV'!AT40=1,'Création champs PV'!AV40=1),2,1),0),0),0)</f>
        <v>0</v>
      </c>
      <c r="AV36" s="51">
        <f>IF('Création champs PV'!AV41=1,IF('Création champs PV'!AV40=0,IF(OR('Création champs PV'!AU40=1,'Création champs PV'!AW40=1),IF(AND('Création champs PV'!AU40=1,'Création champs PV'!AW40=1),2,1),0),0),0)</f>
        <v>0</v>
      </c>
      <c r="AW36" s="51">
        <f>IF('Création champs PV'!AW41=1,IF('Création champs PV'!AW40=0,IF(OR('Création champs PV'!AV40=1,'Création champs PV'!AX40=1),IF(AND('Création champs PV'!AV40=1,'Création champs PV'!AX40=1),2,1),0),0),0)</f>
        <v>0</v>
      </c>
      <c r="AX36" s="51">
        <f>IF('Création champs PV'!AX41=1,IF('Création champs PV'!AX40=0,IF(OR('Création champs PV'!AW40=1,'Création champs PV'!AY40=1),IF(AND('Création champs PV'!AW40=1,'Création champs PV'!AY40=1),2,1),0),0),0)</f>
        <v>0</v>
      </c>
      <c r="AY36" s="51">
        <f>IF('Création champs PV'!AY41=1,IF('Création champs PV'!AY40=0,IF(OR('Création champs PV'!AX40=1,'Création champs PV'!AZ40=1),IF(AND('Création champs PV'!AX40=1,'Création champs PV'!AZ40=1),2,1),0),0),0)</f>
        <v>0</v>
      </c>
      <c r="AZ36" s="51">
        <f>IF('Création champs PV'!AZ41=1,IF('Création champs PV'!AZ40=0,IF(OR('Création champs PV'!AY40=1,'Création champs PV'!BA40=1),IF(AND('Création champs PV'!AY40=1,'Création champs PV'!BA40=1),2,1),0),0),0)</f>
        <v>0</v>
      </c>
      <c r="BA36" s="51">
        <f>IF('Création champs PV'!BA41=1,IF('Création champs PV'!BA40=0,IF(OR('Création champs PV'!AZ40=1,'Création champs PV'!BB40=1),IF(AND('Création champs PV'!AZ40=1,'Création champs PV'!BB40=1),2,1),0),0),0)</f>
        <v>0</v>
      </c>
      <c r="BB36" s="51">
        <f>IF('Création champs PV'!BB41=1,IF('Création champs PV'!BB40=0,IF(OR('Création champs PV'!BA40=1,'Création champs PV'!BC40=1),IF(AND('Création champs PV'!BA40=1,'Création champs PV'!BC40=1),2,1),0),0),0)</f>
        <v>0</v>
      </c>
      <c r="BC36" s="51">
        <f>IF('Création champs PV'!BC41=1,IF('Création champs PV'!BC40=0,IF(OR('Création champs PV'!BB40=1,'Création champs PV'!BD40=1),IF(AND('Création champs PV'!BB40=1,'Création champs PV'!BD40=1),2,1),0),0),0)</f>
        <v>0</v>
      </c>
      <c r="BD36" s="51">
        <f>IF('Création champs PV'!BD41=1,IF('Création champs PV'!BD40=0,IF(OR('Création champs PV'!BC40=1,'Création champs PV'!BE40=1),IF(AND('Création champs PV'!BC40=1,'Création champs PV'!BE40=1),2,1),0),0),0)</f>
        <v>0</v>
      </c>
      <c r="BE36" s="51">
        <f>IF('Création champs PV'!BE41=1,IF('Création champs PV'!BE40=0,IF(OR('Création champs PV'!BD40=1,'Création champs PV'!BF40=1),IF(AND('Création champs PV'!BD40=1,'Création champs PV'!BF40=1),2,1),0),0),0)</f>
        <v>0</v>
      </c>
      <c r="BF36" s="51">
        <f>IF('Création champs PV'!BF41=1,IF('Création champs PV'!BF40=0,IF(OR('Création champs PV'!BE40=1,'Création champs PV'!BG40=1),IF(AND('Création champs PV'!BE40=1,'Création champs PV'!BG40=1),2,1),0),0),0)</f>
        <v>0</v>
      </c>
      <c r="BG36" s="51">
        <f>IF('Création champs PV'!BG41=1,IF('Création champs PV'!BG40=0,IF(OR('Création champs PV'!BF40=1,'Création champs PV'!BH40=1),IF(AND('Création champs PV'!BF40=1,'Création champs PV'!BH40=1),2,1),0),0),0)</f>
        <v>0</v>
      </c>
      <c r="BH36" s="51">
        <f>IF('Création champs PV'!BH41=1,IF('Création champs PV'!BH40=0,IF(OR('Création champs PV'!BG40=1,'Création champs PV'!BI40=1),IF(AND('Création champs PV'!BG40=1,'Création champs PV'!BI40=1),2,1),0),0),0)</f>
        <v>0</v>
      </c>
      <c r="BI36" s="51">
        <f>IF('Création champs PV'!BI41=1,IF('Création champs PV'!BI40=0,IF(OR('Création champs PV'!BH40=1,'Création champs PV'!BJ40=1),IF(AND('Création champs PV'!BH40=1,'Création champs PV'!BJ40=1),2,1),0),0),0)</f>
        <v>0</v>
      </c>
      <c r="BJ36" s="51">
        <f>IF('Création champs PV'!BJ41=1,IF('Création champs PV'!BJ40=0,IF(OR('Création champs PV'!BI40=1,'Création champs PV'!BK40=1),IF(AND('Création champs PV'!BI40=1,'Création champs PV'!BK40=1),2,1),0),0),0)</f>
        <v>0</v>
      </c>
      <c r="BK36" s="51">
        <f>IF('Création champs PV'!BK41=1,IF('Création champs PV'!BK40=0,IF(OR('Création champs PV'!BJ40=1,'Création champs PV'!BL40=1),IF(AND('Création champs PV'!BJ40=1,'Création champs PV'!BL40=1),2,1),0),0),0)</f>
        <v>0</v>
      </c>
      <c r="BL36" s="51">
        <f>IF('Création champs PV'!BL41=1,IF('Création champs PV'!BL40=0,IF(OR('Création champs PV'!BK40=1,'Création champs PV'!BM40=1),IF(AND('Création champs PV'!BK40=1,'Création champs PV'!BM40=1),2,1),0),0),0)</f>
        <v>0</v>
      </c>
      <c r="BM36" s="51">
        <f>IF('Création champs PV'!BM41=1,IF('Création champs PV'!BM40=0,IF(OR('Création champs PV'!BL40=1,'Création champs PV'!BN40=1),IF(AND('Création champs PV'!BL40=1,'Création champs PV'!BN40=1),2,1),0),0),0)</f>
        <v>0</v>
      </c>
      <c r="BN36" s="51">
        <f>IF('Création champs PV'!BN41=1,IF('Création champs PV'!BN40=0,IF(OR('Création champs PV'!BM40=1,'Création champs PV'!BO40=1),IF(AND('Création champs PV'!BM40=1,'Création champs PV'!BO40=1),2,1),0),0),0)</f>
        <v>0</v>
      </c>
      <c r="BO36" s="51">
        <f>IF('Création champs PV'!BO41=1,IF('Création champs PV'!BO40=0,IF(OR('Création champs PV'!BN40=1,'Création champs PV'!BP40=1),IF(AND('Création champs PV'!BN40=1,'Création champs PV'!BP40=1),2,1),0),0),0)</f>
        <v>0</v>
      </c>
      <c r="BP36" s="51">
        <f>IF('Création champs PV'!BP41=1,IF('Création champs PV'!BP40=0,IF(OR('Création champs PV'!BO40=1,'Création champs PV'!BQ40=1),IF(AND('Création champs PV'!BO40=1,'Création champs PV'!BQ40=1),2,1),0),0),0)</f>
        <v>0</v>
      </c>
      <c r="BQ36" s="51">
        <f>IF('Création champs PV'!BQ41=1,IF('Création champs PV'!BQ40=0,IF(OR('Création champs PV'!BP40=1,'Création champs PV'!BR40=1),IF(AND('Création champs PV'!BP40=1,'Création champs PV'!BR40=1),2,1),0),0),0)</f>
        <v>0</v>
      </c>
      <c r="BR36" s="51">
        <f>IF('Création champs PV'!BR41=1,IF('Création champs PV'!BR40=0,IF(OR('Création champs PV'!BQ40=1,'Création champs PV'!BS40=1),IF(AND('Création champs PV'!BQ40=1,'Création champs PV'!BS40=1),2,1),0),0),0)</f>
        <v>0</v>
      </c>
      <c r="BS36" s="51">
        <f>IF('Création champs PV'!BS41=1,IF('Création champs PV'!BS40=0,IF(OR('Création champs PV'!BR40=1,'Création champs PV'!BT40=1),IF(AND('Création champs PV'!BR40=1,'Création champs PV'!BT40=1),2,1),0),0),0)</f>
        <v>0</v>
      </c>
      <c r="BT36" s="51">
        <f>IF('Création champs PV'!BT41=1,IF('Création champs PV'!BT40=0,IF(OR('Création champs PV'!BS40=1,'Création champs PV'!BU40=1),IF(AND('Création champs PV'!BS40=1,'Création champs PV'!BU40=1),2,1),0),0),0)</f>
        <v>0</v>
      </c>
      <c r="BU36" s="51">
        <f>IF('Création champs PV'!BU41=1,IF('Création champs PV'!BU40=0,IF(OR('Création champs PV'!BT40=1,'Création champs PV'!BV40=1),IF(AND('Création champs PV'!BT40=1,'Création champs PV'!BV40=1),2,1),0),0),0)</f>
        <v>0</v>
      </c>
      <c r="BV36" s="51">
        <f>IF('Création champs PV'!BV41=1,IF('Création champs PV'!BV40=0,IF(OR('Création champs PV'!BU40=1,'Création champs PV'!BW40=1),IF(AND('Création champs PV'!BU40=1,'Création champs PV'!BW40=1),2,1),0),0),0)</f>
        <v>0</v>
      </c>
      <c r="BW36" s="51">
        <f>IF('Création champs PV'!BW41=1,IF('Création champs PV'!BW40=0,IF(OR('Création champs PV'!BV40=1,'Création champs PV'!BX40=1),IF(AND('Création champs PV'!BV40=1,'Création champs PV'!BX40=1),2,1),0),0),0)</f>
        <v>0</v>
      </c>
      <c r="BX36" s="51">
        <f>IF('Création champs PV'!BX41=1,IF('Création champs PV'!BX40=0,IF(OR('Création champs PV'!BW40=1,'Création champs PV'!BY40=1),IF(AND('Création champs PV'!BW40=1,'Création champs PV'!BY40=1),2,1),0),0),0)</f>
        <v>0</v>
      </c>
      <c r="BY36" s="51">
        <f>IF('Création champs PV'!BY41=1,IF('Création champs PV'!BY40=0,IF(OR('Création champs PV'!BX40=1,'Création champs PV'!BZ40=1),IF(AND('Création champs PV'!BX40=1,'Création champs PV'!BZ40=1),2,1),0),0),0)</f>
        <v>0</v>
      </c>
      <c r="BZ36" s="51">
        <f>IF('Création champs PV'!BZ41=1,IF('Création champs PV'!BZ40=0,IF(OR('Création champs PV'!BY40=1,'Création champs PV'!CA40=1),IF(AND('Création champs PV'!BY40=1,'Création champs PV'!CA40=1),2,1),0),0),0)</f>
        <v>0</v>
      </c>
      <c r="CA36" s="51">
        <f>IF('Création champs PV'!CA41=1,IF('Création champs PV'!CA40=0,IF(OR('Création champs PV'!BZ40=1,'Création champs PV'!CB40=1),IF(AND('Création champs PV'!BZ40=1,'Création champs PV'!CB40=1),2,1),0),0),0)</f>
        <v>0</v>
      </c>
      <c r="CB36" s="51">
        <f>IF('Création champs PV'!CB41=1,IF('Création champs PV'!CB40=0,IF(OR('Création champs PV'!CA40=1,'Création champs PV'!CC40=1),IF(AND('Création champs PV'!CA40=1,'Création champs PV'!CC40=1),2,1),0),0),0)</f>
        <v>0</v>
      </c>
      <c r="CC36" s="51">
        <f>IF('Création champs PV'!CC41=1,IF('Création champs PV'!CC40=0,IF(OR('Création champs PV'!CB40=1,'Création champs PV'!CD40=1),IF(AND('Création champs PV'!CB40=1,'Création champs PV'!CD40=1),2,1),0),0),0)</f>
        <v>0</v>
      </c>
      <c r="CD36" s="51">
        <f>IF('Création champs PV'!CD41=1,IF('Création champs PV'!CD40=0,IF(OR('Création champs PV'!CC40=1,'Création champs PV'!CE40=1),IF(AND('Création champs PV'!CC40=1,'Création champs PV'!CE40=1),2,1),0),0),0)</f>
        <v>0</v>
      </c>
      <c r="CE36" s="51">
        <f>IF('Création champs PV'!CE41=1,IF('Création champs PV'!CE40=0,IF(OR('Création champs PV'!CD40=1,'Création champs PV'!CF40=1),IF(AND('Création champs PV'!CD40=1,'Création champs PV'!CF40=1),2,1),0),0),0)</f>
        <v>0</v>
      </c>
      <c r="CF36" s="51">
        <f>IF('Création champs PV'!CF41=1,IF('Création champs PV'!CF40=0,IF(OR('Création champs PV'!CE40=1,'Création champs PV'!CG40=1),IF(AND('Création champs PV'!CE40=1,'Création champs PV'!CG40=1),2,1),0),0),0)</f>
        <v>0</v>
      </c>
      <c r="CG36" s="51">
        <f>IF('Création champs PV'!CG41=1,IF('Création champs PV'!CG40=0,IF(OR('Création champs PV'!CF40=1,'Création champs PV'!CH40=1),IF(AND('Création champs PV'!CF40=1,'Création champs PV'!CH40=1),2,1),0),0),0)</f>
        <v>0</v>
      </c>
      <c r="CH36" s="51">
        <f>IF('Création champs PV'!CH41=1,IF('Création champs PV'!CH40=0,IF(OR('Création champs PV'!CG40=1,'Création champs PV'!CI40=1),IF(AND('Création champs PV'!CG40=1,'Création champs PV'!CI40=1),2,1),0),0),0)</f>
        <v>0</v>
      </c>
      <c r="CI36" s="51">
        <f>IF('Création champs PV'!CI41=1,IF('Création champs PV'!CI40=0,IF(OR('Création champs PV'!CH40=1,'Création champs PV'!CJ40=1),IF(AND('Création champs PV'!CH40=1,'Création champs PV'!CJ40=1),2,1),0),0),0)</f>
        <v>0</v>
      </c>
      <c r="CJ36" s="51">
        <f>IF('Création champs PV'!CJ41=1,IF('Création champs PV'!CJ40=0,IF(OR('Création champs PV'!CI40=1,'Création champs PV'!CK40=1),IF(AND('Création champs PV'!CI40=1,'Création champs PV'!CK40=1),2,1),0),0),0)</f>
        <v>0</v>
      </c>
      <c r="CK36" s="51">
        <f>IF('Création champs PV'!CK41=1,IF('Création champs PV'!CK40=0,IF(OR('Création champs PV'!CJ40=1,'Création champs PV'!CL40=1),IF(AND('Création champs PV'!CJ40=1,'Création champs PV'!CL40=1),2,1),0),0),0)</f>
        <v>0</v>
      </c>
      <c r="CL36" s="51">
        <f>IF('Création champs PV'!CL41=1,IF('Création champs PV'!CL40=0,IF(OR('Création champs PV'!CK40=1,'Création champs PV'!CM40=1),IF(AND('Création champs PV'!CK40=1,'Création champs PV'!CM40=1),2,1),0),0),0)</f>
        <v>0</v>
      </c>
      <c r="CM36" s="51">
        <f>IF('Création champs PV'!CM41=1,IF('Création champs PV'!CM40=0,IF(OR('Création champs PV'!CL40=1,'Création champs PV'!CN40=1),IF(AND('Création champs PV'!CL40=1,'Création champs PV'!CN40=1),2,1),0),0),0)</f>
        <v>0</v>
      </c>
      <c r="CN36" s="51">
        <f>IF('Création champs PV'!CN41=1,IF('Création champs PV'!CN40=0,IF(OR('Création champs PV'!CM40=1,'Création champs PV'!CO40=1),IF(AND('Création champs PV'!CM40=1,'Création champs PV'!CO40=1),2,1),0),0),0)</f>
        <v>0</v>
      </c>
      <c r="CO36" s="51">
        <f>IF('Création champs PV'!CO41=1,IF('Création champs PV'!CO40=0,IF(OR('Création champs PV'!CN40=1,'Création champs PV'!CP40=1),IF(AND('Création champs PV'!CN40=1,'Création champs PV'!CP40=1),2,1),0),0),0)</f>
        <v>0</v>
      </c>
      <c r="CP36" s="51">
        <f>IF('Création champs PV'!CP41=1,IF('Création champs PV'!CP40=0,IF(OR('Création champs PV'!CO40=1,'Création champs PV'!CQ40=1),IF(AND('Création champs PV'!CO40=1,'Création champs PV'!CQ40=1),2,1),0),0),0)</f>
        <v>0</v>
      </c>
      <c r="CQ36" s="51">
        <f>IF('Création champs PV'!CQ41=1,IF('Création champs PV'!CQ40=0,IF(OR('Création champs PV'!CP40=1,'Création champs PV'!CR40=1),IF(AND('Création champs PV'!CP40=1,'Création champs PV'!CR40=1),2,1),0),0),0)</f>
        <v>0</v>
      </c>
      <c r="CR36" s="51">
        <f>IF('Création champs PV'!CR41=1,IF('Création champs PV'!CR40=0,IF(OR('Création champs PV'!CQ40=1,'Création champs PV'!CS40=1),IF(AND('Création champs PV'!CQ40=1,'Création champs PV'!CS40=1),2,1),0),0),0)</f>
        <v>0</v>
      </c>
      <c r="CS36" s="51">
        <f>IF('Création champs PV'!CS41=1,IF('Création champs PV'!CS40=0,IF(OR('Création champs PV'!CR40=1,'Création champs PV'!CT40=1),IF(AND('Création champs PV'!CR40=1,'Création champs PV'!CT40=1),2,1),0),0),0)</f>
        <v>0</v>
      </c>
      <c r="CT36" s="51">
        <f>IF('Création champs PV'!CT41=1,IF('Création champs PV'!CT40=0,IF(OR('Création champs PV'!CS40=1,'Création champs PV'!CU40=1),IF(AND('Création champs PV'!CS40=1,'Création champs PV'!CU40=1),2,1),0),0),0)</f>
        <v>0</v>
      </c>
      <c r="CU36" s="51">
        <f>IF('Création champs PV'!CU41=1,IF('Création champs PV'!CU40=0,IF(OR('Création champs PV'!CT40=1,'Création champs PV'!CV40=1),IF(AND('Création champs PV'!CT40=1,'Création champs PV'!CV40=1),2,1),0),0),0)</f>
        <v>0</v>
      </c>
      <c r="CV36" s="51">
        <f>IF('Création champs PV'!CV41=1,IF('Création champs PV'!CV40=0,IF(OR('Création champs PV'!CU40=1,'Création champs PV'!CW40=1),IF(AND('Création champs PV'!CU40=1,'Création champs PV'!CW40=1),2,1),0),0),0)</f>
        <v>0</v>
      </c>
      <c r="CW36" s="51">
        <f>IF('Création champs PV'!CW41=1,IF('Création champs PV'!CW40=0,IF(OR('Création champs PV'!CV40=1,'Création champs PV'!CX40=1),IF(AND('Création champs PV'!CV40=1,'Création champs PV'!CX40=1),2,1),0),0),0)</f>
        <v>0</v>
      </c>
      <c r="CX36" s="51">
        <f>IF('Création champs PV'!CX41=1,IF('Création champs PV'!CX40=0,IF(OR('Création champs PV'!CW40=1,'Création champs PV'!CY40=1),IF(AND('Création champs PV'!CW40=1,'Création champs PV'!CY40=1),2,1),0),0),0)</f>
        <v>0</v>
      </c>
      <c r="CY36" s="51">
        <f>IF('Création champs PV'!CY41=1,IF('Création champs PV'!CY40=0,IF(OR('Création champs PV'!CX40=1,'Création champs PV'!CZ40=1),IF(AND('Création champs PV'!CX40=1,'Création champs PV'!CZ40=1),2,1),0),0),0)</f>
        <v>0</v>
      </c>
      <c r="CZ36" s="51">
        <f>IF('Création champs PV'!CZ41=1,IF('Création champs PV'!CZ40=0,IF(OR('Création champs PV'!CY40=1,'Création champs PV'!DA40=1),IF(AND('Création champs PV'!CY40=1,'Création champs PV'!DA40=1),2,1),0),0),0)</f>
        <v>0</v>
      </c>
      <c r="DA36" s="51">
        <f>IF('Création champs PV'!DA41=1,IF('Création champs PV'!DA40=0,IF(OR('Création champs PV'!CZ40=1,'Création champs PV'!DB40=1),IF(AND('Création champs PV'!CZ40=1,'Création champs PV'!DB40=1),2,1),0),0),0)</f>
        <v>0</v>
      </c>
      <c r="DB36" s="51">
        <f>IF('Création champs PV'!DB41=1,IF('Création champs PV'!DB40=0,IF(OR('Création champs PV'!DA40=1,'Création champs PV'!DC40=1),IF(AND('Création champs PV'!DA40=1,'Création champs PV'!DC40=1),2,1),0),0),0)</f>
        <v>0</v>
      </c>
      <c r="DC36" s="51">
        <f>IF('Création champs PV'!DC41=1,IF('Création champs PV'!DC40=0,IF(OR('Création champs PV'!DB40=1,'Création champs PV'!DD40=1),IF(AND('Création champs PV'!DB40=1,'Création champs PV'!DD40=1),2,1),0),0),0)</f>
        <v>0</v>
      </c>
      <c r="DD36" s="51">
        <f>IF('Création champs PV'!DD41=1,IF('Création champs PV'!DD40=0,IF(OR('Création champs PV'!DC40=1,'Création champs PV'!DE40=1),IF(AND('Création champs PV'!DC40=1,'Création champs PV'!DE40=1),2,1),0),0),0)</f>
        <v>0</v>
      </c>
      <c r="DE36" s="5" t="str">
        <f>IF(structure!DE36="M",1,IF(structure!DE36="V","V",IF(OR(structure!DE35="M",structure!DE35="V"),"S","")))</f>
        <v/>
      </c>
      <c r="DF36" s="9"/>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c r="EF36" s="215"/>
      <c r="EG36" s="215"/>
      <c r="EH36" s="215"/>
      <c r="EI36" s="215"/>
      <c r="EJ36" s="215"/>
      <c r="EK36" s="215"/>
      <c r="EL36" s="215"/>
      <c r="EM36" s="215"/>
      <c r="EN36" s="215"/>
      <c r="EO36" s="215"/>
      <c r="EP36" s="215"/>
      <c r="EQ36" s="215"/>
      <c r="ER36" s="215"/>
      <c r="ES36" s="215"/>
      <c r="ET36" s="215"/>
      <c r="EU36" s="215"/>
      <c r="EV36" s="215"/>
      <c r="EW36" s="215"/>
      <c r="EX36" s="215"/>
      <c r="EY36" s="215"/>
      <c r="EZ36" s="215"/>
      <c r="FA36" s="215"/>
      <c r="FB36" s="215"/>
      <c r="FC36" s="215"/>
      <c r="FD36" s="215"/>
      <c r="FE36" s="215"/>
      <c r="FF36" s="215"/>
      <c r="FG36" s="215"/>
      <c r="FH36" s="215"/>
      <c r="FI36" s="215"/>
      <c r="FJ36" s="215"/>
      <c r="FK36" s="215"/>
      <c r="FL36" s="215"/>
      <c r="FM36" s="215"/>
      <c r="FN36" s="215"/>
      <c r="FO36" s="215"/>
      <c r="FP36" s="215"/>
      <c r="FQ36" s="215"/>
      <c r="FR36" s="215"/>
      <c r="FS36" s="215"/>
      <c r="FT36" s="215"/>
      <c r="FU36" s="215"/>
      <c r="FV36" s="215"/>
      <c r="FW36" s="215"/>
      <c r="FX36" s="215"/>
      <c r="FY36" s="215"/>
      <c r="FZ36" s="215"/>
      <c r="GA36" s="215"/>
      <c r="GB36" s="215"/>
      <c r="GC36" s="215"/>
      <c r="GD36" s="215"/>
      <c r="GE36" s="215"/>
      <c r="GF36" s="215"/>
      <c r="GG36" s="215"/>
      <c r="GH36" s="215"/>
      <c r="GI36" s="215"/>
      <c r="GJ36" s="215"/>
      <c r="GK36" s="215"/>
      <c r="GL36" s="215"/>
      <c r="GM36" s="215"/>
      <c r="GN36" s="215"/>
      <c r="GO36" s="215"/>
      <c r="GP36" s="215"/>
      <c r="GQ36" s="215"/>
      <c r="GR36" s="215"/>
      <c r="GS36" s="215"/>
      <c r="GT36" s="215"/>
      <c r="GU36" s="215"/>
      <c r="GV36" s="215"/>
      <c r="GW36" s="215"/>
      <c r="GX36" s="215"/>
      <c r="GY36" s="215"/>
      <c r="GZ36" s="215"/>
      <c r="HA36" s="215"/>
      <c r="HB36" s="215"/>
      <c r="HC36" s="215"/>
      <c r="HD36" s="215"/>
      <c r="HE36" s="215"/>
      <c r="HF36" s="215"/>
      <c r="HG36" s="215"/>
      <c r="HH36" s="215"/>
      <c r="HI36" s="215"/>
      <c r="HJ36" s="215"/>
      <c r="HK36" s="219"/>
      <c r="HL36" s="215"/>
      <c r="HM36" s="215"/>
      <c r="HN36" s="215"/>
      <c r="HO36" s="215"/>
      <c r="HP36" s="215"/>
      <c r="HQ36" s="215"/>
      <c r="HR36" s="215"/>
      <c r="HS36" s="215"/>
      <c r="HT36" s="215"/>
      <c r="HU36" s="215"/>
      <c r="HV36" s="215"/>
      <c r="HW36" s="215"/>
      <c r="HX36" s="215"/>
      <c r="HY36" s="215"/>
      <c r="HZ36" s="215"/>
      <c r="IA36" s="215"/>
      <c r="IB36" s="215"/>
      <c r="IC36" s="215"/>
      <c r="ID36" s="215"/>
      <c r="IE36" s="215"/>
      <c r="IF36" s="215"/>
      <c r="IG36" s="215"/>
      <c r="IH36" s="215"/>
      <c r="II36" s="215"/>
      <c r="IJ36" s="215"/>
      <c r="IK36" s="215"/>
      <c r="IL36" s="215"/>
      <c r="IM36" s="215"/>
      <c r="IN36" s="215"/>
      <c r="IO36" s="215"/>
      <c r="IP36" s="215"/>
      <c r="IQ36" s="215"/>
      <c r="IR36" s="215"/>
      <c r="IS36" s="215"/>
      <c r="IT36" s="215"/>
      <c r="IU36" s="215"/>
      <c r="IV36" s="215"/>
      <c r="IW36" s="215"/>
      <c r="IX36" s="215"/>
      <c r="IY36" s="215"/>
      <c r="IZ36" s="215"/>
      <c r="JA36" s="215"/>
      <c r="JB36" s="215"/>
      <c r="JC36" s="215"/>
      <c r="JD36" s="215"/>
      <c r="JE36" s="215"/>
      <c r="JF36" s="215"/>
      <c r="JG36" s="215"/>
      <c r="JH36" s="215"/>
      <c r="JI36" s="215"/>
      <c r="JJ36" s="215"/>
      <c r="JK36" s="215"/>
      <c r="JL36" s="215"/>
      <c r="JM36" s="215"/>
      <c r="JN36" s="215"/>
      <c r="JO36" s="215"/>
      <c r="JP36" s="215"/>
      <c r="JQ36" s="215"/>
      <c r="JR36" s="215"/>
      <c r="JS36" s="215"/>
      <c r="JT36" s="215"/>
      <c r="JU36" s="215"/>
      <c r="JV36" s="215"/>
      <c r="JW36" s="215"/>
      <c r="JX36" s="215"/>
      <c r="JY36" s="215"/>
      <c r="JZ36" s="215"/>
      <c r="KA36" s="215"/>
      <c r="KB36" s="215"/>
      <c r="KC36" s="215"/>
      <c r="KD36" s="215"/>
      <c r="KE36" s="215"/>
      <c r="KF36" s="215"/>
      <c r="KG36" s="215"/>
      <c r="KH36" s="215"/>
      <c r="KI36" s="215"/>
      <c r="KJ36" s="215"/>
      <c r="KK36" s="215"/>
      <c r="KL36" s="215"/>
      <c r="KM36" s="215"/>
      <c r="KN36" s="215"/>
      <c r="KO36" s="215"/>
      <c r="KP36" s="215"/>
      <c r="KQ36" s="215"/>
      <c r="KR36" s="215"/>
      <c r="KS36" s="215"/>
      <c r="KT36" s="215"/>
      <c r="KU36" s="215"/>
      <c r="KV36" s="215"/>
      <c r="KW36" s="215"/>
      <c r="KX36" s="215"/>
      <c r="KY36" s="215"/>
      <c r="KZ36" s="215"/>
      <c r="LA36" s="215"/>
      <c r="LB36" s="215"/>
      <c r="LC36" s="215"/>
      <c r="LD36" s="215"/>
      <c r="LE36" s="215"/>
      <c r="LF36" s="215"/>
      <c r="LG36" s="215"/>
      <c r="LH36" s="215"/>
      <c r="LI36" s="215"/>
      <c r="LJ36" s="215"/>
      <c r="LK36" s="215"/>
      <c r="LL36" s="215"/>
      <c r="LM36" s="215"/>
      <c r="LN36" s="215"/>
      <c r="LO36" s="215"/>
      <c r="LP36" s="219"/>
      <c r="LQ36" s="219"/>
    </row>
    <row r="37" spans="2:329" ht="21" customHeight="1" x14ac:dyDescent="0.35">
      <c r="B37" s="4"/>
      <c r="C37" s="51">
        <f>IF('Création champs PV'!C42=1,IF('Création champs PV'!C41=0,IF(OR('Création champs PV'!B41=1,'Création champs PV'!D41=1),IF(AND('Création champs PV'!B41=1,'Création champs PV'!D41=1),2,1),0),0),0)</f>
        <v>0</v>
      </c>
      <c r="D37" s="51">
        <f>IF('Création champs PV'!D42=1,IF('Création champs PV'!D41=0,IF(OR('Création champs PV'!C41=1,'Création champs PV'!E41=1),IF(AND('Création champs PV'!C41=1,'Création champs PV'!E41=1),2,1),0),0),0)</f>
        <v>0</v>
      </c>
      <c r="E37" s="51">
        <f>IF('Création champs PV'!E42=1,IF('Création champs PV'!E41=0,IF(OR('Création champs PV'!D41=1,'Création champs PV'!F41=1),IF(AND('Création champs PV'!D41=1,'Création champs PV'!F41=1),2,1),0),0),0)</f>
        <v>0</v>
      </c>
      <c r="F37" s="51">
        <f>IF('Création champs PV'!F42=1,IF('Création champs PV'!F41=0,IF(OR('Création champs PV'!E41=1,'Création champs PV'!G41=1),IF(AND('Création champs PV'!E41=1,'Création champs PV'!G41=1),2,1),0),0),0)</f>
        <v>0</v>
      </c>
      <c r="G37" s="51">
        <f>IF('Création champs PV'!G42=1,IF('Création champs PV'!G41=0,IF(OR('Création champs PV'!F41=1,'Création champs PV'!H41=1),IF(AND('Création champs PV'!F41=1,'Création champs PV'!H41=1),2,1),0),0),0)</f>
        <v>0</v>
      </c>
      <c r="H37" s="51">
        <f>IF('Création champs PV'!H42=1,IF('Création champs PV'!H41=0,IF(OR('Création champs PV'!G41=1,'Création champs PV'!I41=1),IF(AND('Création champs PV'!G41=1,'Création champs PV'!I41=1),2,1),0),0),0)</f>
        <v>0</v>
      </c>
      <c r="I37" s="51">
        <f>IF('Création champs PV'!I42=1,IF('Création champs PV'!I41=0,IF(OR('Création champs PV'!H41=1,'Création champs PV'!J41=1),IF(AND('Création champs PV'!H41=1,'Création champs PV'!J41=1),2,1),0),0),0)</f>
        <v>0</v>
      </c>
      <c r="J37" s="51">
        <f>IF('Création champs PV'!J42=1,IF('Création champs PV'!J41=0,IF(OR('Création champs PV'!I41=1,'Création champs PV'!K41=1),IF(AND('Création champs PV'!I41=1,'Création champs PV'!K41=1),2,1),0),0),0)</f>
        <v>0</v>
      </c>
      <c r="K37" s="51">
        <f>IF('Création champs PV'!K42=1,IF('Création champs PV'!K41=0,IF(OR('Création champs PV'!J41=1,'Création champs PV'!L41=1),IF(AND('Création champs PV'!J41=1,'Création champs PV'!L41=1),2,1),0),0),0)</f>
        <v>0</v>
      </c>
      <c r="L37" s="51">
        <f>IF('Création champs PV'!L42=1,IF('Création champs PV'!L41=0,IF(OR('Création champs PV'!K41=1,'Création champs PV'!M41=1),IF(AND('Création champs PV'!K41=1,'Création champs PV'!M41=1),2,1),0),0),0)</f>
        <v>0</v>
      </c>
      <c r="M37" s="51">
        <f>IF('Création champs PV'!M42=1,IF('Création champs PV'!M41=0,IF(OR('Création champs PV'!L41=1,'Création champs PV'!N41=1),IF(AND('Création champs PV'!L41=1,'Création champs PV'!N41=1),2,1),0),0),0)</f>
        <v>0</v>
      </c>
      <c r="N37" s="51">
        <f>IF('Création champs PV'!N42=1,IF('Création champs PV'!N41=0,IF(OR('Création champs PV'!M41=1,'Création champs PV'!O41=1),IF(AND('Création champs PV'!M41=1,'Création champs PV'!O41=1),2,1),0),0),0)</f>
        <v>0</v>
      </c>
      <c r="O37" s="51">
        <f>IF('Création champs PV'!O42=1,IF('Création champs PV'!O41=0,IF(OR('Création champs PV'!N41=1,'Création champs PV'!P41=1),IF(AND('Création champs PV'!N41=1,'Création champs PV'!P41=1),2,1),0),0),0)</f>
        <v>0</v>
      </c>
      <c r="P37" s="51">
        <f>IF('Création champs PV'!P42=1,IF('Création champs PV'!P41=0,IF(OR('Création champs PV'!O41=1,'Création champs PV'!Q41=1),IF(AND('Création champs PV'!O41=1,'Création champs PV'!Q41=1),2,1),0),0),0)</f>
        <v>0</v>
      </c>
      <c r="Q37" s="51">
        <f>IF('Création champs PV'!Q42=1,IF('Création champs PV'!Q41=0,IF(OR('Création champs PV'!P41=1,'Création champs PV'!R41=1),IF(AND('Création champs PV'!P41=1,'Création champs PV'!R41=1),2,1),0),0),0)</f>
        <v>0</v>
      </c>
      <c r="R37" s="51">
        <f>IF('Création champs PV'!R42=1,IF('Création champs PV'!R41=0,IF(OR('Création champs PV'!Q41=1,'Création champs PV'!S41=1),IF(AND('Création champs PV'!Q41=1,'Création champs PV'!S41=1),2,1),0),0),0)</f>
        <v>0</v>
      </c>
      <c r="S37" s="51">
        <f>IF('Création champs PV'!S42=1,IF('Création champs PV'!S41=0,IF(OR('Création champs PV'!R41=1,'Création champs PV'!T41=1),IF(AND('Création champs PV'!R41=1,'Création champs PV'!T41=1),2,1),0),0),0)</f>
        <v>0</v>
      </c>
      <c r="T37" s="51">
        <f>IF('Création champs PV'!T42=1,IF('Création champs PV'!T41=0,IF(OR('Création champs PV'!S41=1,'Création champs PV'!U41=1),IF(AND('Création champs PV'!S41=1,'Création champs PV'!U41=1),2,1),0),0),0)</f>
        <v>0</v>
      </c>
      <c r="U37" s="51">
        <f>IF('Création champs PV'!U42=1,IF('Création champs PV'!U41=0,IF(OR('Création champs PV'!T41=1,'Création champs PV'!V41=1),IF(AND('Création champs PV'!T41=1,'Création champs PV'!V41=1),2,1),0),0),0)</f>
        <v>0</v>
      </c>
      <c r="V37" s="51">
        <f>IF('Création champs PV'!V42=1,IF('Création champs PV'!V41=0,IF(OR('Création champs PV'!U41=1,'Création champs PV'!W41=1),IF(AND('Création champs PV'!U41=1,'Création champs PV'!W41=1),2,1),0),0),0)</f>
        <v>0</v>
      </c>
      <c r="W37" s="51">
        <f>IF('Création champs PV'!W42=1,IF('Création champs PV'!W41=0,IF(OR('Création champs PV'!V41=1,'Création champs PV'!X41=1),IF(AND('Création champs PV'!V41=1,'Création champs PV'!X41=1),2,1),0),0),0)</f>
        <v>0</v>
      </c>
      <c r="X37" s="51">
        <f>IF('Création champs PV'!X42=1,IF('Création champs PV'!X41=0,IF(OR('Création champs PV'!W41=1,'Création champs PV'!Y41=1),IF(AND('Création champs PV'!W41=1,'Création champs PV'!Y41=1),2,1),0),0),0)</f>
        <v>0</v>
      </c>
      <c r="Y37" s="51">
        <f>IF('Création champs PV'!Y42=1,IF('Création champs PV'!Y41=0,IF(OR('Création champs PV'!X41=1,'Création champs PV'!Z41=1),IF(AND('Création champs PV'!X41=1,'Création champs PV'!Z41=1),2,1),0),0),0)</f>
        <v>0</v>
      </c>
      <c r="Z37" s="51">
        <f>IF('Création champs PV'!Z42=1,IF('Création champs PV'!Z41=0,IF(OR('Création champs PV'!Y41=1,'Création champs PV'!AA41=1),IF(AND('Création champs PV'!Y41=1,'Création champs PV'!AA41=1),2,1),0),0),0)</f>
        <v>0</v>
      </c>
      <c r="AA37" s="51">
        <f>IF('Création champs PV'!AA42=1,IF('Création champs PV'!AA41=0,IF(OR('Création champs PV'!Z41=1,'Création champs PV'!AB41=1),IF(AND('Création champs PV'!Z41=1,'Création champs PV'!AB41=1),2,1),0),0),0)</f>
        <v>0</v>
      </c>
      <c r="AB37" s="51">
        <f>IF('Création champs PV'!AB42=1,IF('Création champs PV'!AB41=0,IF(OR('Création champs PV'!AA41=1,'Création champs PV'!AC41=1),IF(AND('Création champs PV'!AA41=1,'Création champs PV'!AC41=1),2,1),0),0),0)</f>
        <v>0</v>
      </c>
      <c r="AC37" s="51">
        <f>IF('Création champs PV'!AC42=1,IF('Création champs PV'!AC41=0,IF(OR('Création champs PV'!AB41=1,'Création champs PV'!AD41=1),IF(AND('Création champs PV'!AB41=1,'Création champs PV'!AD41=1),2,1),0),0),0)</f>
        <v>0</v>
      </c>
      <c r="AD37" s="51">
        <f>IF('Création champs PV'!AD42=1,IF('Création champs PV'!AD41=0,IF(OR('Création champs PV'!AC41=1,'Création champs PV'!AE41=1),IF(AND('Création champs PV'!AC41=1,'Création champs PV'!AE41=1),2,1),0),0),0)</f>
        <v>0</v>
      </c>
      <c r="AE37" s="51">
        <f>IF('Création champs PV'!AE42=1,IF('Création champs PV'!AE41=0,IF(OR('Création champs PV'!AD41=1,'Création champs PV'!AF41=1),IF(AND('Création champs PV'!AD41=1,'Création champs PV'!AF41=1),2,1),0),0),0)</f>
        <v>0</v>
      </c>
      <c r="AF37" s="51">
        <f>IF('Création champs PV'!AF42=1,IF('Création champs PV'!AF41=0,IF(OR('Création champs PV'!AE41=1,'Création champs PV'!AG41=1),IF(AND('Création champs PV'!AE41=1,'Création champs PV'!AG41=1),2,1),0),0),0)</f>
        <v>0</v>
      </c>
      <c r="AG37" s="51">
        <f>IF('Création champs PV'!AG42=1,IF('Création champs PV'!AG41=0,IF(OR('Création champs PV'!AF41=1,'Création champs PV'!AH41=1),IF(AND('Création champs PV'!AF41=1,'Création champs PV'!AH41=1),2,1),0),0),0)</f>
        <v>0</v>
      </c>
      <c r="AH37" s="51">
        <f>IF('Création champs PV'!AH42=1,IF('Création champs PV'!AH41=0,IF(OR('Création champs PV'!AG41=1,'Création champs PV'!AI41=1),IF(AND('Création champs PV'!AG41=1,'Création champs PV'!AI41=1),2,1),0),0),0)</f>
        <v>0</v>
      </c>
      <c r="AI37" s="51">
        <f>IF('Création champs PV'!AI42=1,IF('Création champs PV'!AI41=0,IF(OR('Création champs PV'!AH41=1,'Création champs PV'!AJ41=1),IF(AND('Création champs PV'!AH41=1,'Création champs PV'!AJ41=1),2,1),0),0),0)</f>
        <v>0</v>
      </c>
      <c r="AJ37" s="51">
        <f>IF('Création champs PV'!AJ42=1,IF('Création champs PV'!AJ41=0,IF(OR('Création champs PV'!AI41=1,'Création champs PV'!AK41=1),IF(AND('Création champs PV'!AI41=1,'Création champs PV'!AK41=1),2,1),0),0),0)</f>
        <v>0</v>
      </c>
      <c r="AK37" s="51">
        <f>IF('Création champs PV'!AK42=1,IF('Création champs PV'!AK41=0,IF(OR('Création champs PV'!AJ41=1,'Création champs PV'!AL41=1),IF(AND('Création champs PV'!AJ41=1,'Création champs PV'!AL41=1),2,1),0),0),0)</f>
        <v>0</v>
      </c>
      <c r="AL37" s="51">
        <f>IF('Création champs PV'!AL42=1,IF('Création champs PV'!AL41=0,IF(OR('Création champs PV'!AK41=1,'Création champs PV'!AM41=1),IF(AND('Création champs PV'!AK41=1,'Création champs PV'!AM41=1),2,1),0),0),0)</f>
        <v>0</v>
      </c>
      <c r="AM37" s="51">
        <f>IF('Création champs PV'!AM42=1,IF('Création champs PV'!AM41=0,IF(OR('Création champs PV'!AL41=1,'Création champs PV'!AN41=1),IF(AND('Création champs PV'!AL41=1,'Création champs PV'!AN41=1),2,1),0),0),0)</f>
        <v>0</v>
      </c>
      <c r="AN37" s="51">
        <f>IF('Création champs PV'!AN42=1,IF('Création champs PV'!AN41=0,IF(OR('Création champs PV'!AM41=1,'Création champs PV'!AO41=1),IF(AND('Création champs PV'!AM41=1,'Création champs PV'!AO41=1),2,1),0),0),0)</f>
        <v>0</v>
      </c>
      <c r="AO37" s="51">
        <f>IF('Création champs PV'!AO42=1,IF('Création champs PV'!AO41=0,IF(OR('Création champs PV'!AN41=1,'Création champs PV'!AP41=1),IF(AND('Création champs PV'!AN41=1,'Création champs PV'!AP41=1),2,1),0),0),0)</f>
        <v>0</v>
      </c>
      <c r="AP37" s="51">
        <f>IF('Création champs PV'!AP42=1,IF('Création champs PV'!AP41=0,IF(OR('Création champs PV'!AO41=1,'Création champs PV'!AQ41=1),IF(AND('Création champs PV'!AO41=1,'Création champs PV'!AQ41=1),2,1),0),0),0)</f>
        <v>0</v>
      </c>
      <c r="AQ37" s="51">
        <f>IF('Création champs PV'!AQ42=1,IF('Création champs PV'!AQ41=0,IF(OR('Création champs PV'!AP41=1,'Création champs PV'!AR41=1),IF(AND('Création champs PV'!AP41=1,'Création champs PV'!AR41=1),2,1),0),0),0)</f>
        <v>0</v>
      </c>
      <c r="AR37" s="51">
        <f>IF('Création champs PV'!AR42=1,IF('Création champs PV'!AR41=0,IF(OR('Création champs PV'!AQ41=1,'Création champs PV'!AS41=1),IF(AND('Création champs PV'!AQ41=1,'Création champs PV'!AS41=1),2,1),0),0),0)</f>
        <v>0</v>
      </c>
      <c r="AS37" s="51">
        <f>IF('Création champs PV'!AS42=1,IF('Création champs PV'!AS41=0,IF(OR('Création champs PV'!AR41=1,'Création champs PV'!AT41=1),IF(AND('Création champs PV'!AR41=1,'Création champs PV'!AT41=1),2,1),0),0),0)</f>
        <v>0</v>
      </c>
      <c r="AT37" s="51">
        <f>IF('Création champs PV'!AT42=1,IF('Création champs PV'!AT41=0,IF(OR('Création champs PV'!AS41=1,'Création champs PV'!AU41=1),IF(AND('Création champs PV'!AS41=1,'Création champs PV'!AU41=1),2,1),0),0),0)</f>
        <v>0</v>
      </c>
      <c r="AU37" s="51">
        <f>IF('Création champs PV'!AU42=1,IF('Création champs PV'!AU41=0,IF(OR('Création champs PV'!AT41=1,'Création champs PV'!AV41=1),IF(AND('Création champs PV'!AT41=1,'Création champs PV'!AV41=1),2,1),0),0),0)</f>
        <v>0</v>
      </c>
      <c r="AV37" s="51">
        <f>IF('Création champs PV'!AV42=1,IF('Création champs PV'!AV41=0,IF(OR('Création champs PV'!AU41=1,'Création champs PV'!AW41=1),IF(AND('Création champs PV'!AU41=1,'Création champs PV'!AW41=1),2,1),0),0),0)</f>
        <v>0</v>
      </c>
      <c r="AW37" s="51">
        <f>IF('Création champs PV'!AW42=1,IF('Création champs PV'!AW41=0,IF(OR('Création champs PV'!AV41=1,'Création champs PV'!AX41=1),IF(AND('Création champs PV'!AV41=1,'Création champs PV'!AX41=1),2,1),0),0),0)</f>
        <v>0</v>
      </c>
      <c r="AX37" s="51">
        <f>IF('Création champs PV'!AX42=1,IF('Création champs PV'!AX41=0,IF(OR('Création champs PV'!AW41=1,'Création champs PV'!AY41=1),IF(AND('Création champs PV'!AW41=1,'Création champs PV'!AY41=1),2,1),0),0),0)</f>
        <v>0</v>
      </c>
      <c r="AY37" s="51">
        <f>IF('Création champs PV'!AY42=1,IF('Création champs PV'!AY41=0,IF(OR('Création champs PV'!AX41=1,'Création champs PV'!AZ41=1),IF(AND('Création champs PV'!AX41=1,'Création champs PV'!AZ41=1),2,1),0),0),0)</f>
        <v>0</v>
      </c>
      <c r="AZ37" s="51">
        <f>IF('Création champs PV'!AZ42=1,IF('Création champs PV'!AZ41=0,IF(OR('Création champs PV'!AY41=1,'Création champs PV'!BA41=1),IF(AND('Création champs PV'!AY41=1,'Création champs PV'!BA41=1),2,1),0),0),0)</f>
        <v>0</v>
      </c>
      <c r="BA37" s="51">
        <f>IF('Création champs PV'!BA42=1,IF('Création champs PV'!BA41=0,IF(OR('Création champs PV'!AZ41=1,'Création champs PV'!BB41=1),IF(AND('Création champs PV'!AZ41=1,'Création champs PV'!BB41=1),2,1),0),0),0)</f>
        <v>0</v>
      </c>
      <c r="BB37" s="51">
        <f>IF('Création champs PV'!BB42=1,IF('Création champs PV'!BB41=0,IF(OR('Création champs PV'!BA41=1,'Création champs PV'!BC41=1),IF(AND('Création champs PV'!BA41=1,'Création champs PV'!BC41=1),2,1),0),0),0)</f>
        <v>0</v>
      </c>
      <c r="BC37" s="51">
        <f>IF('Création champs PV'!BC42=1,IF('Création champs PV'!BC41=0,IF(OR('Création champs PV'!BB41=1,'Création champs PV'!BD41=1),IF(AND('Création champs PV'!BB41=1,'Création champs PV'!BD41=1),2,1),0),0),0)</f>
        <v>0</v>
      </c>
      <c r="BD37" s="51">
        <f>IF('Création champs PV'!BD42=1,IF('Création champs PV'!BD41=0,IF(OR('Création champs PV'!BC41=1,'Création champs PV'!BE41=1),IF(AND('Création champs PV'!BC41=1,'Création champs PV'!BE41=1),2,1),0),0),0)</f>
        <v>0</v>
      </c>
      <c r="BE37" s="51">
        <f>IF('Création champs PV'!BE42=1,IF('Création champs PV'!BE41=0,IF(OR('Création champs PV'!BD41=1,'Création champs PV'!BF41=1),IF(AND('Création champs PV'!BD41=1,'Création champs PV'!BF41=1),2,1),0),0),0)</f>
        <v>0</v>
      </c>
      <c r="BF37" s="51">
        <f>IF('Création champs PV'!BF42=1,IF('Création champs PV'!BF41=0,IF(OR('Création champs PV'!BE41=1,'Création champs PV'!BG41=1),IF(AND('Création champs PV'!BE41=1,'Création champs PV'!BG41=1),2,1),0),0),0)</f>
        <v>0</v>
      </c>
      <c r="BG37" s="51">
        <f>IF('Création champs PV'!BG42=1,IF('Création champs PV'!BG41=0,IF(OR('Création champs PV'!BF41=1,'Création champs PV'!BH41=1),IF(AND('Création champs PV'!BF41=1,'Création champs PV'!BH41=1),2,1),0),0),0)</f>
        <v>0</v>
      </c>
      <c r="BH37" s="51">
        <f>IF('Création champs PV'!BH42=1,IF('Création champs PV'!BH41=0,IF(OR('Création champs PV'!BG41=1,'Création champs PV'!BI41=1),IF(AND('Création champs PV'!BG41=1,'Création champs PV'!BI41=1),2,1),0),0),0)</f>
        <v>0</v>
      </c>
      <c r="BI37" s="51">
        <f>IF('Création champs PV'!BI42=1,IF('Création champs PV'!BI41=0,IF(OR('Création champs PV'!BH41=1,'Création champs PV'!BJ41=1),IF(AND('Création champs PV'!BH41=1,'Création champs PV'!BJ41=1),2,1),0),0),0)</f>
        <v>0</v>
      </c>
      <c r="BJ37" s="51">
        <f>IF('Création champs PV'!BJ42=1,IF('Création champs PV'!BJ41=0,IF(OR('Création champs PV'!BI41=1,'Création champs PV'!BK41=1),IF(AND('Création champs PV'!BI41=1,'Création champs PV'!BK41=1),2,1),0),0),0)</f>
        <v>0</v>
      </c>
      <c r="BK37" s="51">
        <f>IF('Création champs PV'!BK42=1,IF('Création champs PV'!BK41=0,IF(OR('Création champs PV'!BJ41=1,'Création champs PV'!BL41=1),IF(AND('Création champs PV'!BJ41=1,'Création champs PV'!BL41=1),2,1),0),0),0)</f>
        <v>0</v>
      </c>
      <c r="BL37" s="51">
        <f>IF('Création champs PV'!BL42=1,IF('Création champs PV'!BL41=0,IF(OR('Création champs PV'!BK41=1,'Création champs PV'!BM41=1),IF(AND('Création champs PV'!BK41=1,'Création champs PV'!BM41=1),2,1),0),0),0)</f>
        <v>0</v>
      </c>
      <c r="BM37" s="51">
        <f>IF('Création champs PV'!BM42=1,IF('Création champs PV'!BM41=0,IF(OR('Création champs PV'!BL41=1,'Création champs PV'!BN41=1),IF(AND('Création champs PV'!BL41=1,'Création champs PV'!BN41=1),2,1),0),0),0)</f>
        <v>0</v>
      </c>
      <c r="BN37" s="51">
        <f>IF('Création champs PV'!BN42=1,IF('Création champs PV'!BN41=0,IF(OR('Création champs PV'!BM41=1,'Création champs PV'!BO41=1),IF(AND('Création champs PV'!BM41=1,'Création champs PV'!BO41=1),2,1),0),0),0)</f>
        <v>0</v>
      </c>
      <c r="BO37" s="51">
        <f>IF('Création champs PV'!BO42=1,IF('Création champs PV'!BO41=0,IF(OR('Création champs PV'!BN41=1,'Création champs PV'!BP41=1),IF(AND('Création champs PV'!BN41=1,'Création champs PV'!BP41=1),2,1),0),0),0)</f>
        <v>0</v>
      </c>
      <c r="BP37" s="51">
        <f>IF('Création champs PV'!BP42=1,IF('Création champs PV'!BP41=0,IF(OR('Création champs PV'!BO41=1,'Création champs PV'!BQ41=1),IF(AND('Création champs PV'!BO41=1,'Création champs PV'!BQ41=1),2,1),0),0),0)</f>
        <v>0</v>
      </c>
      <c r="BQ37" s="51">
        <f>IF('Création champs PV'!BQ42=1,IF('Création champs PV'!BQ41=0,IF(OR('Création champs PV'!BP41=1,'Création champs PV'!BR41=1),IF(AND('Création champs PV'!BP41=1,'Création champs PV'!BR41=1),2,1),0),0),0)</f>
        <v>0</v>
      </c>
      <c r="BR37" s="51">
        <f>IF('Création champs PV'!BR42=1,IF('Création champs PV'!BR41=0,IF(OR('Création champs PV'!BQ41=1,'Création champs PV'!BS41=1),IF(AND('Création champs PV'!BQ41=1,'Création champs PV'!BS41=1),2,1),0),0),0)</f>
        <v>0</v>
      </c>
      <c r="BS37" s="51">
        <f>IF('Création champs PV'!BS42=1,IF('Création champs PV'!BS41=0,IF(OR('Création champs PV'!BR41=1,'Création champs PV'!BT41=1),IF(AND('Création champs PV'!BR41=1,'Création champs PV'!BT41=1),2,1),0),0),0)</f>
        <v>0</v>
      </c>
      <c r="BT37" s="51">
        <f>IF('Création champs PV'!BT42=1,IF('Création champs PV'!BT41=0,IF(OR('Création champs PV'!BS41=1,'Création champs PV'!BU41=1),IF(AND('Création champs PV'!BS41=1,'Création champs PV'!BU41=1),2,1),0),0),0)</f>
        <v>0</v>
      </c>
      <c r="BU37" s="51">
        <f>IF('Création champs PV'!BU42=1,IF('Création champs PV'!BU41=0,IF(OR('Création champs PV'!BT41=1,'Création champs PV'!BV41=1),IF(AND('Création champs PV'!BT41=1,'Création champs PV'!BV41=1),2,1),0),0),0)</f>
        <v>0</v>
      </c>
      <c r="BV37" s="51">
        <f>IF('Création champs PV'!BV42=1,IF('Création champs PV'!BV41=0,IF(OR('Création champs PV'!BU41=1,'Création champs PV'!BW41=1),IF(AND('Création champs PV'!BU41=1,'Création champs PV'!BW41=1),2,1),0),0),0)</f>
        <v>0</v>
      </c>
      <c r="BW37" s="51">
        <f>IF('Création champs PV'!BW42=1,IF('Création champs PV'!BW41=0,IF(OR('Création champs PV'!BV41=1,'Création champs PV'!BX41=1),IF(AND('Création champs PV'!BV41=1,'Création champs PV'!BX41=1),2,1),0),0),0)</f>
        <v>0</v>
      </c>
      <c r="BX37" s="51">
        <f>IF('Création champs PV'!BX42=1,IF('Création champs PV'!BX41=0,IF(OR('Création champs PV'!BW41=1,'Création champs PV'!BY41=1),IF(AND('Création champs PV'!BW41=1,'Création champs PV'!BY41=1),2,1),0),0),0)</f>
        <v>0</v>
      </c>
      <c r="BY37" s="51">
        <f>IF('Création champs PV'!BY42=1,IF('Création champs PV'!BY41=0,IF(OR('Création champs PV'!BX41=1,'Création champs PV'!BZ41=1),IF(AND('Création champs PV'!BX41=1,'Création champs PV'!BZ41=1),2,1),0),0),0)</f>
        <v>0</v>
      </c>
      <c r="BZ37" s="51">
        <f>IF('Création champs PV'!BZ42=1,IF('Création champs PV'!BZ41=0,IF(OR('Création champs PV'!BY41=1,'Création champs PV'!CA41=1),IF(AND('Création champs PV'!BY41=1,'Création champs PV'!CA41=1),2,1),0),0),0)</f>
        <v>0</v>
      </c>
      <c r="CA37" s="51">
        <f>IF('Création champs PV'!CA42=1,IF('Création champs PV'!CA41=0,IF(OR('Création champs PV'!BZ41=1,'Création champs PV'!CB41=1),IF(AND('Création champs PV'!BZ41=1,'Création champs PV'!CB41=1),2,1),0),0),0)</f>
        <v>0</v>
      </c>
      <c r="CB37" s="51">
        <f>IF('Création champs PV'!CB42=1,IF('Création champs PV'!CB41=0,IF(OR('Création champs PV'!CA41=1,'Création champs PV'!CC41=1),IF(AND('Création champs PV'!CA41=1,'Création champs PV'!CC41=1),2,1),0),0),0)</f>
        <v>0</v>
      </c>
      <c r="CC37" s="51">
        <f>IF('Création champs PV'!CC42=1,IF('Création champs PV'!CC41=0,IF(OR('Création champs PV'!CB41=1,'Création champs PV'!CD41=1),IF(AND('Création champs PV'!CB41=1,'Création champs PV'!CD41=1),2,1),0),0),0)</f>
        <v>0</v>
      </c>
      <c r="CD37" s="51">
        <f>IF('Création champs PV'!CD42=1,IF('Création champs PV'!CD41=0,IF(OR('Création champs PV'!CC41=1,'Création champs PV'!CE41=1),IF(AND('Création champs PV'!CC41=1,'Création champs PV'!CE41=1),2,1),0),0),0)</f>
        <v>0</v>
      </c>
      <c r="CE37" s="51">
        <f>IF('Création champs PV'!CE42=1,IF('Création champs PV'!CE41=0,IF(OR('Création champs PV'!CD41=1,'Création champs PV'!CF41=1),IF(AND('Création champs PV'!CD41=1,'Création champs PV'!CF41=1),2,1),0),0),0)</f>
        <v>0</v>
      </c>
      <c r="CF37" s="51">
        <f>IF('Création champs PV'!CF42=1,IF('Création champs PV'!CF41=0,IF(OR('Création champs PV'!CE41=1,'Création champs PV'!CG41=1),IF(AND('Création champs PV'!CE41=1,'Création champs PV'!CG41=1),2,1),0),0),0)</f>
        <v>0</v>
      </c>
      <c r="CG37" s="51">
        <f>IF('Création champs PV'!CG42=1,IF('Création champs PV'!CG41=0,IF(OR('Création champs PV'!CF41=1,'Création champs PV'!CH41=1),IF(AND('Création champs PV'!CF41=1,'Création champs PV'!CH41=1),2,1),0),0),0)</f>
        <v>0</v>
      </c>
      <c r="CH37" s="51">
        <f>IF('Création champs PV'!CH42=1,IF('Création champs PV'!CH41=0,IF(OR('Création champs PV'!CG41=1,'Création champs PV'!CI41=1),IF(AND('Création champs PV'!CG41=1,'Création champs PV'!CI41=1),2,1),0),0),0)</f>
        <v>0</v>
      </c>
      <c r="CI37" s="51">
        <f>IF('Création champs PV'!CI42=1,IF('Création champs PV'!CI41=0,IF(OR('Création champs PV'!CH41=1,'Création champs PV'!CJ41=1),IF(AND('Création champs PV'!CH41=1,'Création champs PV'!CJ41=1),2,1),0),0),0)</f>
        <v>0</v>
      </c>
      <c r="CJ37" s="51">
        <f>IF('Création champs PV'!CJ42=1,IF('Création champs PV'!CJ41=0,IF(OR('Création champs PV'!CI41=1,'Création champs PV'!CK41=1),IF(AND('Création champs PV'!CI41=1,'Création champs PV'!CK41=1),2,1),0),0),0)</f>
        <v>0</v>
      </c>
      <c r="CK37" s="51">
        <f>IF('Création champs PV'!CK42=1,IF('Création champs PV'!CK41=0,IF(OR('Création champs PV'!CJ41=1,'Création champs PV'!CL41=1),IF(AND('Création champs PV'!CJ41=1,'Création champs PV'!CL41=1),2,1),0),0),0)</f>
        <v>0</v>
      </c>
      <c r="CL37" s="51">
        <f>IF('Création champs PV'!CL42=1,IF('Création champs PV'!CL41=0,IF(OR('Création champs PV'!CK41=1,'Création champs PV'!CM41=1),IF(AND('Création champs PV'!CK41=1,'Création champs PV'!CM41=1),2,1),0),0),0)</f>
        <v>0</v>
      </c>
      <c r="CM37" s="51">
        <f>IF('Création champs PV'!CM42=1,IF('Création champs PV'!CM41=0,IF(OR('Création champs PV'!CL41=1,'Création champs PV'!CN41=1),IF(AND('Création champs PV'!CL41=1,'Création champs PV'!CN41=1),2,1),0),0),0)</f>
        <v>0</v>
      </c>
      <c r="CN37" s="51">
        <f>IF('Création champs PV'!CN42=1,IF('Création champs PV'!CN41=0,IF(OR('Création champs PV'!CM41=1,'Création champs PV'!CO41=1),IF(AND('Création champs PV'!CM41=1,'Création champs PV'!CO41=1),2,1),0),0),0)</f>
        <v>0</v>
      </c>
      <c r="CO37" s="51">
        <f>IF('Création champs PV'!CO42=1,IF('Création champs PV'!CO41=0,IF(OR('Création champs PV'!CN41=1,'Création champs PV'!CP41=1),IF(AND('Création champs PV'!CN41=1,'Création champs PV'!CP41=1),2,1),0),0),0)</f>
        <v>0</v>
      </c>
      <c r="CP37" s="51">
        <f>IF('Création champs PV'!CP42=1,IF('Création champs PV'!CP41=0,IF(OR('Création champs PV'!CO41=1,'Création champs PV'!CQ41=1),IF(AND('Création champs PV'!CO41=1,'Création champs PV'!CQ41=1),2,1),0),0),0)</f>
        <v>0</v>
      </c>
      <c r="CQ37" s="51">
        <f>IF('Création champs PV'!CQ42=1,IF('Création champs PV'!CQ41=0,IF(OR('Création champs PV'!CP41=1,'Création champs PV'!CR41=1),IF(AND('Création champs PV'!CP41=1,'Création champs PV'!CR41=1),2,1),0),0),0)</f>
        <v>0</v>
      </c>
      <c r="CR37" s="51">
        <f>IF('Création champs PV'!CR42=1,IF('Création champs PV'!CR41=0,IF(OR('Création champs PV'!CQ41=1,'Création champs PV'!CS41=1),IF(AND('Création champs PV'!CQ41=1,'Création champs PV'!CS41=1),2,1),0),0),0)</f>
        <v>0</v>
      </c>
      <c r="CS37" s="51">
        <f>IF('Création champs PV'!CS42=1,IF('Création champs PV'!CS41=0,IF(OR('Création champs PV'!CR41=1,'Création champs PV'!CT41=1),IF(AND('Création champs PV'!CR41=1,'Création champs PV'!CT41=1),2,1),0),0),0)</f>
        <v>0</v>
      </c>
      <c r="CT37" s="51">
        <f>IF('Création champs PV'!CT42=1,IF('Création champs PV'!CT41=0,IF(OR('Création champs PV'!CS41=1,'Création champs PV'!CU41=1),IF(AND('Création champs PV'!CS41=1,'Création champs PV'!CU41=1),2,1),0),0),0)</f>
        <v>0</v>
      </c>
      <c r="CU37" s="51">
        <f>IF('Création champs PV'!CU42=1,IF('Création champs PV'!CU41=0,IF(OR('Création champs PV'!CT41=1,'Création champs PV'!CV41=1),IF(AND('Création champs PV'!CT41=1,'Création champs PV'!CV41=1),2,1),0),0),0)</f>
        <v>0</v>
      </c>
      <c r="CV37" s="51">
        <f>IF('Création champs PV'!CV42=1,IF('Création champs PV'!CV41=0,IF(OR('Création champs PV'!CU41=1,'Création champs PV'!CW41=1),IF(AND('Création champs PV'!CU41=1,'Création champs PV'!CW41=1),2,1),0),0),0)</f>
        <v>0</v>
      </c>
      <c r="CW37" s="51">
        <f>IF('Création champs PV'!CW42=1,IF('Création champs PV'!CW41=0,IF(OR('Création champs PV'!CV41=1,'Création champs PV'!CX41=1),IF(AND('Création champs PV'!CV41=1,'Création champs PV'!CX41=1),2,1),0),0),0)</f>
        <v>0</v>
      </c>
      <c r="CX37" s="51">
        <f>IF('Création champs PV'!CX42=1,IF('Création champs PV'!CX41=0,IF(OR('Création champs PV'!CW41=1,'Création champs PV'!CY41=1),IF(AND('Création champs PV'!CW41=1,'Création champs PV'!CY41=1),2,1),0),0),0)</f>
        <v>0</v>
      </c>
      <c r="CY37" s="51">
        <f>IF('Création champs PV'!CY42=1,IF('Création champs PV'!CY41=0,IF(OR('Création champs PV'!CX41=1,'Création champs PV'!CZ41=1),IF(AND('Création champs PV'!CX41=1,'Création champs PV'!CZ41=1),2,1),0),0),0)</f>
        <v>0</v>
      </c>
      <c r="CZ37" s="51">
        <f>IF('Création champs PV'!CZ42=1,IF('Création champs PV'!CZ41=0,IF(OR('Création champs PV'!CY41=1,'Création champs PV'!DA41=1),IF(AND('Création champs PV'!CY41=1,'Création champs PV'!DA41=1),2,1),0),0),0)</f>
        <v>0</v>
      </c>
      <c r="DA37" s="51">
        <f>IF('Création champs PV'!DA42=1,IF('Création champs PV'!DA41=0,IF(OR('Création champs PV'!CZ41=1,'Création champs PV'!DB41=1),IF(AND('Création champs PV'!CZ41=1,'Création champs PV'!DB41=1),2,1),0),0),0)</f>
        <v>0</v>
      </c>
      <c r="DB37" s="51">
        <f>IF('Création champs PV'!DB42=1,IF('Création champs PV'!DB41=0,IF(OR('Création champs PV'!DA41=1,'Création champs PV'!DC41=1),IF(AND('Création champs PV'!DA41=1,'Création champs PV'!DC41=1),2,1),0),0),0)</f>
        <v>0</v>
      </c>
      <c r="DC37" s="51">
        <f>IF('Création champs PV'!DC42=1,IF('Création champs PV'!DC41=0,IF(OR('Création champs PV'!DB41=1,'Création champs PV'!DD41=1),IF(AND('Création champs PV'!DB41=1,'Création champs PV'!DD41=1),2,1),0),0),0)</f>
        <v>0</v>
      </c>
      <c r="DD37" s="51">
        <f>IF('Création champs PV'!DD42=1,IF('Création champs PV'!DD41=0,IF(OR('Création champs PV'!DC41=1,'Création champs PV'!DE41=1),IF(AND('Création champs PV'!DC41=1,'Création champs PV'!DE41=1),2,1),0),0),0)</f>
        <v>0</v>
      </c>
      <c r="DE37" s="5" t="str">
        <f>IF(structure!DE37="M",1,IF(structure!DE37="V","V",IF(OR(structure!DE36="M",structure!DE36="V"),"S","")))</f>
        <v/>
      </c>
      <c r="DF37" s="9"/>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5"/>
      <c r="HK37" s="219"/>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c r="IW37" s="215"/>
      <c r="IX37" s="215"/>
      <c r="IY37" s="215"/>
      <c r="IZ37" s="215"/>
      <c r="JA37" s="215"/>
      <c r="JB37" s="215"/>
      <c r="JC37" s="215"/>
      <c r="JD37" s="215"/>
      <c r="JE37" s="215"/>
      <c r="JF37" s="215"/>
      <c r="JG37" s="215"/>
      <c r="JH37" s="215"/>
      <c r="JI37" s="215"/>
      <c r="JJ37" s="215"/>
      <c r="JK37" s="215"/>
      <c r="JL37" s="215"/>
      <c r="JM37" s="215"/>
      <c r="JN37" s="215"/>
      <c r="JO37" s="215"/>
      <c r="JP37" s="215"/>
      <c r="JQ37" s="215"/>
      <c r="JR37" s="215"/>
      <c r="JS37" s="215"/>
      <c r="JT37" s="215"/>
      <c r="JU37" s="215"/>
      <c r="JV37" s="215"/>
      <c r="JW37" s="215"/>
      <c r="JX37" s="215"/>
      <c r="JY37" s="215"/>
      <c r="JZ37" s="215"/>
      <c r="KA37" s="215"/>
      <c r="KB37" s="215"/>
      <c r="KC37" s="215"/>
      <c r="KD37" s="215"/>
      <c r="KE37" s="215"/>
      <c r="KF37" s="215"/>
      <c r="KG37" s="215"/>
      <c r="KH37" s="215"/>
      <c r="KI37" s="215"/>
      <c r="KJ37" s="215"/>
      <c r="KK37" s="215"/>
      <c r="KL37" s="215"/>
      <c r="KM37" s="215"/>
      <c r="KN37" s="215"/>
      <c r="KO37" s="215"/>
      <c r="KP37" s="215"/>
      <c r="KQ37" s="215"/>
      <c r="KR37" s="215"/>
      <c r="KS37" s="215"/>
      <c r="KT37" s="215"/>
      <c r="KU37" s="215"/>
      <c r="KV37" s="215"/>
      <c r="KW37" s="215"/>
      <c r="KX37" s="215"/>
      <c r="KY37" s="215"/>
      <c r="KZ37" s="215"/>
      <c r="LA37" s="215"/>
      <c r="LB37" s="215"/>
      <c r="LC37" s="215"/>
      <c r="LD37" s="215"/>
      <c r="LE37" s="215"/>
      <c r="LF37" s="215"/>
      <c r="LG37" s="215"/>
      <c r="LH37" s="215"/>
      <c r="LI37" s="215"/>
      <c r="LJ37" s="215"/>
      <c r="LK37" s="215"/>
      <c r="LL37" s="215"/>
      <c r="LM37" s="215"/>
      <c r="LN37" s="215"/>
      <c r="LO37" s="215"/>
      <c r="LP37" s="219"/>
      <c r="LQ37" s="219"/>
    </row>
    <row r="38" spans="2:329" ht="21" customHeight="1" x14ac:dyDescent="0.35">
      <c r="B38" s="4"/>
      <c r="C38" s="51">
        <f>IF('Création champs PV'!C43=1,IF('Création champs PV'!C42=0,IF(OR('Création champs PV'!B42=1,'Création champs PV'!D42=1),IF(AND('Création champs PV'!B42=1,'Création champs PV'!D42=1),2,1),0),0),0)</f>
        <v>0</v>
      </c>
      <c r="D38" s="51">
        <f>IF('Création champs PV'!D43=1,IF('Création champs PV'!D42=0,IF(OR('Création champs PV'!C42=1,'Création champs PV'!E42=1),IF(AND('Création champs PV'!C42=1,'Création champs PV'!E42=1),2,1),0),0),0)</f>
        <v>0</v>
      </c>
      <c r="E38" s="51">
        <f>IF('Création champs PV'!E43=1,IF('Création champs PV'!E42=0,IF(OR('Création champs PV'!D42=1,'Création champs PV'!F42=1),IF(AND('Création champs PV'!D42=1,'Création champs PV'!F42=1),2,1),0),0),0)</f>
        <v>0</v>
      </c>
      <c r="F38" s="51">
        <f>IF('Création champs PV'!F43=1,IF('Création champs PV'!F42=0,IF(OR('Création champs PV'!E42=1,'Création champs PV'!G42=1),IF(AND('Création champs PV'!E42=1,'Création champs PV'!G42=1),2,1),0),0),0)</f>
        <v>0</v>
      </c>
      <c r="G38" s="51">
        <f>IF('Création champs PV'!G43=1,IF('Création champs PV'!G42=0,IF(OR('Création champs PV'!F42=1,'Création champs PV'!H42=1),IF(AND('Création champs PV'!F42=1,'Création champs PV'!H42=1),2,1),0),0),0)</f>
        <v>0</v>
      </c>
      <c r="H38" s="51">
        <f>IF('Création champs PV'!H43=1,IF('Création champs PV'!H42=0,IF(OR('Création champs PV'!G42=1,'Création champs PV'!I42=1),IF(AND('Création champs PV'!G42=1,'Création champs PV'!I42=1),2,1),0),0),0)</f>
        <v>0</v>
      </c>
      <c r="I38" s="51">
        <f>IF('Création champs PV'!I43=1,IF('Création champs PV'!I42=0,IF(OR('Création champs PV'!H42=1,'Création champs PV'!J42=1),IF(AND('Création champs PV'!H42=1,'Création champs PV'!J42=1),2,1),0),0),0)</f>
        <v>0</v>
      </c>
      <c r="J38" s="51">
        <f>IF('Création champs PV'!J43=1,IF('Création champs PV'!J42=0,IF(OR('Création champs PV'!I42=1,'Création champs PV'!K42=1),IF(AND('Création champs PV'!I42=1,'Création champs PV'!K42=1),2,1),0),0),0)</f>
        <v>0</v>
      </c>
      <c r="K38" s="51">
        <f>IF('Création champs PV'!K43=1,IF('Création champs PV'!K42=0,IF(OR('Création champs PV'!J42=1,'Création champs PV'!L42=1),IF(AND('Création champs PV'!J42=1,'Création champs PV'!L42=1),2,1),0),0),0)</f>
        <v>0</v>
      </c>
      <c r="L38" s="51">
        <f>IF('Création champs PV'!L43=1,IF('Création champs PV'!L42=0,IF(OR('Création champs PV'!K42=1,'Création champs PV'!M42=1),IF(AND('Création champs PV'!K42=1,'Création champs PV'!M42=1),2,1),0),0),0)</f>
        <v>0</v>
      </c>
      <c r="M38" s="51">
        <f>IF('Création champs PV'!M43=1,IF('Création champs PV'!M42=0,IF(OR('Création champs PV'!L42=1,'Création champs PV'!N42=1),IF(AND('Création champs PV'!L42=1,'Création champs PV'!N42=1),2,1),0),0),0)</f>
        <v>0</v>
      </c>
      <c r="N38" s="51">
        <f>IF('Création champs PV'!N43=1,IF('Création champs PV'!N42=0,IF(OR('Création champs PV'!M42=1,'Création champs PV'!O42=1),IF(AND('Création champs PV'!M42=1,'Création champs PV'!O42=1),2,1),0),0),0)</f>
        <v>0</v>
      </c>
      <c r="O38" s="51">
        <f>IF('Création champs PV'!O43=1,IF('Création champs PV'!O42=0,IF(OR('Création champs PV'!N42=1,'Création champs PV'!P42=1),IF(AND('Création champs PV'!N42=1,'Création champs PV'!P42=1),2,1),0),0),0)</f>
        <v>0</v>
      </c>
      <c r="P38" s="51">
        <f>IF('Création champs PV'!P43=1,IF('Création champs PV'!P42=0,IF(OR('Création champs PV'!O42=1,'Création champs PV'!Q42=1),IF(AND('Création champs PV'!O42=1,'Création champs PV'!Q42=1),2,1),0),0),0)</f>
        <v>0</v>
      </c>
      <c r="Q38" s="51">
        <f>IF('Création champs PV'!Q43=1,IF('Création champs PV'!Q42=0,IF(OR('Création champs PV'!P42=1,'Création champs PV'!R42=1),IF(AND('Création champs PV'!P42=1,'Création champs PV'!R42=1),2,1),0),0),0)</f>
        <v>0</v>
      </c>
      <c r="R38" s="51">
        <f>IF('Création champs PV'!R43=1,IF('Création champs PV'!R42=0,IF(OR('Création champs PV'!Q42=1,'Création champs PV'!S42=1),IF(AND('Création champs PV'!Q42=1,'Création champs PV'!S42=1),2,1),0),0),0)</f>
        <v>0</v>
      </c>
      <c r="S38" s="51">
        <f>IF('Création champs PV'!S43=1,IF('Création champs PV'!S42=0,IF(OR('Création champs PV'!R42=1,'Création champs PV'!T42=1),IF(AND('Création champs PV'!R42=1,'Création champs PV'!T42=1),2,1),0),0),0)</f>
        <v>0</v>
      </c>
      <c r="T38" s="51">
        <f>IF('Création champs PV'!T43=1,IF('Création champs PV'!T42=0,IF(OR('Création champs PV'!S42=1,'Création champs PV'!U42=1),IF(AND('Création champs PV'!S42=1,'Création champs PV'!U42=1),2,1),0),0),0)</f>
        <v>0</v>
      </c>
      <c r="U38" s="51">
        <f>IF('Création champs PV'!U43=1,IF('Création champs PV'!U42=0,IF(OR('Création champs PV'!T42=1,'Création champs PV'!V42=1),IF(AND('Création champs PV'!T42=1,'Création champs PV'!V42=1),2,1),0),0),0)</f>
        <v>0</v>
      </c>
      <c r="V38" s="51">
        <f>IF('Création champs PV'!V43=1,IF('Création champs PV'!V42=0,IF(OR('Création champs PV'!U42=1,'Création champs PV'!W42=1),IF(AND('Création champs PV'!U42=1,'Création champs PV'!W42=1),2,1),0),0),0)</f>
        <v>0</v>
      </c>
      <c r="W38" s="51">
        <f>IF('Création champs PV'!W43=1,IF('Création champs PV'!W42=0,IF(OR('Création champs PV'!V42=1,'Création champs PV'!X42=1),IF(AND('Création champs PV'!V42=1,'Création champs PV'!X42=1),2,1),0),0),0)</f>
        <v>0</v>
      </c>
      <c r="X38" s="51">
        <f>IF('Création champs PV'!X43=1,IF('Création champs PV'!X42=0,IF(OR('Création champs PV'!W42=1,'Création champs PV'!Y42=1),IF(AND('Création champs PV'!W42=1,'Création champs PV'!Y42=1),2,1),0),0),0)</f>
        <v>0</v>
      </c>
      <c r="Y38" s="51">
        <f>IF('Création champs PV'!Y43=1,IF('Création champs PV'!Y42=0,IF(OR('Création champs PV'!X42=1,'Création champs PV'!Z42=1),IF(AND('Création champs PV'!X42=1,'Création champs PV'!Z42=1),2,1),0),0),0)</f>
        <v>0</v>
      </c>
      <c r="Z38" s="51">
        <f>IF('Création champs PV'!Z43=1,IF('Création champs PV'!Z42=0,IF(OR('Création champs PV'!Y42=1,'Création champs PV'!AA42=1),IF(AND('Création champs PV'!Y42=1,'Création champs PV'!AA42=1),2,1),0),0),0)</f>
        <v>0</v>
      </c>
      <c r="AA38" s="51">
        <f>IF('Création champs PV'!AA43=1,IF('Création champs PV'!AA42=0,IF(OR('Création champs PV'!Z42=1,'Création champs PV'!AB42=1),IF(AND('Création champs PV'!Z42=1,'Création champs PV'!AB42=1),2,1),0),0),0)</f>
        <v>0</v>
      </c>
      <c r="AB38" s="51">
        <f>IF('Création champs PV'!AB43=1,IF('Création champs PV'!AB42=0,IF(OR('Création champs PV'!AA42=1,'Création champs PV'!AC42=1),IF(AND('Création champs PV'!AA42=1,'Création champs PV'!AC42=1),2,1),0),0),0)</f>
        <v>0</v>
      </c>
      <c r="AC38" s="51">
        <f>IF('Création champs PV'!AC43=1,IF('Création champs PV'!AC42=0,IF(OR('Création champs PV'!AB42=1,'Création champs PV'!AD42=1),IF(AND('Création champs PV'!AB42=1,'Création champs PV'!AD42=1),2,1),0),0),0)</f>
        <v>0</v>
      </c>
      <c r="AD38" s="51">
        <f>IF('Création champs PV'!AD43=1,IF('Création champs PV'!AD42=0,IF(OR('Création champs PV'!AC42=1,'Création champs PV'!AE42=1),IF(AND('Création champs PV'!AC42=1,'Création champs PV'!AE42=1),2,1),0),0),0)</f>
        <v>0</v>
      </c>
      <c r="AE38" s="51">
        <f>IF('Création champs PV'!AE43=1,IF('Création champs PV'!AE42=0,IF(OR('Création champs PV'!AD42=1,'Création champs PV'!AF42=1),IF(AND('Création champs PV'!AD42=1,'Création champs PV'!AF42=1),2,1),0),0),0)</f>
        <v>0</v>
      </c>
      <c r="AF38" s="51">
        <f>IF('Création champs PV'!AF43=1,IF('Création champs PV'!AF42=0,IF(OR('Création champs PV'!AE42=1,'Création champs PV'!AG42=1),IF(AND('Création champs PV'!AE42=1,'Création champs PV'!AG42=1),2,1),0),0),0)</f>
        <v>0</v>
      </c>
      <c r="AG38" s="51">
        <f>IF('Création champs PV'!AG43=1,IF('Création champs PV'!AG42=0,IF(OR('Création champs PV'!AF42=1,'Création champs PV'!AH42=1),IF(AND('Création champs PV'!AF42=1,'Création champs PV'!AH42=1),2,1),0),0),0)</f>
        <v>0</v>
      </c>
      <c r="AH38" s="51">
        <f>IF('Création champs PV'!AH43=1,IF('Création champs PV'!AH42=0,IF(OR('Création champs PV'!AG42=1,'Création champs PV'!AI42=1),IF(AND('Création champs PV'!AG42=1,'Création champs PV'!AI42=1),2,1),0),0),0)</f>
        <v>0</v>
      </c>
      <c r="AI38" s="51">
        <f>IF('Création champs PV'!AI43=1,IF('Création champs PV'!AI42=0,IF(OR('Création champs PV'!AH42=1,'Création champs PV'!AJ42=1),IF(AND('Création champs PV'!AH42=1,'Création champs PV'!AJ42=1),2,1),0),0),0)</f>
        <v>0</v>
      </c>
      <c r="AJ38" s="51">
        <f>IF('Création champs PV'!AJ43=1,IF('Création champs PV'!AJ42=0,IF(OR('Création champs PV'!AI42=1,'Création champs PV'!AK42=1),IF(AND('Création champs PV'!AI42=1,'Création champs PV'!AK42=1),2,1),0),0),0)</f>
        <v>0</v>
      </c>
      <c r="AK38" s="51">
        <f>IF('Création champs PV'!AK43=1,IF('Création champs PV'!AK42=0,IF(OR('Création champs PV'!AJ42=1,'Création champs PV'!AL42=1),IF(AND('Création champs PV'!AJ42=1,'Création champs PV'!AL42=1),2,1),0),0),0)</f>
        <v>0</v>
      </c>
      <c r="AL38" s="51">
        <f>IF('Création champs PV'!AL43=1,IF('Création champs PV'!AL42=0,IF(OR('Création champs PV'!AK42=1,'Création champs PV'!AM42=1),IF(AND('Création champs PV'!AK42=1,'Création champs PV'!AM42=1),2,1),0),0),0)</f>
        <v>0</v>
      </c>
      <c r="AM38" s="51">
        <f>IF('Création champs PV'!AM43=1,IF('Création champs PV'!AM42=0,IF(OR('Création champs PV'!AL42=1,'Création champs PV'!AN42=1),IF(AND('Création champs PV'!AL42=1,'Création champs PV'!AN42=1),2,1),0),0),0)</f>
        <v>0</v>
      </c>
      <c r="AN38" s="51">
        <f>IF('Création champs PV'!AN43=1,IF('Création champs PV'!AN42=0,IF(OR('Création champs PV'!AM42=1,'Création champs PV'!AO42=1),IF(AND('Création champs PV'!AM42=1,'Création champs PV'!AO42=1),2,1),0),0),0)</f>
        <v>0</v>
      </c>
      <c r="AO38" s="51">
        <f>IF('Création champs PV'!AO43=1,IF('Création champs PV'!AO42=0,IF(OR('Création champs PV'!AN42=1,'Création champs PV'!AP42=1),IF(AND('Création champs PV'!AN42=1,'Création champs PV'!AP42=1),2,1),0),0),0)</f>
        <v>0</v>
      </c>
      <c r="AP38" s="51">
        <f>IF('Création champs PV'!AP43=1,IF('Création champs PV'!AP42=0,IF(OR('Création champs PV'!AO42=1,'Création champs PV'!AQ42=1),IF(AND('Création champs PV'!AO42=1,'Création champs PV'!AQ42=1),2,1),0),0),0)</f>
        <v>0</v>
      </c>
      <c r="AQ38" s="51">
        <f>IF('Création champs PV'!AQ43=1,IF('Création champs PV'!AQ42=0,IF(OR('Création champs PV'!AP42=1,'Création champs PV'!AR42=1),IF(AND('Création champs PV'!AP42=1,'Création champs PV'!AR42=1),2,1),0),0),0)</f>
        <v>0</v>
      </c>
      <c r="AR38" s="51">
        <f>IF('Création champs PV'!AR43=1,IF('Création champs PV'!AR42=0,IF(OR('Création champs PV'!AQ42=1,'Création champs PV'!AS42=1),IF(AND('Création champs PV'!AQ42=1,'Création champs PV'!AS42=1),2,1),0),0),0)</f>
        <v>0</v>
      </c>
      <c r="AS38" s="51">
        <f>IF('Création champs PV'!AS43=1,IF('Création champs PV'!AS42=0,IF(OR('Création champs PV'!AR42=1,'Création champs PV'!AT42=1),IF(AND('Création champs PV'!AR42=1,'Création champs PV'!AT42=1),2,1),0),0),0)</f>
        <v>0</v>
      </c>
      <c r="AT38" s="51">
        <f>IF('Création champs PV'!AT43=1,IF('Création champs PV'!AT42=0,IF(OR('Création champs PV'!AS42=1,'Création champs PV'!AU42=1),IF(AND('Création champs PV'!AS42=1,'Création champs PV'!AU42=1),2,1),0),0),0)</f>
        <v>0</v>
      </c>
      <c r="AU38" s="51">
        <f>IF('Création champs PV'!AU43=1,IF('Création champs PV'!AU42=0,IF(OR('Création champs PV'!AT42=1,'Création champs PV'!AV42=1),IF(AND('Création champs PV'!AT42=1,'Création champs PV'!AV42=1),2,1),0),0),0)</f>
        <v>0</v>
      </c>
      <c r="AV38" s="51">
        <f>IF('Création champs PV'!AV43=1,IF('Création champs PV'!AV42=0,IF(OR('Création champs PV'!AU42=1,'Création champs PV'!AW42=1),IF(AND('Création champs PV'!AU42=1,'Création champs PV'!AW42=1),2,1),0),0),0)</f>
        <v>0</v>
      </c>
      <c r="AW38" s="51">
        <f>IF('Création champs PV'!AW43=1,IF('Création champs PV'!AW42=0,IF(OR('Création champs PV'!AV42=1,'Création champs PV'!AX42=1),IF(AND('Création champs PV'!AV42=1,'Création champs PV'!AX42=1),2,1),0),0),0)</f>
        <v>0</v>
      </c>
      <c r="AX38" s="51">
        <f>IF('Création champs PV'!AX43=1,IF('Création champs PV'!AX42=0,IF(OR('Création champs PV'!AW42=1,'Création champs PV'!AY42=1),IF(AND('Création champs PV'!AW42=1,'Création champs PV'!AY42=1),2,1),0),0),0)</f>
        <v>0</v>
      </c>
      <c r="AY38" s="51">
        <f>IF('Création champs PV'!AY43=1,IF('Création champs PV'!AY42=0,IF(OR('Création champs PV'!AX42=1,'Création champs PV'!AZ42=1),IF(AND('Création champs PV'!AX42=1,'Création champs PV'!AZ42=1),2,1),0),0),0)</f>
        <v>0</v>
      </c>
      <c r="AZ38" s="51">
        <f>IF('Création champs PV'!AZ43=1,IF('Création champs PV'!AZ42=0,IF(OR('Création champs PV'!AY42=1,'Création champs PV'!BA42=1),IF(AND('Création champs PV'!AY42=1,'Création champs PV'!BA42=1),2,1),0),0),0)</f>
        <v>0</v>
      </c>
      <c r="BA38" s="51">
        <f>IF('Création champs PV'!BA43=1,IF('Création champs PV'!BA42=0,IF(OR('Création champs PV'!AZ42=1,'Création champs PV'!BB42=1),IF(AND('Création champs PV'!AZ42=1,'Création champs PV'!BB42=1),2,1),0),0),0)</f>
        <v>0</v>
      </c>
      <c r="BB38" s="51">
        <f>IF('Création champs PV'!BB43=1,IF('Création champs PV'!BB42=0,IF(OR('Création champs PV'!BA42=1,'Création champs PV'!BC42=1),IF(AND('Création champs PV'!BA42=1,'Création champs PV'!BC42=1),2,1),0),0),0)</f>
        <v>0</v>
      </c>
      <c r="BC38" s="51">
        <f>IF('Création champs PV'!BC43=1,IF('Création champs PV'!BC42=0,IF(OR('Création champs PV'!BB42=1,'Création champs PV'!BD42=1),IF(AND('Création champs PV'!BB42=1,'Création champs PV'!BD42=1),2,1),0),0),0)</f>
        <v>0</v>
      </c>
      <c r="BD38" s="51">
        <f>IF('Création champs PV'!BD43=1,IF('Création champs PV'!BD42=0,IF(OR('Création champs PV'!BC42=1,'Création champs PV'!BE42=1),IF(AND('Création champs PV'!BC42=1,'Création champs PV'!BE42=1),2,1),0),0),0)</f>
        <v>0</v>
      </c>
      <c r="BE38" s="51">
        <f>IF('Création champs PV'!BE43=1,IF('Création champs PV'!BE42=0,IF(OR('Création champs PV'!BD42=1,'Création champs PV'!BF42=1),IF(AND('Création champs PV'!BD42=1,'Création champs PV'!BF42=1),2,1),0),0),0)</f>
        <v>0</v>
      </c>
      <c r="BF38" s="51">
        <f>IF('Création champs PV'!BF43=1,IF('Création champs PV'!BF42=0,IF(OR('Création champs PV'!BE42=1,'Création champs PV'!BG42=1),IF(AND('Création champs PV'!BE42=1,'Création champs PV'!BG42=1),2,1),0),0),0)</f>
        <v>0</v>
      </c>
      <c r="BG38" s="51">
        <f>IF('Création champs PV'!BG43=1,IF('Création champs PV'!BG42=0,IF(OR('Création champs PV'!BF42=1,'Création champs PV'!BH42=1),IF(AND('Création champs PV'!BF42=1,'Création champs PV'!BH42=1),2,1),0),0),0)</f>
        <v>0</v>
      </c>
      <c r="BH38" s="51">
        <f>IF('Création champs PV'!BH43=1,IF('Création champs PV'!BH42=0,IF(OR('Création champs PV'!BG42=1,'Création champs PV'!BI42=1),IF(AND('Création champs PV'!BG42=1,'Création champs PV'!BI42=1),2,1),0),0),0)</f>
        <v>0</v>
      </c>
      <c r="BI38" s="51">
        <f>IF('Création champs PV'!BI43=1,IF('Création champs PV'!BI42=0,IF(OR('Création champs PV'!BH42=1,'Création champs PV'!BJ42=1),IF(AND('Création champs PV'!BH42=1,'Création champs PV'!BJ42=1),2,1),0),0),0)</f>
        <v>0</v>
      </c>
      <c r="BJ38" s="51">
        <f>IF('Création champs PV'!BJ43=1,IF('Création champs PV'!BJ42=0,IF(OR('Création champs PV'!BI42=1,'Création champs PV'!BK42=1),IF(AND('Création champs PV'!BI42=1,'Création champs PV'!BK42=1),2,1),0),0),0)</f>
        <v>0</v>
      </c>
      <c r="BK38" s="51">
        <f>IF('Création champs PV'!BK43=1,IF('Création champs PV'!BK42=0,IF(OR('Création champs PV'!BJ42=1,'Création champs PV'!BL42=1),IF(AND('Création champs PV'!BJ42=1,'Création champs PV'!BL42=1),2,1),0),0),0)</f>
        <v>0</v>
      </c>
      <c r="BL38" s="51">
        <f>IF('Création champs PV'!BL43=1,IF('Création champs PV'!BL42=0,IF(OR('Création champs PV'!BK42=1,'Création champs PV'!BM42=1),IF(AND('Création champs PV'!BK42=1,'Création champs PV'!BM42=1),2,1),0),0),0)</f>
        <v>0</v>
      </c>
      <c r="BM38" s="51">
        <f>IF('Création champs PV'!BM43=1,IF('Création champs PV'!BM42=0,IF(OR('Création champs PV'!BL42=1,'Création champs PV'!BN42=1),IF(AND('Création champs PV'!BL42=1,'Création champs PV'!BN42=1),2,1),0),0),0)</f>
        <v>0</v>
      </c>
      <c r="BN38" s="51">
        <f>IF('Création champs PV'!BN43=1,IF('Création champs PV'!BN42=0,IF(OR('Création champs PV'!BM42=1,'Création champs PV'!BO42=1),IF(AND('Création champs PV'!BM42=1,'Création champs PV'!BO42=1),2,1),0),0),0)</f>
        <v>0</v>
      </c>
      <c r="BO38" s="51">
        <f>IF('Création champs PV'!BO43=1,IF('Création champs PV'!BO42=0,IF(OR('Création champs PV'!BN42=1,'Création champs PV'!BP42=1),IF(AND('Création champs PV'!BN42=1,'Création champs PV'!BP42=1),2,1),0),0),0)</f>
        <v>0</v>
      </c>
      <c r="BP38" s="51">
        <f>IF('Création champs PV'!BP43=1,IF('Création champs PV'!BP42=0,IF(OR('Création champs PV'!BO42=1,'Création champs PV'!BQ42=1),IF(AND('Création champs PV'!BO42=1,'Création champs PV'!BQ42=1),2,1),0),0),0)</f>
        <v>0</v>
      </c>
      <c r="BQ38" s="51">
        <f>IF('Création champs PV'!BQ43=1,IF('Création champs PV'!BQ42=0,IF(OR('Création champs PV'!BP42=1,'Création champs PV'!BR42=1),IF(AND('Création champs PV'!BP42=1,'Création champs PV'!BR42=1),2,1),0),0),0)</f>
        <v>0</v>
      </c>
      <c r="BR38" s="51">
        <f>IF('Création champs PV'!BR43=1,IF('Création champs PV'!BR42=0,IF(OR('Création champs PV'!BQ42=1,'Création champs PV'!BS42=1),IF(AND('Création champs PV'!BQ42=1,'Création champs PV'!BS42=1),2,1),0),0),0)</f>
        <v>0</v>
      </c>
      <c r="BS38" s="51">
        <f>IF('Création champs PV'!BS43=1,IF('Création champs PV'!BS42=0,IF(OR('Création champs PV'!BR42=1,'Création champs PV'!BT42=1),IF(AND('Création champs PV'!BR42=1,'Création champs PV'!BT42=1),2,1),0),0),0)</f>
        <v>0</v>
      </c>
      <c r="BT38" s="51">
        <f>IF('Création champs PV'!BT43=1,IF('Création champs PV'!BT42=0,IF(OR('Création champs PV'!BS42=1,'Création champs PV'!BU42=1),IF(AND('Création champs PV'!BS42=1,'Création champs PV'!BU42=1),2,1),0),0),0)</f>
        <v>0</v>
      </c>
      <c r="BU38" s="51">
        <f>IF('Création champs PV'!BU43=1,IF('Création champs PV'!BU42=0,IF(OR('Création champs PV'!BT42=1,'Création champs PV'!BV42=1),IF(AND('Création champs PV'!BT42=1,'Création champs PV'!BV42=1),2,1),0),0),0)</f>
        <v>0</v>
      </c>
      <c r="BV38" s="51">
        <f>IF('Création champs PV'!BV43=1,IF('Création champs PV'!BV42=0,IF(OR('Création champs PV'!BU42=1,'Création champs PV'!BW42=1),IF(AND('Création champs PV'!BU42=1,'Création champs PV'!BW42=1),2,1),0),0),0)</f>
        <v>0</v>
      </c>
      <c r="BW38" s="51">
        <f>IF('Création champs PV'!BW43=1,IF('Création champs PV'!BW42=0,IF(OR('Création champs PV'!BV42=1,'Création champs PV'!BX42=1),IF(AND('Création champs PV'!BV42=1,'Création champs PV'!BX42=1),2,1),0),0),0)</f>
        <v>0</v>
      </c>
      <c r="BX38" s="51">
        <f>IF('Création champs PV'!BX43=1,IF('Création champs PV'!BX42=0,IF(OR('Création champs PV'!BW42=1,'Création champs PV'!BY42=1),IF(AND('Création champs PV'!BW42=1,'Création champs PV'!BY42=1),2,1),0),0),0)</f>
        <v>0</v>
      </c>
      <c r="BY38" s="51">
        <f>IF('Création champs PV'!BY43=1,IF('Création champs PV'!BY42=0,IF(OR('Création champs PV'!BX42=1,'Création champs PV'!BZ42=1),IF(AND('Création champs PV'!BX42=1,'Création champs PV'!BZ42=1),2,1),0),0),0)</f>
        <v>0</v>
      </c>
      <c r="BZ38" s="51">
        <f>IF('Création champs PV'!BZ43=1,IF('Création champs PV'!BZ42=0,IF(OR('Création champs PV'!BY42=1,'Création champs PV'!CA42=1),IF(AND('Création champs PV'!BY42=1,'Création champs PV'!CA42=1),2,1),0),0),0)</f>
        <v>0</v>
      </c>
      <c r="CA38" s="51">
        <f>IF('Création champs PV'!CA43=1,IF('Création champs PV'!CA42=0,IF(OR('Création champs PV'!BZ42=1,'Création champs PV'!CB42=1),IF(AND('Création champs PV'!BZ42=1,'Création champs PV'!CB42=1),2,1),0),0),0)</f>
        <v>0</v>
      </c>
      <c r="CB38" s="51">
        <f>IF('Création champs PV'!CB43=1,IF('Création champs PV'!CB42=0,IF(OR('Création champs PV'!CA42=1,'Création champs PV'!CC42=1),IF(AND('Création champs PV'!CA42=1,'Création champs PV'!CC42=1),2,1),0),0),0)</f>
        <v>0</v>
      </c>
      <c r="CC38" s="51">
        <f>IF('Création champs PV'!CC43=1,IF('Création champs PV'!CC42=0,IF(OR('Création champs PV'!CB42=1,'Création champs PV'!CD42=1),IF(AND('Création champs PV'!CB42=1,'Création champs PV'!CD42=1),2,1),0),0),0)</f>
        <v>0</v>
      </c>
      <c r="CD38" s="51">
        <f>IF('Création champs PV'!CD43=1,IF('Création champs PV'!CD42=0,IF(OR('Création champs PV'!CC42=1,'Création champs PV'!CE42=1),IF(AND('Création champs PV'!CC42=1,'Création champs PV'!CE42=1),2,1),0),0),0)</f>
        <v>0</v>
      </c>
      <c r="CE38" s="51">
        <f>IF('Création champs PV'!CE43=1,IF('Création champs PV'!CE42=0,IF(OR('Création champs PV'!CD42=1,'Création champs PV'!CF42=1),IF(AND('Création champs PV'!CD42=1,'Création champs PV'!CF42=1),2,1),0),0),0)</f>
        <v>0</v>
      </c>
      <c r="CF38" s="51">
        <f>IF('Création champs PV'!CF43=1,IF('Création champs PV'!CF42=0,IF(OR('Création champs PV'!CE42=1,'Création champs PV'!CG42=1),IF(AND('Création champs PV'!CE42=1,'Création champs PV'!CG42=1),2,1),0),0),0)</f>
        <v>0</v>
      </c>
      <c r="CG38" s="51">
        <f>IF('Création champs PV'!CG43=1,IF('Création champs PV'!CG42=0,IF(OR('Création champs PV'!CF42=1,'Création champs PV'!CH42=1),IF(AND('Création champs PV'!CF42=1,'Création champs PV'!CH42=1),2,1),0),0),0)</f>
        <v>0</v>
      </c>
      <c r="CH38" s="51">
        <f>IF('Création champs PV'!CH43=1,IF('Création champs PV'!CH42=0,IF(OR('Création champs PV'!CG42=1,'Création champs PV'!CI42=1),IF(AND('Création champs PV'!CG42=1,'Création champs PV'!CI42=1),2,1),0),0),0)</f>
        <v>0</v>
      </c>
      <c r="CI38" s="51">
        <f>IF('Création champs PV'!CI43=1,IF('Création champs PV'!CI42=0,IF(OR('Création champs PV'!CH42=1,'Création champs PV'!CJ42=1),IF(AND('Création champs PV'!CH42=1,'Création champs PV'!CJ42=1),2,1),0),0),0)</f>
        <v>0</v>
      </c>
      <c r="CJ38" s="51">
        <f>IF('Création champs PV'!CJ43=1,IF('Création champs PV'!CJ42=0,IF(OR('Création champs PV'!CI42=1,'Création champs PV'!CK42=1),IF(AND('Création champs PV'!CI42=1,'Création champs PV'!CK42=1),2,1),0),0),0)</f>
        <v>0</v>
      </c>
      <c r="CK38" s="51">
        <f>IF('Création champs PV'!CK43=1,IF('Création champs PV'!CK42=0,IF(OR('Création champs PV'!CJ42=1,'Création champs PV'!CL42=1),IF(AND('Création champs PV'!CJ42=1,'Création champs PV'!CL42=1),2,1),0),0),0)</f>
        <v>0</v>
      </c>
      <c r="CL38" s="51">
        <f>IF('Création champs PV'!CL43=1,IF('Création champs PV'!CL42=0,IF(OR('Création champs PV'!CK42=1,'Création champs PV'!CM42=1),IF(AND('Création champs PV'!CK42=1,'Création champs PV'!CM42=1),2,1),0),0),0)</f>
        <v>0</v>
      </c>
      <c r="CM38" s="51">
        <f>IF('Création champs PV'!CM43=1,IF('Création champs PV'!CM42=0,IF(OR('Création champs PV'!CL42=1,'Création champs PV'!CN42=1),IF(AND('Création champs PV'!CL42=1,'Création champs PV'!CN42=1),2,1),0),0),0)</f>
        <v>0</v>
      </c>
      <c r="CN38" s="51">
        <f>IF('Création champs PV'!CN43=1,IF('Création champs PV'!CN42=0,IF(OR('Création champs PV'!CM42=1,'Création champs PV'!CO42=1),IF(AND('Création champs PV'!CM42=1,'Création champs PV'!CO42=1),2,1),0),0),0)</f>
        <v>0</v>
      </c>
      <c r="CO38" s="51">
        <f>IF('Création champs PV'!CO43=1,IF('Création champs PV'!CO42=0,IF(OR('Création champs PV'!CN42=1,'Création champs PV'!CP42=1),IF(AND('Création champs PV'!CN42=1,'Création champs PV'!CP42=1),2,1),0),0),0)</f>
        <v>0</v>
      </c>
      <c r="CP38" s="51">
        <f>IF('Création champs PV'!CP43=1,IF('Création champs PV'!CP42=0,IF(OR('Création champs PV'!CO42=1,'Création champs PV'!CQ42=1),IF(AND('Création champs PV'!CO42=1,'Création champs PV'!CQ42=1),2,1),0),0),0)</f>
        <v>0</v>
      </c>
      <c r="CQ38" s="51">
        <f>IF('Création champs PV'!CQ43=1,IF('Création champs PV'!CQ42=0,IF(OR('Création champs PV'!CP42=1,'Création champs PV'!CR42=1),IF(AND('Création champs PV'!CP42=1,'Création champs PV'!CR42=1),2,1),0),0),0)</f>
        <v>0</v>
      </c>
      <c r="CR38" s="51">
        <f>IF('Création champs PV'!CR43=1,IF('Création champs PV'!CR42=0,IF(OR('Création champs PV'!CQ42=1,'Création champs PV'!CS42=1),IF(AND('Création champs PV'!CQ42=1,'Création champs PV'!CS42=1),2,1),0),0),0)</f>
        <v>0</v>
      </c>
      <c r="CS38" s="51">
        <f>IF('Création champs PV'!CS43=1,IF('Création champs PV'!CS42=0,IF(OR('Création champs PV'!CR42=1,'Création champs PV'!CT42=1),IF(AND('Création champs PV'!CR42=1,'Création champs PV'!CT42=1),2,1),0),0),0)</f>
        <v>0</v>
      </c>
      <c r="CT38" s="51">
        <f>IF('Création champs PV'!CT43=1,IF('Création champs PV'!CT42=0,IF(OR('Création champs PV'!CS42=1,'Création champs PV'!CU42=1),IF(AND('Création champs PV'!CS42=1,'Création champs PV'!CU42=1),2,1),0),0),0)</f>
        <v>0</v>
      </c>
      <c r="CU38" s="51">
        <f>IF('Création champs PV'!CU43=1,IF('Création champs PV'!CU42=0,IF(OR('Création champs PV'!CT42=1,'Création champs PV'!CV42=1),IF(AND('Création champs PV'!CT42=1,'Création champs PV'!CV42=1),2,1),0),0),0)</f>
        <v>0</v>
      </c>
      <c r="CV38" s="51">
        <f>IF('Création champs PV'!CV43=1,IF('Création champs PV'!CV42=0,IF(OR('Création champs PV'!CU42=1,'Création champs PV'!CW42=1),IF(AND('Création champs PV'!CU42=1,'Création champs PV'!CW42=1),2,1),0),0),0)</f>
        <v>0</v>
      </c>
      <c r="CW38" s="51">
        <f>IF('Création champs PV'!CW43=1,IF('Création champs PV'!CW42=0,IF(OR('Création champs PV'!CV42=1,'Création champs PV'!CX42=1),IF(AND('Création champs PV'!CV42=1,'Création champs PV'!CX42=1),2,1),0),0),0)</f>
        <v>0</v>
      </c>
      <c r="CX38" s="51">
        <f>IF('Création champs PV'!CX43=1,IF('Création champs PV'!CX42=0,IF(OR('Création champs PV'!CW42=1,'Création champs PV'!CY42=1),IF(AND('Création champs PV'!CW42=1,'Création champs PV'!CY42=1),2,1),0),0),0)</f>
        <v>0</v>
      </c>
      <c r="CY38" s="51">
        <f>IF('Création champs PV'!CY43=1,IF('Création champs PV'!CY42=0,IF(OR('Création champs PV'!CX42=1,'Création champs PV'!CZ42=1),IF(AND('Création champs PV'!CX42=1,'Création champs PV'!CZ42=1),2,1),0),0),0)</f>
        <v>0</v>
      </c>
      <c r="CZ38" s="51">
        <f>IF('Création champs PV'!CZ43=1,IF('Création champs PV'!CZ42=0,IF(OR('Création champs PV'!CY42=1,'Création champs PV'!DA42=1),IF(AND('Création champs PV'!CY42=1,'Création champs PV'!DA42=1),2,1),0),0),0)</f>
        <v>0</v>
      </c>
      <c r="DA38" s="51">
        <f>IF('Création champs PV'!DA43=1,IF('Création champs PV'!DA42=0,IF(OR('Création champs PV'!CZ42=1,'Création champs PV'!DB42=1),IF(AND('Création champs PV'!CZ42=1,'Création champs PV'!DB42=1),2,1),0),0),0)</f>
        <v>0</v>
      </c>
      <c r="DB38" s="51">
        <f>IF('Création champs PV'!DB43=1,IF('Création champs PV'!DB42=0,IF(OR('Création champs PV'!DA42=1,'Création champs PV'!DC42=1),IF(AND('Création champs PV'!DA42=1,'Création champs PV'!DC42=1),2,1),0),0),0)</f>
        <v>0</v>
      </c>
      <c r="DC38" s="51">
        <f>IF('Création champs PV'!DC43=1,IF('Création champs PV'!DC42=0,IF(OR('Création champs PV'!DB42=1,'Création champs PV'!DD42=1),IF(AND('Création champs PV'!DB42=1,'Création champs PV'!DD42=1),2,1),0),0),0)</f>
        <v>0</v>
      </c>
      <c r="DD38" s="51">
        <f>IF('Création champs PV'!DD43=1,IF('Création champs PV'!DD42=0,IF(OR('Création champs PV'!DC42=1,'Création champs PV'!DE42=1),IF(AND('Création champs PV'!DC42=1,'Création champs PV'!DE42=1),2,1),0),0),0)</f>
        <v>0</v>
      </c>
      <c r="DE38" s="5" t="str">
        <f>IF(structure!DE38="M",1,IF(structure!DE38="V","V",IF(OR(structure!DE37="M",structure!DE37="V"),"S","")))</f>
        <v/>
      </c>
      <c r="DF38" s="9"/>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c r="GY38" s="215"/>
      <c r="GZ38" s="215"/>
      <c r="HA38" s="215"/>
      <c r="HB38" s="215"/>
      <c r="HC38" s="215"/>
      <c r="HD38" s="215"/>
      <c r="HE38" s="215"/>
      <c r="HF38" s="215"/>
      <c r="HG38" s="215"/>
      <c r="HH38" s="215"/>
      <c r="HI38" s="215"/>
      <c r="HJ38" s="215"/>
      <c r="HK38" s="219"/>
      <c r="HL38" s="215"/>
      <c r="HM38" s="215"/>
      <c r="HN38" s="215"/>
      <c r="HO38" s="215"/>
      <c r="HP38" s="215"/>
      <c r="HQ38" s="215"/>
      <c r="HR38" s="215"/>
      <c r="HS38" s="215"/>
      <c r="HT38" s="215"/>
      <c r="HU38" s="215"/>
      <c r="HV38" s="215"/>
      <c r="HW38" s="215"/>
      <c r="HX38" s="215"/>
      <c r="HY38" s="215"/>
      <c r="HZ38" s="215"/>
      <c r="IA38" s="215"/>
      <c r="IB38" s="215"/>
      <c r="IC38" s="215"/>
      <c r="ID38" s="215"/>
      <c r="IE38" s="215"/>
      <c r="IF38" s="215"/>
      <c r="IG38" s="215"/>
      <c r="IH38" s="215"/>
      <c r="II38" s="215"/>
      <c r="IJ38" s="215"/>
      <c r="IK38" s="215"/>
      <c r="IL38" s="215"/>
      <c r="IM38" s="215"/>
      <c r="IN38" s="215"/>
      <c r="IO38" s="215"/>
      <c r="IP38" s="215"/>
      <c r="IQ38" s="215"/>
      <c r="IR38" s="215"/>
      <c r="IS38" s="215"/>
      <c r="IT38" s="215"/>
      <c r="IU38" s="215"/>
      <c r="IV38" s="215"/>
      <c r="IW38" s="215"/>
      <c r="IX38" s="215"/>
      <c r="IY38" s="215"/>
      <c r="IZ38" s="215"/>
      <c r="JA38" s="215"/>
      <c r="JB38" s="215"/>
      <c r="JC38" s="215"/>
      <c r="JD38" s="215"/>
      <c r="JE38" s="215"/>
      <c r="JF38" s="215"/>
      <c r="JG38" s="215"/>
      <c r="JH38" s="215"/>
      <c r="JI38" s="215"/>
      <c r="JJ38" s="215"/>
      <c r="JK38" s="215"/>
      <c r="JL38" s="215"/>
      <c r="JM38" s="215"/>
      <c r="JN38" s="215"/>
      <c r="JO38" s="215"/>
      <c r="JP38" s="215"/>
      <c r="JQ38" s="215"/>
      <c r="JR38" s="215"/>
      <c r="JS38" s="215"/>
      <c r="JT38" s="215"/>
      <c r="JU38" s="215"/>
      <c r="JV38" s="215"/>
      <c r="JW38" s="215"/>
      <c r="JX38" s="215"/>
      <c r="JY38" s="215"/>
      <c r="JZ38" s="215"/>
      <c r="KA38" s="215"/>
      <c r="KB38" s="215"/>
      <c r="KC38" s="215"/>
      <c r="KD38" s="215"/>
      <c r="KE38" s="215"/>
      <c r="KF38" s="215"/>
      <c r="KG38" s="215"/>
      <c r="KH38" s="215"/>
      <c r="KI38" s="215"/>
      <c r="KJ38" s="215"/>
      <c r="KK38" s="215"/>
      <c r="KL38" s="215"/>
      <c r="KM38" s="215"/>
      <c r="KN38" s="215"/>
      <c r="KO38" s="215"/>
      <c r="KP38" s="215"/>
      <c r="KQ38" s="215"/>
      <c r="KR38" s="215"/>
      <c r="KS38" s="215"/>
      <c r="KT38" s="215"/>
      <c r="KU38" s="215"/>
      <c r="KV38" s="215"/>
      <c r="KW38" s="215"/>
      <c r="KX38" s="215"/>
      <c r="KY38" s="215"/>
      <c r="KZ38" s="215"/>
      <c r="LA38" s="215"/>
      <c r="LB38" s="215"/>
      <c r="LC38" s="215"/>
      <c r="LD38" s="215"/>
      <c r="LE38" s="215"/>
      <c r="LF38" s="215"/>
      <c r="LG38" s="215"/>
      <c r="LH38" s="215"/>
      <c r="LI38" s="215"/>
      <c r="LJ38" s="215"/>
      <c r="LK38" s="215"/>
      <c r="LL38" s="215"/>
      <c r="LM38" s="215"/>
      <c r="LN38" s="215"/>
      <c r="LO38" s="215"/>
      <c r="LP38" s="219"/>
      <c r="LQ38" s="219"/>
    </row>
    <row r="39" spans="2:329" ht="21" customHeight="1" x14ac:dyDescent="0.35">
      <c r="B39" s="4"/>
      <c r="C39" s="51">
        <f>IF('Création champs PV'!C44=1,IF('Création champs PV'!C43=0,IF(OR('Création champs PV'!B43=1,'Création champs PV'!D43=1),IF(AND('Création champs PV'!B43=1,'Création champs PV'!D43=1),2,1),0),0),0)</f>
        <v>0</v>
      </c>
      <c r="D39" s="51">
        <f>IF('Création champs PV'!D44=1,IF('Création champs PV'!D43=0,IF(OR('Création champs PV'!C43=1,'Création champs PV'!E43=1),IF(AND('Création champs PV'!C43=1,'Création champs PV'!E43=1),2,1),0),0),0)</f>
        <v>0</v>
      </c>
      <c r="E39" s="51">
        <f>IF('Création champs PV'!E44=1,IF('Création champs PV'!E43=0,IF(OR('Création champs PV'!D43=1,'Création champs PV'!F43=1),IF(AND('Création champs PV'!D43=1,'Création champs PV'!F43=1),2,1),0),0),0)</f>
        <v>0</v>
      </c>
      <c r="F39" s="51">
        <f>IF('Création champs PV'!F44=1,IF('Création champs PV'!F43=0,IF(OR('Création champs PV'!E43=1,'Création champs PV'!G43=1),IF(AND('Création champs PV'!E43=1,'Création champs PV'!G43=1),2,1),0),0),0)</f>
        <v>0</v>
      </c>
      <c r="G39" s="51">
        <f>IF('Création champs PV'!G44=1,IF('Création champs PV'!G43=0,IF(OR('Création champs PV'!F43=1,'Création champs PV'!H43=1),IF(AND('Création champs PV'!F43=1,'Création champs PV'!H43=1),2,1),0),0),0)</f>
        <v>0</v>
      </c>
      <c r="H39" s="51">
        <f>IF('Création champs PV'!H44=1,IF('Création champs PV'!H43=0,IF(OR('Création champs PV'!G43=1,'Création champs PV'!I43=1),IF(AND('Création champs PV'!G43=1,'Création champs PV'!I43=1),2,1),0),0),0)</f>
        <v>0</v>
      </c>
      <c r="I39" s="51">
        <f>IF('Création champs PV'!I44=1,IF('Création champs PV'!I43=0,IF(OR('Création champs PV'!H43=1,'Création champs PV'!J43=1),IF(AND('Création champs PV'!H43=1,'Création champs PV'!J43=1),2,1),0),0),0)</f>
        <v>0</v>
      </c>
      <c r="J39" s="51">
        <f>IF('Création champs PV'!J44=1,IF('Création champs PV'!J43=0,IF(OR('Création champs PV'!I43=1,'Création champs PV'!K43=1),IF(AND('Création champs PV'!I43=1,'Création champs PV'!K43=1),2,1),0),0),0)</f>
        <v>0</v>
      </c>
      <c r="K39" s="51">
        <f>IF('Création champs PV'!K44=1,IF('Création champs PV'!K43=0,IF(OR('Création champs PV'!J43=1,'Création champs PV'!L43=1),IF(AND('Création champs PV'!J43=1,'Création champs PV'!L43=1),2,1),0),0),0)</f>
        <v>0</v>
      </c>
      <c r="L39" s="51">
        <f>IF('Création champs PV'!L44=1,IF('Création champs PV'!L43=0,IF(OR('Création champs PV'!K43=1,'Création champs PV'!M43=1),IF(AND('Création champs PV'!K43=1,'Création champs PV'!M43=1),2,1),0),0),0)</f>
        <v>0</v>
      </c>
      <c r="M39" s="51">
        <f>IF('Création champs PV'!M44=1,IF('Création champs PV'!M43=0,IF(OR('Création champs PV'!L43=1,'Création champs PV'!N43=1),IF(AND('Création champs PV'!L43=1,'Création champs PV'!N43=1),2,1),0),0),0)</f>
        <v>0</v>
      </c>
      <c r="N39" s="51">
        <f>IF('Création champs PV'!N44=1,IF('Création champs PV'!N43=0,IF(OR('Création champs PV'!M43=1,'Création champs PV'!O43=1),IF(AND('Création champs PV'!M43=1,'Création champs PV'!O43=1),2,1),0),0),0)</f>
        <v>0</v>
      </c>
      <c r="O39" s="51">
        <f>IF('Création champs PV'!O44=1,IF('Création champs PV'!O43=0,IF(OR('Création champs PV'!N43=1,'Création champs PV'!P43=1),IF(AND('Création champs PV'!N43=1,'Création champs PV'!P43=1),2,1),0),0),0)</f>
        <v>0</v>
      </c>
      <c r="P39" s="51">
        <f>IF('Création champs PV'!P44=1,IF('Création champs PV'!P43=0,IF(OR('Création champs PV'!O43=1,'Création champs PV'!Q43=1),IF(AND('Création champs PV'!O43=1,'Création champs PV'!Q43=1),2,1),0),0),0)</f>
        <v>0</v>
      </c>
      <c r="Q39" s="51">
        <f>IF('Création champs PV'!Q44=1,IF('Création champs PV'!Q43=0,IF(OR('Création champs PV'!P43=1,'Création champs PV'!R43=1),IF(AND('Création champs PV'!P43=1,'Création champs PV'!R43=1),2,1),0),0),0)</f>
        <v>0</v>
      </c>
      <c r="R39" s="51">
        <f>IF('Création champs PV'!R44=1,IF('Création champs PV'!R43=0,IF(OR('Création champs PV'!Q43=1,'Création champs PV'!S43=1),IF(AND('Création champs PV'!Q43=1,'Création champs PV'!S43=1),2,1),0),0),0)</f>
        <v>0</v>
      </c>
      <c r="S39" s="51">
        <f>IF('Création champs PV'!S44=1,IF('Création champs PV'!S43=0,IF(OR('Création champs PV'!R43=1,'Création champs PV'!T43=1),IF(AND('Création champs PV'!R43=1,'Création champs PV'!T43=1),2,1),0),0),0)</f>
        <v>0</v>
      </c>
      <c r="T39" s="51">
        <f>IF('Création champs PV'!T44=1,IF('Création champs PV'!T43=0,IF(OR('Création champs PV'!S43=1,'Création champs PV'!U43=1),IF(AND('Création champs PV'!S43=1,'Création champs PV'!U43=1),2,1),0),0),0)</f>
        <v>0</v>
      </c>
      <c r="U39" s="51">
        <f>IF('Création champs PV'!U44=1,IF('Création champs PV'!U43=0,IF(OR('Création champs PV'!T43=1,'Création champs PV'!V43=1),IF(AND('Création champs PV'!T43=1,'Création champs PV'!V43=1),2,1),0),0),0)</f>
        <v>0</v>
      </c>
      <c r="V39" s="51">
        <f>IF('Création champs PV'!V44=1,IF('Création champs PV'!V43=0,IF(OR('Création champs PV'!U43=1,'Création champs PV'!W43=1),IF(AND('Création champs PV'!U43=1,'Création champs PV'!W43=1),2,1),0),0),0)</f>
        <v>0</v>
      </c>
      <c r="W39" s="51">
        <f>IF('Création champs PV'!W44=1,IF('Création champs PV'!W43=0,IF(OR('Création champs PV'!V43=1,'Création champs PV'!X43=1),IF(AND('Création champs PV'!V43=1,'Création champs PV'!X43=1),2,1),0),0),0)</f>
        <v>0</v>
      </c>
      <c r="X39" s="51">
        <f>IF('Création champs PV'!X44=1,IF('Création champs PV'!X43=0,IF(OR('Création champs PV'!W43=1,'Création champs PV'!Y43=1),IF(AND('Création champs PV'!W43=1,'Création champs PV'!Y43=1),2,1),0),0),0)</f>
        <v>0</v>
      </c>
      <c r="Y39" s="51">
        <f>IF('Création champs PV'!Y44=1,IF('Création champs PV'!Y43=0,IF(OR('Création champs PV'!X43=1,'Création champs PV'!Z43=1),IF(AND('Création champs PV'!X43=1,'Création champs PV'!Z43=1),2,1),0),0),0)</f>
        <v>0</v>
      </c>
      <c r="Z39" s="51">
        <f>IF('Création champs PV'!Z44=1,IF('Création champs PV'!Z43=0,IF(OR('Création champs PV'!Y43=1,'Création champs PV'!AA43=1),IF(AND('Création champs PV'!Y43=1,'Création champs PV'!AA43=1),2,1),0),0),0)</f>
        <v>0</v>
      </c>
      <c r="AA39" s="51">
        <f>IF('Création champs PV'!AA44=1,IF('Création champs PV'!AA43=0,IF(OR('Création champs PV'!Z43=1,'Création champs PV'!AB43=1),IF(AND('Création champs PV'!Z43=1,'Création champs PV'!AB43=1),2,1),0),0),0)</f>
        <v>0</v>
      </c>
      <c r="AB39" s="51">
        <f>IF('Création champs PV'!AB44=1,IF('Création champs PV'!AB43=0,IF(OR('Création champs PV'!AA43=1,'Création champs PV'!AC43=1),IF(AND('Création champs PV'!AA43=1,'Création champs PV'!AC43=1),2,1),0),0),0)</f>
        <v>0</v>
      </c>
      <c r="AC39" s="51">
        <f>IF('Création champs PV'!AC44=1,IF('Création champs PV'!AC43=0,IF(OR('Création champs PV'!AB43=1,'Création champs PV'!AD43=1),IF(AND('Création champs PV'!AB43=1,'Création champs PV'!AD43=1),2,1),0),0),0)</f>
        <v>0</v>
      </c>
      <c r="AD39" s="51">
        <f>IF('Création champs PV'!AD44=1,IF('Création champs PV'!AD43=0,IF(OR('Création champs PV'!AC43=1,'Création champs PV'!AE43=1),IF(AND('Création champs PV'!AC43=1,'Création champs PV'!AE43=1),2,1),0),0),0)</f>
        <v>0</v>
      </c>
      <c r="AE39" s="51">
        <f>IF('Création champs PV'!AE44=1,IF('Création champs PV'!AE43=0,IF(OR('Création champs PV'!AD43=1,'Création champs PV'!AF43=1),IF(AND('Création champs PV'!AD43=1,'Création champs PV'!AF43=1),2,1),0),0),0)</f>
        <v>0</v>
      </c>
      <c r="AF39" s="51">
        <f>IF('Création champs PV'!AF44=1,IF('Création champs PV'!AF43=0,IF(OR('Création champs PV'!AE43=1,'Création champs PV'!AG43=1),IF(AND('Création champs PV'!AE43=1,'Création champs PV'!AG43=1),2,1),0),0),0)</f>
        <v>0</v>
      </c>
      <c r="AG39" s="51">
        <f>IF('Création champs PV'!AG44=1,IF('Création champs PV'!AG43=0,IF(OR('Création champs PV'!AF43=1,'Création champs PV'!AH43=1),IF(AND('Création champs PV'!AF43=1,'Création champs PV'!AH43=1),2,1),0),0),0)</f>
        <v>0</v>
      </c>
      <c r="AH39" s="51">
        <f>IF('Création champs PV'!AH44=1,IF('Création champs PV'!AH43=0,IF(OR('Création champs PV'!AG43=1,'Création champs PV'!AI43=1),IF(AND('Création champs PV'!AG43=1,'Création champs PV'!AI43=1),2,1),0),0),0)</f>
        <v>0</v>
      </c>
      <c r="AI39" s="51">
        <f>IF('Création champs PV'!AI44=1,IF('Création champs PV'!AI43=0,IF(OR('Création champs PV'!AH43=1,'Création champs PV'!AJ43=1),IF(AND('Création champs PV'!AH43=1,'Création champs PV'!AJ43=1),2,1),0),0),0)</f>
        <v>0</v>
      </c>
      <c r="AJ39" s="51">
        <f>IF('Création champs PV'!AJ44=1,IF('Création champs PV'!AJ43=0,IF(OR('Création champs PV'!AI43=1,'Création champs PV'!AK43=1),IF(AND('Création champs PV'!AI43=1,'Création champs PV'!AK43=1),2,1),0),0),0)</f>
        <v>0</v>
      </c>
      <c r="AK39" s="51">
        <f>IF('Création champs PV'!AK44=1,IF('Création champs PV'!AK43=0,IF(OR('Création champs PV'!AJ43=1,'Création champs PV'!AL43=1),IF(AND('Création champs PV'!AJ43=1,'Création champs PV'!AL43=1),2,1),0),0),0)</f>
        <v>0</v>
      </c>
      <c r="AL39" s="51">
        <f>IF('Création champs PV'!AL44=1,IF('Création champs PV'!AL43=0,IF(OR('Création champs PV'!AK43=1,'Création champs PV'!AM43=1),IF(AND('Création champs PV'!AK43=1,'Création champs PV'!AM43=1),2,1),0),0),0)</f>
        <v>0</v>
      </c>
      <c r="AM39" s="51">
        <f>IF('Création champs PV'!AM44=1,IF('Création champs PV'!AM43=0,IF(OR('Création champs PV'!AL43=1,'Création champs PV'!AN43=1),IF(AND('Création champs PV'!AL43=1,'Création champs PV'!AN43=1),2,1),0),0),0)</f>
        <v>0</v>
      </c>
      <c r="AN39" s="51">
        <f>IF('Création champs PV'!AN44=1,IF('Création champs PV'!AN43=0,IF(OR('Création champs PV'!AM43=1,'Création champs PV'!AO43=1),IF(AND('Création champs PV'!AM43=1,'Création champs PV'!AO43=1),2,1),0),0),0)</f>
        <v>0</v>
      </c>
      <c r="AO39" s="51">
        <f>IF('Création champs PV'!AO44=1,IF('Création champs PV'!AO43=0,IF(OR('Création champs PV'!AN43=1,'Création champs PV'!AP43=1),IF(AND('Création champs PV'!AN43=1,'Création champs PV'!AP43=1),2,1),0),0),0)</f>
        <v>0</v>
      </c>
      <c r="AP39" s="51">
        <f>IF('Création champs PV'!AP44=1,IF('Création champs PV'!AP43=0,IF(OR('Création champs PV'!AO43=1,'Création champs PV'!AQ43=1),IF(AND('Création champs PV'!AO43=1,'Création champs PV'!AQ43=1),2,1),0),0),0)</f>
        <v>0</v>
      </c>
      <c r="AQ39" s="51">
        <f>IF('Création champs PV'!AQ44=1,IF('Création champs PV'!AQ43=0,IF(OR('Création champs PV'!AP43=1,'Création champs PV'!AR43=1),IF(AND('Création champs PV'!AP43=1,'Création champs PV'!AR43=1),2,1),0),0),0)</f>
        <v>0</v>
      </c>
      <c r="AR39" s="51">
        <f>IF('Création champs PV'!AR44=1,IF('Création champs PV'!AR43=0,IF(OR('Création champs PV'!AQ43=1,'Création champs PV'!AS43=1),IF(AND('Création champs PV'!AQ43=1,'Création champs PV'!AS43=1),2,1),0),0),0)</f>
        <v>0</v>
      </c>
      <c r="AS39" s="51">
        <f>IF('Création champs PV'!AS44=1,IF('Création champs PV'!AS43=0,IF(OR('Création champs PV'!AR43=1,'Création champs PV'!AT43=1),IF(AND('Création champs PV'!AR43=1,'Création champs PV'!AT43=1),2,1),0),0),0)</f>
        <v>0</v>
      </c>
      <c r="AT39" s="51">
        <f>IF('Création champs PV'!AT44=1,IF('Création champs PV'!AT43=0,IF(OR('Création champs PV'!AS43=1,'Création champs PV'!AU43=1),IF(AND('Création champs PV'!AS43=1,'Création champs PV'!AU43=1),2,1),0),0),0)</f>
        <v>0</v>
      </c>
      <c r="AU39" s="51">
        <f>IF('Création champs PV'!AU44=1,IF('Création champs PV'!AU43=0,IF(OR('Création champs PV'!AT43=1,'Création champs PV'!AV43=1),IF(AND('Création champs PV'!AT43=1,'Création champs PV'!AV43=1),2,1),0),0),0)</f>
        <v>0</v>
      </c>
      <c r="AV39" s="51">
        <f>IF('Création champs PV'!AV44=1,IF('Création champs PV'!AV43=0,IF(OR('Création champs PV'!AU43=1,'Création champs PV'!AW43=1),IF(AND('Création champs PV'!AU43=1,'Création champs PV'!AW43=1),2,1),0),0),0)</f>
        <v>0</v>
      </c>
      <c r="AW39" s="51">
        <f>IF('Création champs PV'!AW44=1,IF('Création champs PV'!AW43=0,IF(OR('Création champs PV'!AV43=1,'Création champs PV'!AX43=1),IF(AND('Création champs PV'!AV43=1,'Création champs PV'!AX43=1),2,1),0),0),0)</f>
        <v>0</v>
      </c>
      <c r="AX39" s="51">
        <f>IF('Création champs PV'!AX44=1,IF('Création champs PV'!AX43=0,IF(OR('Création champs PV'!AW43=1,'Création champs PV'!AY43=1),IF(AND('Création champs PV'!AW43=1,'Création champs PV'!AY43=1),2,1),0),0),0)</f>
        <v>0</v>
      </c>
      <c r="AY39" s="51">
        <f>IF('Création champs PV'!AY44=1,IF('Création champs PV'!AY43=0,IF(OR('Création champs PV'!AX43=1,'Création champs PV'!AZ43=1),IF(AND('Création champs PV'!AX43=1,'Création champs PV'!AZ43=1),2,1),0),0),0)</f>
        <v>0</v>
      </c>
      <c r="AZ39" s="51">
        <f>IF('Création champs PV'!AZ44=1,IF('Création champs PV'!AZ43=0,IF(OR('Création champs PV'!AY43=1,'Création champs PV'!BA43=1),IF(AND('Création champs PV'!AY43=1,'Création champs PV'!BA43=1),2,1),0),0),0)</f>
        <v>0</v>
      </c>
      <c r="BA39" s="51">
        <f>IF('Création champs PV'!BA44=1,IF('Création champs PV'!BA43=0,IF(OR('Création champs PV'!AZ43=1,'Création champs PV'!BB43=1),IF(AND('Création champs PV'!AZ43=1,'Création champs PV'!BB43=1),2,1),0),0),0)</f>
        <v>0</v>
      </c>
      <c r="BB39" s="51">
        <f>IF('Création champs PV'!BB44=1,IF('Création champs PV'!BB43=0,IF(OR('Création champs PV'!BA43=1,'Création champs PV'!BC43=1),IF(AND('Création champs PV'!BA43=1,'Création champs PV'!BC43=1),2,1),0),0),0)</f>
        <v>0</v>
      </c>
      <c r="BC39" s="51">
        <f>IF('Création champs PV'!BC44=1,IF('Création champs PV'!BC43=0,IF(OR('Création champs PV'!BB43=1,'Création champs PV'!BD43=1),IF(AND('Création champs PV'!BB43=1,'Création champs PV'!BD43=1),2,1),0),0),0)</f>
        <v>0</v>
      </c>
      <c r="BD39" s="51">
        <f>IF('Création champs PV'!BD44=1,IF('Création champs PV'!BD43=0,IF(OR('Création champs PV'!BC43=1,'Création champs PV'!BE43=1),IF(AND('Création champs PV'!BC43=1,'Création champs PV'!BE43=1),2,1),0),0),0)</f>
        <v>0</v>
      </c>
      <c r="BE39" s="51">
        <f>IF('Création champs PV'!BE44=1,IF('Création champs PV'!BE43=0,IF(OR('Création champs PV'!BD43=1,'Création champs PV'!BF43=1),IF(AND('Création champs PV'!BD43=1,'Création champs PV'!BF43=1),2,1),0),0),0)</f>
        <v>0</v>
      </c>
      <c r="BF39" s="51">
        <f>IF('Création champs PV'!BF44=1,IF('Création champs PV'!BF43=0,IF(OR('Création champs PV'!BE43=1,'Création champs PV'!BG43=1),IF(AND('Création champs PV'!BE43=1,'Création champs PV'!BG43=1),2,1),0),0),0)</f>
        <v>0</v>
      </c>
      <c r="BG39" s="51">
        <f>IF('Création champs PV'!BG44=1,IF('Création champs PV'!BG43=0,IF(OR('Création champs PV'!BF43=1,'Création champs PV'!BH43=1),IF(AND('Création champs PV'!BF43=1,'Création champs PV'!BH43=1),2,1),0),0),0)</f>
        <v>0</v>
      </c>
      <c r="BH39" s="51">
        <f>IF('Création champs PV'!BH44=1,IF('Création champs PV'!BH43=0,IF(OR('Création champs PV'!BG43=1,'Création champs PV'!BI43=1),IF(AND('Création champs PV'!BG43=1,'Création champs PV'!BI43=1),2,1),0),0),0)</f>
        <v>0</v>
      </c>
      <c r="BI39" s="51">
        <f>IF('Création champs PV'!BI44=1,IF('Création champs PV'!BI43=0,IF(OR('Création champs PV'!BH43=1,'Création champs PV'!BJ43=1),IF(AND('Création champs PV'!BH43=1,'Création champs PV'!BJ43=1),2,1),0),0),0)</f>
        <v>0</v>
      </c>
      <c r="BJ39" s="51">
        <f>IF('Création champs PV'!BJ44=1,IF('Création champs PV'!BJ43=0,IF(OR('Création champs PV'!BI43=1,'Création champs PV'!BK43=1),IF(AND('Création champs PV'!BI43=1,'Création champs PV'!BK43=1),2,1),0),0),0)</f>
        <v>0</v>
      </c>
      <c r="BK39" s="51">
        <f>IF('Création champs PV'!BK44=1,IF('Création champs PV'!BK43=0,IF(OR('Création champs PV'!BJ43=1,'Création champs PV'!BL43=1),IF(AND('Création champs PV'!BJ43=1,'Création champs PV'!BL43=1),2,1),0),0),0)</f>
        <v>0</v>
      </c>
      <c r="BL39" s="51">
        <f>IF('Création champs PV'!BL44=1,IF('Création champs PV'!BL43=0,IF(OR('Création champs PV'!BK43=1,'Création champs PV'!BM43=1),IF(AND('Création champs PV'!BK43=1,'Création champs PV'!BM43=1),2,1),0),0),0)</f>
        <v>0</v>
      </c>
      <c r="BM39" s="51">
        <f>IF('Création champs PV'!BM44=1,IF('Création champs PV'!BM43=0,IF(OR('Création champs PV'!BL43=1,'Création champs PV'!BN43=1),IF(AND('Création champs PV'!BL43=1,'Création champs PV'!BN43=1),2,1),0),0),0)</f>
        <v>0</v>
      </c>
      <c r="BN39" s="51">
        <f>IF('Création champs PV'!BN44=1,IF('Création champs PV'!BN43=0,IF(OR('Création champs PV'!BM43=1,'Création champs PV'!BO43=1),IF(AND('Création champs PV'!BM43=1,'Création champs PV'!BO43=1),2,1),0),0),0)</f>
        <v>0</v>
      </c>
      <c r="BO39" s="51">
        <f>IF('Création champs PV'!BO44=1,IF('Création champs PV'!BO43=0,IF(OR('Création champs PV'!BN43=1,'Création champs PV'!BP43=1),IF(AND('Création champs PV'!BN43=1,'Création champs PV'!BP43=1),2,1),0),0),0)</f>
        <v>0</v>
      </c>
      <c r="BP39" s="51">
        <f>IF('Création champs PV'!BP44=1,IF('Création champs PV'!BP43=0,IF(OR('Création champs PV'!BO43=1,'Création champs PV'!BQ43=1),IF(AND('Création champs PV'!BO43=1,'Création champs PV'!BQ43=1),2,1),0),0),0)</f>
        <v>0</v>
      </c>
      <c r="BQ39" s="51">
        <f>IF('Création champs PV'!BQ44=1,IF('Création champs PV'!BQ43=0,IF(OR('Création champs PV'!BP43=1,'Création champs PV'!BR43=1),IF(AND('Création champs PV'!BP43=1,'Création champs PV'!BR43=1),2,1),0),0),0)</f>
        <v>0</v>
      </c>
      <c r="BR39" s="51">
        <f>IF('Création champs PV'!BR44=1,IF('Création champs PV'!BR43=0,IF(OR('Création champs PV'!BQ43=1,'Création champs PV'!BS43=1),IF(AND('Création champs PV'!BQ43=1,'Création champs PV'!BS43=1),2,1),0),0),0)</f>
        <v>0</v>
      </c>
      <c r="BS39" s="51">
        <f>IF('Création champs PV'!BS44=1,IF('Création champs PV'!BS43=0,IF(OR('Création champs PV'!BR43=1,'Création champs PV'!BT43=1),IF(AND('Création champs PV'!BR43=1,'Création champs PV'!BT43=1),2,1),0),0),0)</f>
        <v>0</v>
      </c>
      <c r="BT39" s="51">
        <f>IF('Création champs PV'!BT44=1,IF('Création champs PV'!BT43=0,IF(OR('Création champs PV'!BS43=1,'Création champs PV'!BU43=1),IF(AND('Création champs PV'!BS43=1,'Création champs PV'!BU43=1),2,1),0),0),0)</f>
        <v>0</v>
      </c>
      <c r="BU39" s="51">
        <f>IF('Création champs PV'!BU44=1,IF('Création champs PV'!BU43=0,IF(OR('Création champs PV'!BT43=1,'Création champs PV'!BV43=1),IF(AND('Création champs PV'!BT43=1,'Création champs PV'!BV43=1),2,1),0),0),0)</f>
        <v>0</v>
      </c>
      <c r="BV39" s="51">
        <f>IF('Création champs PV'!BV44=1,IF('Création champs PV'!BV43=0,IF(OR('Création champs PV'!BU43=1,'Création champs PV'!BW43=1),IF(AND('Création champs PV'!BU43=1,'Création champs PV'!BW43=1),2,1),0),0),0)</f>
        <v>0</v>
      </c>
      <c r="BW39" s="51">
        <f>IF('Création champs PV'!BW44=1,IF('Création champs PV'!BW43=0,IF(OR('Création champs PV'!BV43=1,'Création champs PV'!BX43=1),IF(AND('Création champs PV'!BV43=1,'Création champs PV'!BX43=1),2,1),0),0),0)</f>
        <v>0</v>
      </c>
      <c r="BX39" s="51">
        <f>IF('Création champs PV'!BX44=1,IF('Création champs PV'!BX43=0,IF(OR('Création champs PV'!BW43=1,'Création champs PV'!BY43=1),IF(AND('Création champs PV'!BW43=1,'Création champs PV'!BY43=1),2,1),0),0),0)</f>
        <v>0</v>
      </c>
      <c r="BY39" s="51">
        <f>IF('Création champs PV'!BY44=1,IF('Création champs PV'!BY43=0,IF(OR('Création champs PV'!BX43=1,'Création champs PV'!BZ43=1),IF(AND('Création champs PV'!BX43=1,'Création champs PV'!BZ43=1),2,1),0),0),0)</f>
        <v>0</v>
      </c>
      <c r="BZ39" s="51">
        <f>IF('Création champs PV'!BZ44=1,IF('Création champs PV'!BZ43=0,IF(OR('Création champs PV'!BY43=1,'Création champs PV'!CA43=1),IF(AND('Création champs PV'!BY43=1,'Création champs PV'!CA43=1),2,1),0),0),0)</f>
        <v>0</v>
      </c>
      <c r="CA39" s="51">
        <f>IF('Création champs PV'!CA44=1,IF('Création champs PV'!CA43=0,IF(OR('Création champs PV'!BZ43=1,'Création champs PV'!CB43=1),IF(AND('Création champs PV'!BZ43=1,'Création champs PV'!CB43=1),2,1),0),0),0)</f>
        <v>0</v>
      </c>
      <c r="CB39" s="51">
        <f>IF('Création champs PV'!CB44=1,IF('Création champs PV'!CB43=0,IF(OR('Création champs PV'!CA43=1,'Création champs PV'!CC43=1),IF(AND('Création champs PV'!CA43=1,'Création champs PV'!CC43=1),2,1),0),0),0)</f>
        <v>0</v>
      </c>
      <c r="CC39" s="51">
        <f>IF('Création champs PV'!CC44=1,IF('Création champs PV'!CC43=0,IF(OR('Création champs PV'!CB43=1,'Création champs PV'!CD43=1),IF(AND('Création champs PV'!CB43=1,'Création champs PV'!CD43=1),2,1),0),0),0)</f>
        <v>0</v>
      </c>
      <c r="CD39" s="51">
        <f>IF('Création champs PV'!CD44=1,IF('Création champs PV'!CD43=0,IF(OR('Création champs PV'!CC43=1,'Création champs PV'!CE43=1),IF(AND('Création champs PV'!CC43=1,'Création champs PV'!CE43=1),2,1),0),0),0)</f>
        <v>0</v>
      </c>
      <c r="CE39" s="51">
        <f>IF('Création champs PV'!CE44=1,IF('Création champs PV'!CE43=0,IF(OR('Création champs PV'!CD43=1,'Création champs PV'!CF43=1),IF(AND('Création champs PV'!CD43=1,'Création champs PV'!CF43=1),2,1),0),0),0)</f>
        <v>0</v>
      </c>
      <c r="CF39" s="51">
        <f>IF('Création champs PV'!CF44=1,IF('Création champs PV'!CF43=0,IF(OR('Création champs PV'!CE43=1,'Création champs PV'!CG43=1),IF(AND('Création champs PV'!CE43=1,'Création champs PV'!CG43=1),2,1),0),0),0)</f>
        <v>0</v>
      </c>
      <c r="CG39" s="51">
        <f>IF('Création champs PV'!CG44=1,IF('Création champs PV'!CG43=0,IF(OR('Création champs PV'!CF43=1,'Création champs PV'!CH43=1),IF(AND('Création champs PV'!CF43=1,'Création champs PV'!CH43=1),2,1),0),0),0)</f>
        <v>0</v>
      </c>
      <c r="CH39" s="51">
        <f>IF('Création champs PV'!CH44=1,IF('Création champs PV'!CH43=0,IF(OR('Création champs PV'!CG43=1,'Création champs PV'!CI43=1),IF(AND('Création champs PV'!CG43=1,'Création champs PV'!CI43=1),2,1),0),0),0)</f>
        <v>0</v>
      </c>
      <c r="CI39" s="51">
        <f>IF('Création champs PV'!CI44=1,IF('Création champs PV'!CI43=0,IF(OR('Création champs PV'!CH43=1,'Création champs PV'!CJ43=1),IF(AND('Création champs PV'!CH43=1,'Création champs PV'!CJ43=1),2,1),0),0),0)</f>
        <v>0</v>
      </c>
      <c r="CJ39" s="51">
        <f>IF('Création champs PV'!CJ44=1,IF('Création champs PV'!CJ43=0,IF(OR('Création champs PV'!CI43=1,'Création champs PV'!CK43=1),IF(AND('Création champs PV'!CI43=1,'Création champs PV'!CK43=1),2,1),0),0),0)</f>
        <v>0</v>
      </c>
      <c r="CK39" s="51">
        <f>IF('Création champs PV'!CK44=1,IF('Création champs PV'!CK43=0,IF(OR('Création champs PV'!CJ43=1,'Création champs PV'!CL43=1),IF(AND('Création champs PV'!CJ43=1,'Création champs PV'!CL43=1),2,1),0),0),0)</f>
        <v>0</v>
      </c>
      <c r="CL39" s="51">
        <f>IF('Création champs PV'!CL44=1,IF('Création champs PV'!CL43=0,IF(OR('Création champs PV'!CK43=1,'Création champs PV'!CM43=1),IF(AND('Création champs PV'!CK43=1,'Création champs PV'!CM43=1),2,1),0),0),0)</f>
        <v>0</v>
      </c>
      <c r="CM39" s="51">
        <f>IF('Création champs PV'!CM44=1,IF('Création champs PV'!CM43=0,IF(OR('Création champs PV'!CL43=1,'Création champs PV'!CN43=1),IF(AND('Création champs PV'!CL43=1,'Création champs PV'!CN43=1),2,1),0),0),0)</f>
        <v>0</v>
      </c>
      <c r="CN39" s="51">
        <f>IF('Création champs PV'!CN44=1,IF('Création champs PV'!CN43=0,IF(OR('Création champs PV'!CM43=1,'Création champs PV'!CO43=1),IF(AND('Création champs PV'!CM43=1,'Création champs PV'!CO43=1),2,1),0),0),0)</f>
        <v>0</v>
      </c>
      <c r="CO39" s="51">
        <f>IF('Création champs PV'!CO44=1,IF('Création champs PV'!CO43=0,IF(OR('Création champs PV'!CN43=1,'Création champs PV'!CP43=1),IF(AND('Création champs PV'!CN43=1,'Création champs PV'!CP43=1),2,1),0),0),0)</f>
        <v>0</v>
      </c>
      <c r="CP39" s="51">
        <f>IF('Création champs PV'!CP44=1,IF('Création champs PV'!CP43=0,IF(OR('Création champs PV'!CO43=1,'Création champs PV'!CQ43=1),IF(AND('Création champs PV'!CO43=1,'Création champs PV'!CQ43=1),2,1),0),0),0)</f>
        <v>0</v>
      </c>
      <c r="CQ39" s="51">
        <f>IF('Création champs PV'!CQ44=1,IF('Création champs PV'!CQ43=0,IF(OR('Création champs PV'!CP43=1,'Création champs PV'!CR43=1),IF(AND('Création champs PV'!CP43=1,'Création champs PV'!CR43=1),2,1),0),0),0)</f>
        <v>0</v>
      </c>
      <c r="CR39" s="51">
        <f>IF('Création champs PV'!CR44=1,IF('Création champs PV'!CR43=0,IF(OR('Création champs PV'!CQ43=1,'Création champs PV'!CS43=1),IF(AND('Création champs PV'!CQ43=1,'Création champs PV'!CS43=1),2,1),0),0),0)</f>
        <v>0</v>
      </c>
      <c r="CS39" s="51">
        <f>IF('Création champs PV'!CS44=1,IF('Création champs PV'!CS43=0,IF(OR('Création champs PV'!CR43=1,'Création champs PV'!CT43=1),IF(AND('Création champs PV'!CR43=1,'Création champs PV'!CT43=1),2,1),0),0),0)</f>
        <v>0</v>
      </c>
      <c r="CT39" s="51">
        <f>IF('Création champs PV'!CT44=1,IF('Création champs PV'!CT43=0,IF(OR('Création champs PV'!CS43=1,'Création champs PV'!CU43=1),IF(AND('Création champs PV'!CS43=1,'Création champs PV'!CU43=1),2,1),0),0),0)</f>
        <v>0</v>
      </c>
      <c r="CU39" s="51">
        <f>IF('Création champs PV'!CU44=1,IF('Création champs PV'!CU43=0,IF(OR('Création champs PV'!CT43=1,'Création champs PV'!CV43=1),IF(AND('Création champs PV'!CT43=1,'Création champs PV'!CV43=1),2,1),0),0),0)</f>
        <v>0</v>
      </c>
      <c r="CV39" s="51">
        <f>IF('Création champs PV'!CV44=1,IF('Création champs PV'!CV43=0,IF(OR('Création champs PV'!CU43=1,'Création champs PV'!CW43=1),IF(AND('Création champs PV'!CU43=1,'Création champs PV'!CW43=1),2,1),0),0),0)</f>
        <v>0</v>
      </c>
      <c r="CW39" s="51">
        <f>IF('Création champs PV'!CW44=1,IF('Création champs PV'!CW43=0,IF(OR('Création champs PV'!CV43=1,'Création champs PV'!CX43=1),IF(AND('Création champs PV'!CV43=1,'Création champs PV'!CX43=1),2,1),0),0),0)</f>
        <v>0</v>
      </c>
      <c r="CX39" s="51">
        <f>IF('Création champs PV'!CX44=1,IF('Création champs PV'!CX43=0,IF(OR('Création champs PV'!CW43=1,'Création champs PV'!CY43=1),IF(AND('Création champs PV'!CW43=1,'Création champs PV'!CY43=1),2,1),0),0),0)</f>
        <v>0</v>
      </c>
      <c r="CY39" s="51">
        <f>IF('Création champs PV'!CY44=1,IF('Création champs PV'!CY43=0,IF(OR('Création champs PV'!CX43=1,'Création champs PV'!CZ43=1),IF(AND('Création champs PV'!CX43=1,'Création champs PV'!CZ43=1),2,1),0),0),0)</f>
        <v>0</v>
      </c>
      <c r="CZ39" s="51">
        <f>IF('Création champs PV'!CZ44=1,IF('Création champs PV'!CZ43=0,IF(OR('Création champs PV'!CY43=1,'Création champs PV'!DA43=1),IF(AND('Création champs PV'!CY43=1,'Création champs PV'!DA43=1),2,1),0),0),0)</f>
        <v>0</v>
      </c>
      <c r="DA39" s="51">
        <f>IF('Création champs PV'!DA44=1,IF('Création champs PV'!DA43=0,IF(OR('Création champs PV'!CZ43=1,'Création champs PV'!DB43=1),IF(AND('Création champs PV'!CZ43=1,'Création champs PV'!DB43=1),2,1),0),0),0)</f>
        <v>0</v>
      </c>
      <c r="DB39" s="51">
        <f>IF('Création champs PV'!DB44=1,IF('Création champs PV'!DB43=0,IF(OR('Création champs PV'!DA43=1,'Création champs PV'!DC43=1),IF(AND('Création champs PV'!DA43=1,'Création champs PV'!DC43=1),2,1),0),0),0)</f>
        <v>0</v>
      </c>
      <c r="DC39" s="51">
        <f>IF('Création champs PV'!DC44=1,IF('Création champs PV'!DC43=0,IF(OR('Création champs PV'!DB43=1,'Création champs PV'!DD43=1),IF(AND('Création champs PV'!DB43=1,'Création champs PV'!DD43=1),2,1),0),0),0)</f>
        <v>0</v>
      </c>
      <c r="DD39" s="51">
        <f>IF('Création champs PV'!DD44=1,IF('Création champs PV'!DD43=0,IF(OR('Création champs PV'!DC43=1,'Création champs PV'!DE43=1),IF(AND('Création champs PV'!DC43=1,'Création champs PV'!DE43=1),2,1),0),0),0)</f>
        <v>0</v>
      </c>
      <c r="DE39" s="5" t="str">
        <f>IF(structure!DE39="M",1,IF(structure!DE39="V","V",IF(OR(structure!DE38="M",structure!DE38="V"),"S","")))</f>
        <v/>
      </c>
      <c r="DF39" s="9"/>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9"/>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c r="IW39" s="215"/>
      <c r="IX39" s="215"/>
      <c r="IY39" s="215"/>
      <c r="IZ39" s="215"/>
      <c r="JA39" s="215"/>
      <c r="JB39" s="215"/>
      <c r="JC39" s="215"/>
      <c r="JD39" s="215"/>
      <c r="JE39" s="215"/>
      <c r="JF39" s="215"/>
      <c r="JG39" s="215"/>
      <c r="JH39" s="215"/>
      <c r="JI39" s="215"/>
      <c r="JJ39" s="215"/>
      <c r="JK39" s="215"/>
      <c r="JL39" s="215"/>
      <c r="JM39" s="215"/>
      <c r="JN39" s="215"/>
      <c r="JO39" s="215"/>
      <c r="JP39" s="215"/>
      <c r="JQ39" s="215"/>
      <c r="JR39" s="215"/>
      <c r="JS39" s="215"/>
      <c r="JT39" s="215"/>
      <c r="JU39" s="215"/>
      <c r="JV39" s="215"/>
      <c r="JW39" s="215"/>
      <c r="JX39" s="215"/>
      <c r="JY39" s="215"/>
      <c r="JZ39" s="215"/>
      <c r="KA39" s="215"/>
      <c r="KB39" s="215"/>
      <c r="KC39" s="215"/>
      <c r="KD39" s="215"/>
      <c r="KE39" s="215"/>
      <c r="KF39" s="215"/>
      <c r="KG39" s="215"/>
      <c r="KH39" s="215"/>
      <c r="KI39" s="215"/>
      <c r="KJ39" s="215"/>
      <c r="KK39" s="215"/>
      <c r="KL39" s="215"/>
      <c r="KM39" s="215"/>
      <c r="KN39" s="215"/>
      <c r="KO39" s="215"/>
      <c r="KP39" s="215"/>
      <c r="KQ39" s="215"/>
      <c r="KR39" s="215"/>
      <c r="KS39" s="215"/>
      <c r="KT39" s="215"/>
      <c r="KU39" s="215"/>
      <c r="KV39" s="215"/>
      <c r="KW39" s="215"/>
      <c r="KX39" s="215"/>
      <c r="KY39" s="215"/>
      <c r="KZ39" s="215"/>
      <c r="LA39" s="215"/>
      <c r="LB39" s="215"/>
      <c r="LC39" s="215"/>
      <c r="LD39" s="215"/>
      <c r="LE39" s="215"/>
      <c r="LF39" s="215"/>
      <c r="LG39" s="215"/>
      <c r="LH39" s="215"/>
      <c r="LI39" s="215"/>
      <c r="LJ39" s="215"/>
      <c r="LK39" s="215"/>
      <c r="LL39" s="215"/>
      <c r="LM39" s="215"/>
      <c r="LN39" s="215"/>
      <c r="LO39" s="215"/>
      <c r="LP39" s="219"/>
      <c r="LQ39" s="219"/>
    </row>
    <row r="40" spans="2:329" ht="21" customHeight="1" x14ac:dyDescent="0.35">
      <c r="B40" s="4"/>
      <c r="C40" s="51">
        <f>IF('Création champs PV'!C45=1,IF('Création champs PV'!C44=0,IF(OR('Création champs PV'!B44=1,'Création champs PV'!D44=1),IF(AND('Création champs PV'!B44=1,'Création champs PV'!D44=1),2,1),0),0),0)</f>
        <v>0</v>
      </c>
      <c r="D40" s="51">
        <f>IF('Création champs PV'!D45=1,IF('Création champs PV'!D44=0,IF(OR('Création champs PV'!C44=1,'Création champs PV'!E44=1),IF(AND('Création champs PV'!C44=1,'Création champs PV'!E44=1),2,1),0),0),0)</f>
        <v>0</v>
      </c>
      <c r="E40" s="51">
        <f>IF('Création champs PV'!E45=1,IF('Création champs PV'!E44=0,IF(OR('Création champs PV'!D44=1,'Création champs PV'!F44=1),IF(AND('Création champs PV'!D44=1,'Création champs PV'!F44=1),2,1),0),0),0)</f>
        <v>0</v>
      </c>
      <c r="F40" s="51">
        <f>IF('Création champs PV'!F45=1,IF('Création champs PV'!F44=0,IF(OR('Création champs PV'!E44=1,'Création champs PV'!G44=1),IF(AND('Création champs PV'!E44=1,'Création champs PV'!G44=1),2,1),0),0),0)</f>
        <v>0</v>
      </c>
      <c r="G40" s="51">
        <f>IF('Création champs PV'!G45=1,IF('Création champs PV'!G44=0,IF(OR('Création champs PV'!F44=1,'Création champs PV'!H44=1),IF(AND('Création champs PV'!F44=1,'Création champs PV'!H44=1),2,1),0),0),0)</f>
        <v>0</v>
      </c>
      <c r="H40" s="51">
        <f>IF('Création champs PV'!H45=1,IF('Création champs PV'!H44=0,IF(OR('Création champs PV'!G44=1,'Création champs PV'!I44=1),IF(AND('Création champs PV'!G44=1,'Création champs PV'!I44=1),2,1),0),0),0)</f>
        <v>0</v>
      </c>
      <c r="I40" s="51">
        <f>IF('Création champs PV'!I45=1,IF('Création champs PV'!I44=0,IF(OR('Création champs PV'!H44=1,'Création champs PV'!J44=1),IF(AND('Création champs PV'!H44=1,'Création champs PV'!J44=1),2,1),0),0),0)</f>
        <v>0</v>
      </c>
      <c r="J40" s="51">
        <f>IF('Création champs PV'!J45=1,IF('Création champs PV'!J44=0,IF(OR('Création champs PV'!I44=1,'Création champs PV'!K44=1),IF(AND('Création champs PV'!I44=1,'Création champs PV'!K44=1),2,1),0),0),0)</f>
        <v>0</v>
      </c>
      <c r="K40" s="51">
        <f>IF('Création champs PV'!K45=1,IF('Création champs PV'!K44=0,IF(OR('Création champs PV'!J44=1,'Création champs PV'!L44=1),IF(AND('Création champs PV'!J44=1,'Création champs PV'!L44=1),2,1),0),0),0)</f>
        <v>0</v>
      </c>
      <c r="L40" s="51">
        <f>IF('Création champs PV'!L45=1,IF('Création champs PV'!L44=0,IF(OR('Création champs PV'!K44=1,'Création champs PV'!M44=1),IF(AND('Création champs PV'!K44=1,'Création champs PV'!M44=1),2,1),0),0),0)</f>
        <v>0</v>
      </c>
      <c r="M40" s="51">
        <f>IF('Création champs PV'!M45=1,IF('Création champs PV'!M44=0,IF(OR('Création champs PV'!L44=1,'Création champs PV'!N44=1),IF(AND('Création champs PV'!L44=1,'Création champs PV'!N44=1),2,1),0),0),0)</f>
        <v>0</v>
      </c>
      <c r="N40" s="51">
        <f>IF('Création champs PV'!N45=1,IF('Création champs PV'!N44=0,IF(OR('Création champs PV'!M44=1,'Création champs PV'!O44=1),IF(AND('Création champs PV'!M44=1,'Création champs PV'!O44=1),2,1),0),0),0)</f>
        <v>0</v>
      </c>
      <c r="O40" s="51">
        <f>IF('Création champs PV'!O45=1,IF('Création champs PV'!O44=0,IF(OR('Création champs PV'!N44=1,'Création champs PV'!P44=1),IF(AND('Création champs PV'!N44=1,'Création champs PV'!P44=1),2,1),0),0),0)</f>
        <v>0</v>
      </c>
      <c r="P40" s="51">
        <f>IF('Création champs PV'!P45=1,IF('Création champs PV'!P44=0,IF(OR('Création champs PV'!O44=1,'Création champs PV'!Q44=1),IF(AND('Création champs PV'!O44=1,'Création champs PV'!Q44=1),2,1),0),0),0)</f>
        <v>0</v>
      </c>
      <c r="Q40" s="51">
        <f>IF('Création champs PV'!Q45=1,IF('Création champs PV'!Q44=0,IF(OR('Création champs PV'!P44=1,'Création champs PV'!R44=1),IF(AND('Création champs PV'!P44=1,'Création champs PV'!R44=1),2,1),0),0),0)</f>
        <v>0</v>
      </c>
      <c r="R40" s="51">
        <f>IF('Création champs PV'!R45=1,IF('Création champs PV'!R44=0,IF(OR('Création champs PV'!Q44=1,'Création champs PV'!S44=1),IF(AND('Création champs PV'!Q44=1,'Création champs PV'!S44=1),2,1),0),0),0)</f>
        <v>0</v>
      </c>
      <c r="S40" s="51">
        <f>IF('Création champs PV'!S45=1,IF('Création champs PV'!S44=0,IF(OR('Création champs PV'!R44=1,'Création champs PV'!T44=1),IF(AND('Création champs PV'!R44=1,'Création champs PV'!T44=1),2,1),0),0),0)</f>
        <v>0</v>
      </c>
      <c r="T40" s="51">
        <f>IF('Création champs PV'!T45=1,IF('Création champs PV'!T44=0,IF(OR('Création champs PV'!S44=1,'Création champs PV'!U44=1),IF(AND('Création champs PV'!S44=1,'Création champs PV'!U44=1),2,1),0),0),0)</f>
        <v>0</v>
      </c>
      <c r="U40" s="51">
        <f>IF('Création champs PV'!U45=1,IF('Création champs PV'!U44=0,IF(OR('Création champs PV'!T44=1,'Création champs PV'!V44=1),IF(AND('Création champs PV'!T44=1,'Création champs PV'!V44=1),2,1),0),0),0)</f>
        <v>0</v>
      </c>
      <c r="V40" s="51">
        <f>IF('Création champs PV'!V45=1,IF('Création champs PV'!V44=0,IF(OR('Création champs PV'!U44=1,'Création champs PV'!W44=1),IF(AND('Création champs PV'!U44=1,'Création champs PV'!W44=1),2,1),0),0),0)</f>
        <v>0</v>
      </c>
      <c r="W40" s="51">
        <f>IF('Création champs PV'!W45=1,IF('Création champs PV'!W44=0,IF(OR('Création champs PV'!V44=1,'Création champs PV'!X44=1),IF(AND('Création champs PV'!V44=1,'Création champs PV'!X44=1),2,1),0),0),0)</f>
        <v>0</v>
      </c>
      <c r="X40" s="51">
        <f>IF('Création champs PV'!X45=1,IF('Création champs PV'!X44=0,IF(OR('Création champs PV'!W44=1,'Création champs PV'!Y44=1),IF(AND('Création champs PV'!W44=1,'Création champs PV'!Y44=1),2,1),0),0),0)</f>
        <v>0</v>
      </c>
      <c r="Y40" s="51">
        <f>IF('Création champs PV'!Y45=1,IF('Création champs PV'!Y44=0,IF(OR('Création champs PV'!X44=1,'Création champs PV'!Z44=1),IF(AND('Création champs PV'!X44=1,'Création champs PV'!Z44=1),2,1),0),0),0)</f>
        <v>0</v>
      </c>
      <c r="Z40" s="51">
        <f>IF('Création champs PV'!Z45=1,IF('Création champs PV'!Z44=0,IF(OR('Création champs PV'!Y44=1,'Création champs PV'!AA44=1),IF(AND('Création champs PV'!Y44=1,'Création champs PV'!AA44=1),2,1),0),0),0)</f>
        <v>0</v>
      </c>
      <c r="AA40" s="51">
        <f>IF('Création champs PV'!AA45=1,IF('Création champs PV'!AA44=0,IF(OR('Création champs PV'!Z44=1,'Création champs PV'!AB44=1),IF(AND('Création champs PV'!Z44=1,'Création champs PV'!AB44=1),2,1),0),0),0)</f>
        <v>0</v>
      </c>
      <c r="AB40" s="51">
        <f>IF('Création champs PV'!AB45=1,IF('Création champs PV'!AB44=0,IF(OR('Création champs PV'!AA44=1,'Création champs PV'!AC44=1),IF(AND('Création champs PV'!AA44=1,'Création champs PV'!AC44=1),2,1),0),0),0)</f>
        <v>0</v>
      </c>
      <c r="AC40" s="51">
        <f>IF('Création champs PV'!AC45=1,IF('Création champs PV'!AC44=0,IF(OR('Création champs PV'!AB44=1,'Création champs PV'!AD44=1),IF(AND('Création champs PV'!AB44=1,'Création champs PV'!AD44=1),2,1),0),0),0)</f>
        <v>0</v>
      </c>
      <c r="AD40" s="51">
        <f>IF('Création champs PV'!AD45=1,IF('Création champs PV'!AD44=0,IF(OR('Création champs PV'!AC44=1,'Création champs PV'!AE44=1),IF(AND('Création champs PV'!AC44=1,'Création champs PV'!AE44=1),2,1),0),0),0)</f>
        <v>0</v>
      </c>
      <c r="AE40" s="51">
        <f>IF('Création champs PV'!AE45=1,IF('Création champs PV'!AE44=0,IF(OR('Création champs PV'!AD44=1,'Création champs PV'!AF44=1),IF(AND('Création champs PV'!AD44=1,'Création champs PV'!AF44=1),2,1),0),0),0)</f>
        <v>0</v>
      </c>
      <c r="AF40" s="51">
        <f>IF('Création champs PV'!AF45=1,IF('Création champs PV'!AF44=0,IF(OR('Création champs PV'!AE44=1,'Création champs PV'!AG44=1),IF(AND('Création champs PV'!AE44=1,'Création champs PV'!AG44=1),2,1),0),0),0)</f>
        <v>0</v>
      </c>
      <c r="AG40" s="51">
        <f>IF('Création champs PV'!AG45=1,IF('Création champs PV'!AG44=0,IF(OR('Création champs PV'!AF44=1,'Création champs PV'!AH44=1),IF(AND('Création champs PV'!AF44=1,'Création champs PV'!AH44=1),2,1),0),0),0)</f>
        <v>0</v>
      </c>
      <c r="AH40" s="51">
        <f>IF('Création champs PV'!AH45=1,IF('Création champs PV'!AH44=0,IF(OR('Création champs PV'!AG44=1,'Création champs PV'!AI44=1),IF(AND('Création champs PV'!AG44=1,'Création champs PV'!AI44=1),2,1),0),0),0)</f>
        <v>0</v>
      </c>
      <c r="AI40" s="51">
        <f>IF('Création champs PV'!AI45=1,IF('Création champs PV'!AI44=0,IF(OR('Création champs PV'!AH44=1,'Création champs PV'!AJ44=1),IF(AND('Création champs PV'!AH44=1,'Création champs PV'!AJ44=1),2,1),0),0),0)</f>
        <v>0</v>
      </c>
      <c r="AJ40" s="51">
        <f>IF('Création champs PV'!AJ45=1,IF('Création champs PV'!AJ44=0,IF(OR('Création champs PV'!AI44=1,'Création champs PV'!AK44=1),IF(AND('Création champs PV'!AI44=1,'Création champs PV'!AK44=1),2,1),0),0),0)</f>
        <v>0</v>
      </c>
      <c r="AK40" s="51">
        <f>IF('Création champs PV'!AK45=1,IF('Création champs PV'!AK44=0,IF(OR('Création champs PV'!AJ44=1,'Création champs PV'!AL44=1),IF(AND('Création champs PV'!AJ44=1,'Création champs PV'!AL44=1),2,1),0),0),0)</f>
        <v>0</v>
      </c>
      <c r="AL40" s="51">
        <f>IF('Création champs PV'!AL45=1,IF('Création champs PV'!AL44=0,IF(OR('Création champs PV'!AK44=1,'Création champs PV'!AM44=1),IF(AND('Création champs PV'!AK44=1,'Création champs PV'!AM44=1),2,1),0),0),0)</f>
        <v>0</v>
      </c>
      <c r="AM40" s="51">
        <f>IF('Création champs PV'!AM45=1,IF('Création champs PV'!AM44=0,IF(OR('Création champs PV'!AL44=1,'Création champs PV'!AN44=1),IF(AND('Création champs PV'!AL44=1,'Création champs PV'!AN44=1),2,1),0),0),0)</f>
        <v>0</v>
      </c>
      <c r="AN40" s="51">
        <f>IF('Création champs PV'!AN45=1,IF('Création champs PV'!AN44=0,IF(OR('Création champs PV'!AM44=1,'Création champs PV'!AO44=1),IF(AND('Création champs PV'!AM44=1,'Création champs PV'!AO44=1),2,1),0),0),0)</f>
        <v>0</v>
      </c>
      <c r="AO40" s="51">
        <f>IF('Création champs PV'!AO45=1,IF('Création champs PV'!AO44=0,IF(OR('Création champs PV'!AN44=1,'Création champs PV'!AP44=1),IF(AND('Création champs PV'!AN44=1,'Création champs PV'!AP44=1),2,1),0),0),0)</f>
        <v>0</v>
      </c>
      <c r="AP40" s="51">
        <f>IF('Création champs PV'!AP45=1,IF('Création champs PV'!AP44=0,IF(OR('Création champs PV'!AO44=1,'Création champs PV'!AQ44=1),IF(AND('Création champs PV'!AO44=1,'Création champs PV'!AQ44=1),2,1),0),0),0)</f>
        <v>0</v>
      </c>
      <c r="AQ40" s="51">
        <f>IF('Création champs PV'!AQ45=1,IF('Création champs PV'!AQ44=0,IF(OR('Création champs PV'!AP44=1,'Création champs PV'!AR44=1),IF(AND('Création champs PV'!AP44=1,'Création champs PV'!AR44=1),2,1),0),0),0)</f>
        <v>0</v>
      </c>
      <c r="AR40" s="51">
        <f>IF('Création champs PV'!AR45=1,IF('Création champs PV'!AR44=0,IF(OR('Création champs PV'!AQ44=1,'Création champs PV'!AS44=1),IF(AND('Création champs PV'!AQ44=1,'Création champs PV'!AS44=1),2,1),0),0),0)</f>
        <v>0</v>
      </c>
      <c r="AS40" s="51">
        <f>IF('Création champs PV'!AS45=1,IF('Création champs PV'!AS44=0,IF(OR('Création champs PV'!AR44=1,'Création champs PV'!AT44=1),IF(AND('Création champs PV'!AR44=1,'Création champs PV'!AT44=1),2,1),0),0),0)</f>
        <v>0</v>
      </c>
      <c r="AT40" s="51">
        <f>IF('Création champs PV'!AT45=1,IF('Création champs PV'!AT44=0,IF(OR('Création champs PV'!AS44=1,'Création champs PV'!AU44=1),IF(AND('Création champs PV'!AS44=1,'Création champs PV'!AU44=1),2,1),0),0),0)</f>
        <v>0</v>
      </c>
      <c r="AU40" s="51">
        <f>IF('Création champs PV'!AU45=1,IF('Création champs PV'!AU44=0,IF(OR('Création champs PV'!AT44=1,'Création champs PV'!AV44=1),IF(AND('Création champs PV'!AT44=1,'Création champs PV'!AV44=1),2,1),0),0),0)</f>
        <v>0</v>
      </c>
      <c r="AV40" s="51">
        <f>IF('Création champs PV'!AV45=1,IF('Création champs PV'!AV44=0,IF(OR('Création champs PV'!AU44=1,'Création champs PV'!AW44=1),IF(AND('Création champs PV'!AU44=1,'Création champs PV'!AW44=1),2,1),0),0),0)</f>
        <v>0</v>
      </c>
      <c r="AW40" s="51">
        <f>IF('Création champs PV'!AW45=1,IF('Création champs PV'!AW44=0,IF(OR('Création champs PV'!AV44=1,'Création champs PV'!AX44=1),IF(AND('Création champs PV'!AV44=1,'Création champs PV'!AX44=1),2,1),0),0),0)</f>
        <v>0</v>
      </c>
      <c r="AX40" s="51">
        <f>IF('Création champs PV'!AX45=1,IF('Création champs PV'!AX44=0,IF(OR('Création champs PV'!AW44=1,'Création champs PV'!AY44=1),IF(AND('Création champs PV'!AW44=1,'Création champs PV'!AY44=1),2,1),0),0),0)</f>
        <v>0</v>
      </c>
      <c r="AY40" s="51">
        <f>IF('Création champs PV'!AY45=1,IF('Création champs PV'!AY44=0,IF(OR('Création champs PV'!AX44=1,'Création champs PV'!AZ44=1),IF(AND('Création champs PV'!AX44=1,'Création champs PV'!AZ44=1),2,1),0),0),0)</f>
        <v>0</v>
      </c>
      <c r="AZ40" s="51">
        <f>IF('Création champs PV'!AZ45=1,IF('Création champs PV'!AZ44=0,IF(OR('Création champs PV'!AY44=1,'Création champs PV'!BA44=1),IF(AND('Création champs PV'!AY44=1,'Création champs PV'!BA44=1),2,1),0),0),0)</f>
        <v>0</v>
      </c>
      <c r="BA40" s="51">
        <f>IF('Création champs PV'!BA45=1,IF('Création champs PV'!BA44=0,IF(OR('Création champs PV'!AZ44=1,'Création champs PV'!BB44=1),IF(AND('Création champs PV'!AZ44=1,'Création champs PV'!BB44=1),2,1),0),0),0)</f>
        <v>0</v>
      </c>
      <c r="BB40" s="51">
        <f>IF('Création champs PV'!BB45=1,IF('Création champs PV'!BB44=0,IF(OR('Création champs PV'!BA44=1,'Création champs PV'!BC44=1),IF(AND('Création champs PV'!BA44=1,'Création champs PV'!BC44=1),2,1),0),0),0)</f>
        <v>0</v>
      </c>
      <c r="BC40" s="51">
        <f>IF('Création champs PV'!BC45=1,IF('Création champs PV'!BC44=0,IF(OR('Création champs PV'!BB44=1,'Création champs PV'!BD44=1),IF(AND('Création champs PV'!BB44=1,'Création champs PV'!BD44=1),2,1),0),0),0)</f>
        <v>0</v>
      </c>
      <c r="BD40" s="51">
        <f>IF('Création champs PV'!BD45=1,IF('Création champs PV'!BD44=0,IF(OR('Création champs PV'!BC44=1,'Création champs PV'!BE44=1),IF(AND('Création champs PV'!BC44=1,'Création champs PV'!BE44=1),2,1),0),0),0)</f>
        <v>0</v>
      </c>
      <c r="BE40" s="51">
        <f>IF('Création champs PV'!BE45=1,IF('Création champs PV'!BE44=0,IF(OR('Création champs PV'!BD44=1,'Création champs PV'!BF44=1),IF(AND('Création champs PV'!BD44=1,'Création champs PV'!BF44=1),2,1),0),0),0)</f>
        <v>0</v>
      </c>
      <c r="BF40" s="51">
        <f>IF('Création champs PV'!BF45=1,IF('Création champs PV'!BF44=0,IF(OR('Création champs PV'!BE44=1,'Création champs PV'!BG44=1),IF(AND('Création champs PV'!BE44=1,'Création champs PV'!BG44=1),2,1),0),0),0)</f>
        <v>0</v>
      </c>
      <c r="BG40" s="51">
        <f>IF('Création champs PV'!BG45=1,IF('Création champs PV'!BG44=0,IF(OR('Création champs PV'!BF44=1,'Création champs PV'!BH44=1),IF(AND('Création champs PV'!BF44=1,'Création champs PV'!BH44=1),2,1),0),0),0)</f>
        <v>0</v>
      </c>
      <c r="BH40" s="51">
        <f>IF('Création champs PV'!BH45=1,IF('Création champs PV'!BH44=0,IF(OR('Création champs PV'!BG44=1,'Création champs PV'!BI44=1),IF(AND('Création champs PV'!BG44=1,'Création champs PV'!BI44=1),2,1),0),0),0)</f>
        <v>0</v>
      </c>
      <c r="BI40" s="51">
        <f>IF('Création champs PV'!BI45=1,IF('Création champs PV'!BI44=0,IF(OR('Création champs PV'!BH44=1,'Création champs PV'!BJ44=1),IF(AND('Création champs PV'!BH44=1,'Création champs PV'!BJ44=1),2,1),0),0),0)</f>
        <v>0</v>
      </c>
      <c r="BJ40" s="51">
        <f>IF('Création champs PV'!BJ45=1,IF('Création champs PV'!BJ44=0,IF(OR('Création champs PV'!BI44=1,'Création champs PV'!BK44=1),IF(AND('Création champs PV'!BI44=1,'Création champs PV'!BK44=1),2,1),0),0),0)</f>
        <v>0</v>
      </c>
      <c r="BK40" s="51">
        <f>IF('Création champs PV'!BK45=1,IF('Création champs PV'!BK44=0,IF(OR('Création champs PV'!BJ44=1,'Création champs PV'!BL44=1),IF(AND('Création champs PV'!BJ44=1,'Création champs PV'!BL44=1),2,1),0),0),0)</f>
        <v>0</v>
      </c>
      <c r="BL40" s="51">
        <f>IF('Création champs PV'!BL45=1,IF('Création champs PV'!BL44=0,IF(OR('Création champs PV'!BK44=1,'Création champs PV'!BM44=1),IF(AND('Création champs PV'!BK44=1,'Création champs PV'!BM44=1),2,1),0),0),0)</f>
        <v>0</v>
      </c>
      <c r="BM40" s="51">
        <f>IF('Création champs PV'!BM45=1,IF('Création champs PV'!BM44=0,IF(OR('Création champs PV'!BL44=1,'Création champs PV'!BN44=1),IF(AND('Création champs PV'!BL44=1,'Création champs PV'!BN44=1),2,1),0),0),0)</f>
        <v>0</v>
      </c>
      <c r="BN40" s="51">
        <f>IF('Création champs PV'!BN45=1,IF('Création champs PV'!BN44=0,IF(OR('Création champs PV'!BM44=1,'Création champs PV'!BO44=1),IF(AND('Création champs PV'!BM44=1,'Création champs PV'!BO44=1),2,1),0),0),0)</f>
        <v>0</v>
      </c>
      <c r="BO40" s="51">
        <f>IF('Création champs PV'!BO45=1,IF('Création champs PV'!BO44=0,IF(OR('Création champs PV'!BN44=1,'Création champs PV'!BP44=1),IF(AND('Création champs PV'!BN44=1,'Création champs PV'!BP44=1),2,1),0),0),0)</f>
        <v>0</v>
      </c>
      <c r="BP40" s="51">
        <f>IF('Création champs PV'!BP45=1,IF('Création champs PV'!BP44=0,IF(OR('Création champs PV'!BO44=1,'Création champs PV'!BQ44=1),IF(AND('Création champs PV'!BO44=1,'Création champs PV'!BQ44=1),2,1),0),0),0)</f>
        <v>0</v>
      </c>
      <c r="BQ40" s="51">
        <f>IF('Création champs PV'!BQ45=1,IF('Création champs PV'!BQ44=0,IF(OR('Création champs PV'!BP44=1,'Création champs PV'!BR44=1),IF(AND('Création champs PV'!BP44=1,'Création champs PV'!BR44=1),2,1),0),0),0)</f>
        <v>0</v>
      </c>
      <c r="BR40" s="51">
        <f>IF('Création champs PV'!BR45=1,IF('Création champs PV'!BR44=0,IF(OR('Création champs PV'!BQ44=1,'Création champs PV'!BS44=1),IF(AND('Création champs PV'!BQ44=1,'Création champs PV'!BS44=1),2,1),0),0),0)</f>
        <v>0</v>
      </c>
      <c r="BS40" s="51">
        <f>IF('Création champs PV'!BS45=1,IF('Création champs PV'!BS44=0,IF(OR('Création champs PV'!BR44=1,'Création champs PV'!BT44=1),IF(AND('Création champs PV'!BR44=1,'Création champs PV'!BT44=1),2,1),0),0),0)</f>
        <v>0</v>
      </c>
      <c r="BT40" s="51">
        <f>IF('Création champs PV'!BT45=1,IF('Création champs PV'!BT44=0,IF(OR('Création champs PV'!BS44=1,'Création champs PV'!BU44=1),IF(AND('Création champs PV'!BS44=1,'Création champs PV'!BU44=1),2,1),0),0),0)</f>
        <v>0</v>
      </c>
      <c r="BU40" s="51">
        <f>IF('Création champs PV'!BU45=1,IF('Création champs PV'!BU44=0,IF(OR('Création champs PV'!BT44=1,'Création champs PV'!BV44=1),IF(AND('Création champs PV'!BT44=1,'Création champs PV'!BV44=1),2,1),0),0),0)</f>
        <v>0</v>
      </c>
      <c r="BV40" s="51">
        <f>IF('Création champs PV'!BV45=1,IF('Création champs PV'!BV44=0,IF(OR('Création champs PV'!BU44=1,'Création champs PV'!BW44=1),IF(AND('Création champs PV'!BU44=1,'Création champs PV'!BW44=1),2,1),0),0),0)</f>
        <v>0</v>
      </c>
      <c r="BW40" s="51">
        <f>IF('Création champs PV'!BW45=1,IF('Création champs PV'!BW44=0,IF(OR('Création champs PV'!BV44=1,'Création champs PV'!BX44=1),IF(AND('Création champs PV'!BV44=1,'Création champs PV'!BX44=1),2,1),0),0),0)</f>
        <v>0</v>
      </c>
      <c r="BX40" s="51">
        <f>IF('Création champs PV'!BX45=1,IF('Création champs PV'!BX44=0,IF(OR('Création champs PV'!BW44=1,'Création champs PV'!BY44=1),IF(AND('Création champs PV'!BW44=1,'Création champs PV'!BY44=1),2,1),0),0),0)</f>
        <v>0</v>
      </c>
      <c r="BY40" s="51">
        <f>IF('Création champs PV'!BY45=1,IF('Création champs PV'!BY44=0,IF(OR('Création champs PV'!BX44=1,'Création champs PV'!BZ44=1),IF(AND('Création champs PV'!BX44=1,'Création champs PV'!BZ44=1),2,1),0),0),0)</f>
        <v>0</v>
      </c>
      <c r="BZ40" s="51">
        <f>IF('Création champs PV'!BZ45=1,IF('Création champs PV'!BZ44=0,IF(OR('Création champs PV'!BY44=1,'Création champs PV'!CA44=1),IF(AND('Création champs PV'!BY44=1,'Création champs PV'!CA44=1),2,1),0),0),0)</f>
        <v>0</v>
      </c>
      <c r="CA40" s="51">
        <f>IF('Création champs PV'!CA45=1,IF('Création champs PV'!CA44=0,IF(OR('Création champs PV'!BZ44=1,'Création champs PV'!CB44=1),IF(AND('Création champs PV'!BZ44=1,'Création champs PV'!CB44=1),2,1),0),0),0)</f>
        <v>0</v>
      </c>
      <c r="CB40" s="51">
        <f>IF('Création champs PV'!CB45=1,IF('Création champs PV'!CB44=0,IF(OR('Création champs PV'!CA44=1,'Création champs PV'!CC44=1),IF(AND('Création champs PV'!CA44=1,'Création champs PV'!CC44=1),2,1),0),0),0)</f>
        <v>0</v>
      </c>
      <c r="CC40" s="51">
        <f>IF('Création champs PV'!CC45=1,IF('Création champs PV'!CC44=0,IF(OR('Création champs PV'!CB44=1,'Création champs PV'!CD44=1),IF(AND('Création champs PV'!CB44=1,'Création champs PV'!CD44=1),2,1),0),0),0)</f>
        <v>0</v>
      </c>
      <c r="CD40" s="51">
        <f>IF('Création champs PV'!CD45=1,IF('Création champs PV'!CD44=0,IF(OR('Création champs PV'!CC44=1,'Création champs PV'!CE44=1),IF(AND('Création champs PV'!CC44=1,'Création champs PV'!CE44=1),2,1),0),0),0)</f>
        <v>0</v>
      </c>
      <c r="CE40" s="51">
        <f>IF('Création champs PV'!CE45=1,IF('Création champs PV'!CE44=0,IF(OR('Création champs PV'!CD44=1,'Création champs PV'!CF44=1),IF(AND('Création champs PV'!CD44=1,'Création champs PV'!CF44=1),2,1),0),0),0)</f>
        <v>0</v>
      </c>
      <c r="CF40" s="51">
        <f>IF('Création champs PV'!CF45=1,IF('Création champs PV'!CF44=0,IF(OR('Création champs PV'!CE44=1,'Création champs PV'!CG44=1),IF(AND('Création champs PV'!CE44=1,'Création champs PV'!CG44=1),2,1),0),0),0)</f>
        <v>0</v>
      </c>
      <c r="CG40" s="51">
        <f>IF('Création champs PV'!CG45=1,IF('Création champs PV'!CG44=0,IF(OR('Création champs PV'!CF44=1,'Création champs PV'!CH44=1),IF(AND('Création champs PV'!CF44=1,'Création champs PV'!CH44=1),2,1),0),0),0)</f>
        <v>0</v>
      </c>
      <c r="CH40" s="51">
        <f>IF('Création champs PV'!CH45=1,IF('Création champs PV'!CH44=0,IF(OR('Création champs PV'!CG44=1,'Création champs PV'!CI44=1),IF(AND('Création champs PV'!CG44=1,'Création champs PV'!CI44=1),2,1),0),0),0)</f>
        <v>0</v>
      </c>
      <c r="CI40" s="51">
        <f>IF('Création champs PV'!CI45=1,IF('Création champs PV'!CI44=0,IF(OR('Création champs PV'!CH44=1,'Création champs PV'!CJ44=1),IF(AND('Création champs PV'!CH44=1,'Création champs PV'!CJ44=1),2,1),0),0),0)</f>
        <v>0</v>
      </c>
      <c r="CJ40" s="51">
        <f>IF('Création champs PV'!CJ45=1,IF('Création champs PV'!CJ44=0,IF(OR('Création champs PV'!CI44=1,'Création champs PV'!CK44=1),IF(AND('Création champs PV'!CI44=1,'Création champs PV'!CK44=1),2,1),0),0),0)</f>
        <v>0</v>
      </c>
      <c r="CK40" s="51">
        <f>IF('Création champs PV'!CK45=1,IF('Création champs PV'!CK44=0,IF(OR('Création champs PV'!CJ44=1,'Création champs PV'!CL44=1),IF(AND('Création champs PV'!CJ44=1,'Création champs PV'!CL44=1),2,1),0),0),0)</f>
        <v>0</v>
      </c>
      <c r="CL40" s="51">
        <f>IF('Création champs PV'!CL45=1,IF('Création champs PV'!CL44=0,IF(OR('Création champs PV'!CK44=1,'Création champs PV'!CM44=1),IF(AND('Création champs PV'!CK44=1,'Création champs PV'!CM44=1),2,1),0),0),0)</f>
        <v>0</v>
      </c>
      <c r="CM40" s="51">
        <f>IF('Création champs PV'!CM45=1,IF('Création champs PV'!CM44=0,IF(OR('Création champs PV'!CL44=1,'Création champs PV'!CN44=1),IF(AND('Création champs PV'!CL44=1,'Création champs PV'!CN44=1),2,1),0),0),0)</f>
        <v>0</v>
      </c>
      <c r="CN40" s="51">
        <f>IF('Création champs PV'!CN45=1,IF('Création champs PV'!CN44=0,IF(OR('Création champs PV'!CM44=1,'Création champs PV'!CO44=1),IF(AND('Création champs PV'!CM44=1,'Création champs PV'!CO44=1),2,1),0),0),0)</f>
        <v>0</v>
      </c>
      <c r="CO40" s="51">
        <f>IF('Création champs PV'!CO45=1,IF('Création champs PV'!CO44=0,IF(OR('Création champs PV'!CN44=1,'Création champs PV'!CP44=1),IF(AND('Création champs PV'!CN44=1,'Création champs PV'!CP44=1),2,1),0),0),0)</f>
        <v>0</v>
      </c>
      <c r="CP40" s="51">
        <f>IF('Création champs PV'!CP45=1,IF('Création champs PV'!CP44=0,IF(OR('Création champs PV'!CO44=1,'Création champs PV'!CQ44=1),IF(AND('Création champs PV'!CO44=1,'Création champs PV'!CQ44=1),2,1),0),0),0)</f>
        <v>0</v>
      </c>
      <c r="CQ40" s="51">
        <f>IF('Création champs PV'!CQ45=1,IF('Création champs PV'!CQ44=0,IF(OR('Création champs PV'!CP44=1,'Création champs PV'!CR44=1),IF(AND('Création champs PV'!CP44=1,'Création champs PV'!CR44=1),2,1),0),0),0)</f>
        <v>0</v>
      </c>
      <c r="CR40" s="51">
        <f>IF('Création champs PV'!CR45=1,IF('Création champs PV'!CR44=0,IF(OR('Création champs PV'!CQ44=1,'Création champs PV'!CS44=1),IF(AND('Création champs PV'!CQ44=1,'Création champs PV'!CS44=1),2,1),0),0),0)</f>
        <v>0</v>
      </c>
      <c r="CS40" s="51">
        <f>IF('Création champs PV'!CS45=1,IF('Création champs PV'!CS44=0,IF(OR('Création champs PV'!CR44=1,'Création champs PV'!CT44=1),IF(AND('Création champs PV'!CR44=1,'Création champs PV'!CT44=1),2,1),0),0),0)</f>
        <v>0</v>
      </c>
      <c r="CT40" s="51">
        <f>IF('Création champs PV'!CT45=1,IF('Création champs PV'!CT44=0,IF(OR('Création champs PV'!CS44=1,'Création champs PV'!CU44=1),IF(AND('Création champs PV'!CS44=1,'Création champs PV'!CU44=1),2,1),0),0),0)</f>
        <v>0</v>
      </c>
      <c r="CU40" s="51">
        <f>IF('Création champs PV'!CU45=1,IF('Création champs PV'!CU44=0,IF(OR('Création champs PV'!CT44=1,'Création champs PV'!CV44=1),IF(AND('Création champs PV'!CT44=1,'Création champs PV'!CV44=1),2,1),0),0),0)</f>
        <v>0</v>
      </c>
      <c r="CV40" s="51">
        <f>IF('Création champs PV'!CV45=1,IF('Création champs PV'!CV44=0,IF(OR('Création champs PV'!CU44=1,'Création champs PV'!CW44=1),IF(AND('Création champs PV'!CU44=1,'Création champs PV'!CW44=1),2,1),0),0),0)</f>
        <v>0</v>
      </c>
      <c r="CW40" s="51">
        <f>IF('Création champs PV'!CW45=1,IF('Création champs PV'!CW44=0,IF(OR('Création champs PV'!CV44=1,'Création champs PV'!CX44=1),IF(AND('Création champs PV'!CV44=1,'Création champs PV'!CX44=1),2,1),0),0),0)</f>
        <v>0</v>
      </c>
      <c r="CX40" s="51">
        <f>IF('Création champs PV'!CX45=1,IF('Création champs PV'!CX44=0,IF(OR('Création champs PV'!CW44=1,'Création champs PV'!CY44=1),IF(AND('Création champs PV'!CW44=1,'Création champs PV'!CY44=1),2,1),0),0),0)</f>
        <v>0</v>
      </c>
      <c r="CY40" s="51">
        <f>IF('Création champs PV'!CY45=1,IF('Création champs PV'!CY44=0,IF(OR('Création champs PV'!CX44=1,'Création champs PV'!CZ44=1),IF(AND('Création champs PV'!CX44=1,'Création champs PV'!CZ44=1),2,1),0),0),0)</f>
        <v>0</v>
      </c>
      <c r="CZ40" s="51">
        <f>IF('Création champs PV'!CZ45=1,IF('Création champs PV'!CZ44=0,IF(OR('Création champs PV'!CY44=1,'Création champs PV'!DA44=1),IF(AND('Création champs PV'!CY44=1,'Création champs PV'!DA44=1),2,1),0),0),0)</f>
        <v>0</v>
      </c>
      <c r="DA40" s="51">
        <f>IF('Création champs PV'!DA45=1,IF('Création champs PV'!DA44=0,IF(OR('Création champs PV'!CZ44=1,'Création champs PV'!DB44=1),IF(AND('Création champs PV'!CZ44=1,'Création champs PV'!DB44=1),2,1),0),0),0)</f>
        <v>0</v>
      </c>
      <c r="DB40" s="51">
        <f>IF('Création champs PV'!DB45=1,IF('Création champs PV'!DB44=0,IF(OR('Création champs PV'!DA44=1,'Création champs PV'!DC44=1),IF(AND('Création champs PV'!DA44=1,'Création champs PV'!DC44=1),2,1),0),0),0)</f>
        <v>0</v>
      </c>
      <c r="DC40" s="51">
        <f>IF('Création champs PV'!DC45=1,IF('Création champs PV'!DC44=0,IF(OR('Création champs PV'!DB44=1,'Création champs PV'!DD44=1),IF(AND('Création champs PV'!DB44=1,'Création champs PV'!DD44=1),2,1),0),0),0)</f>
        <v>0</v>
      </c>
      <c r="DD40" s="51">
        <f>IF('Création champs PV'!DD45=1,IF('Création champs PV'!DD44=0,IF(OR('Création champs PV'!DC44=1,'Création champs PV'!DE44=1),IF(AND('Création champs PV'!DC44=1,'Création champs PV'!DE44=1),2,1),0),0),0)</f>
        <v>0</v>
      </c>
      <c r="DE40" s="5" t="str">
        <f>IF(structure!DE40="M",1,IF(structure!DE40="V","V",IF(OR(structure!DE39="M",structure!DE39="V"),"S","")))</f>
        <v/>
      </c>
      <c r="DF40" s="9"/>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9"/>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c r="IW40" s="215"/>
      <c r="IX40" s="215"/>
      <c r="IY40" s="215"/>
      <c r="IZ40" s="215"/>
      <c r="JA40" s="215"/>
      <c r="JB40" s="215"/>
      <c r="JC40" s="215"/>
      <c r="JD40" s="215"/>
      <c r="JE40" s="215"/>
      <c r="JF40" s="215"/>
      <c r="JG40" s="215"/>
      <c r="JH40" s="215"/>
      <c r="JI40" s="215"/>
      <c r="JJ40" s="215"/>
      <c r="JK40" s="215"/>
      <c r="JL40" s="215"/>
      <c r="JM40" s="215"/>
      <c r="JN40" s="215"/>
      <c r="JO40" s="215"/>
      <c r="JP40" s="215"/>
      <c r="JQ40" s="215"/>
      <c r="JR40" s="215"/>
      <c r="JS40" s="215"/>
      <c r="JT40" s="215"/>
      <c r="JU40" s="215"/>
      <c r="JV40" s="215"/>
      <c r="JW40" s="215"/>
      <c r="JX40" s="215"/>
      <c r="JY40" s="215"/>
      <c r="JZ40" s="215"/>
      <c r="KA40" s="215"/>
      <c r="KB40" s="215"/>
      <c r="KC40" s="215"/>
      <c r="KD40" s="215"/>
      <c r="KE40" s="215"/>
      <c r="KF40" s="215"/>
      <c r="KG40" s="215"/>
      <c r="KH40" s="215"/>
      <c r="KI40" s="215"/>
      <c r="KJ40" s="215"/>
      <c r="KK40" s="215"/>
      <c r="KL40" s="215"/>
      <c r="KM40" s="215"/>
      <c r="KN40" s="215"/>
      <c r="KO40" s="215"/>
      <c r="KP40" s="215"/>
      <c r="KQ40" s="215"/>
      <c r="KR40" s="215"/>
      <c r="KS40" s="215"/>
      <c r="KT40" s="215"/>
      <c r="KU40" s="215"/>
      <c r="KV40" s="215"/>
      <c r="KW40" s="215"/>
      <c r="KX40" s="215"/>
      <c r="KY40" s="215"/>
      <c r="KZ40" s="215"/>
      <c r="LA40" s="215"/>
      <c r="LB40" s="215"/>
      <c r="LC40" s="215"/>
      <c r="LD40" s="215"/>
      <c r="LE40" s="215"/>
      <c r="LF40" s="215"/>
      <c r="LG40" s="215"/>
      <c r="LH40" s="215"/>
      <c r="LI40" s="215"/>
      <c r="LJ40" s="215"/>
      <c r="LK40" s="215"/>
      <c r="LL40" s="215"/>
      <c r="LM40" s="215"/>
      <c r="LN40" s="215"/>
      <c r="LO40" s="215"/>
      <c r="LP40" s="219"/>
      <c r="LQ40" s="219"/>
    </row>
    <row r="41" spans="2:329" ht="21" customHeight="1" x14ac:dyDescent="0.35">
      <c r="B41" s="4"/>
      <c r="C41" s="51">
        <f>IF('Création champs PV'!C46=1,IF('Création champs PV'!C45=0,IF(OR('Création champs PV'!B45=1,'Création champs PV'!D45=1),IF(AND('Création champs PV'!B45=1,'Création champs PV'!D45=1),2,1),0),0),0)</f>
        <v>0</v>
      </c>
      <c r="D41" s="51">
        <f>IF('Création champs PV'!D46=1,IF('Création champs PV'!D45=0,IF(OR('Création champs PV'!C45=1,'Création champs PV'!E45=1),IF(AND('Création champs PV'!C45=1,'Création champs PV'!E45=1),2,1),0),0),0)</f>
        <v>0</v>
      </c>
      <c r="E41" s="51">
        <f>IF('Création champs PV'!E46=1,IF('Création champs PV'!E45=0,IF(OR('Création champs PV'!D45=1,'Création champs PV'!F45=1),IF(AND('Création champs PV'!D45=1,'Création champs PV'!F45=1),2,1),0),0),0)</f>
        <v>0</v>
      </c>
      <c r="F41" s="51">
        <f>IF('Création champs PV'!F46=1,IF('Création champs PV'!F45=0,IF(OR('Création champs PV'!E45=1,'Création champs PV'!G45=1),IF(AND('Création champs PV'!E45=1,'Création champs PV'!G45=1),2,1),0),0),0)</f>
        <v>0</v>
      </c>
      <c r="G41" s="51">
        <f>IF('Création champs PV'!G46=1,IF('Création champs PV'!G45=0,IF(OR('Création champs PV'!F45=1,'Création champs PV'!H45=1),IF(AND('Création champs PV'!F45=1,'Création champs PV'!H45=1),2,1),0),0),0)</f>
        <v>0</v>
      </c>
      <c r="H41" s="51">
        <f>IF('Création champs PV'!H46=1,IF('Création champs PV'!H45=0,IF(OR('Création champs PV'!G45=1,'Création champs PV'!I45=1),IF(AND('Création champs PV'!G45=1,'Création champs PV'!I45=1),2,1),0),0),0)</f>
        <v>0</v>
      </c>
      <c r="I41" s="51">
        <f>IF('Création champs PV'!I46=1,IF('Création champs PV'!I45=0,IF(OR('Création champs PV'!H45=1,'Création champs PV'!J45=1),IF(AND('Création champs PV'!H45=1,'Création champs PV'!J45=1),2,1),0),0),0)</f>
        <v>0</v>
      </c>
      <c r="J41" s="51">
        <f>IF('Création champs PV'!J46=1,IF('Création champs PV'!J45=0,IF(OR('Création champs PV'!I45=1,'Création champs PV'!K45=1),IF(AND('Création champs PV'!I45=1,'Création champs PV'!K45=1),2,1),0),0),0)</f>
        <v>0</v>
      </c>
      <c r="K41" s="51">
        <f>IF('Création champs PV'!K46=1,IF('Création champs PV'!K45=0,IF(OR('Création champs PV'!J45=1,'Création champs PV'!L45=1),IF(AND('Création champs PV'!J45=1,'Création champs PV'!L45=1),2,1),0),0),0)</f>
        <v>0</v>
      </c>
      <c r="L41" s="51">
        <f>IF('Création champs PV'!L46=1,IF('Création champs PV'!L45=0,IF(OR('Création champs PV'!K45=1,'Création champs PV'!M45=1),IF(AND('Création champs PV'!K45=1,'Création champs PV'!M45=1),2,1),0),0),0)</f>
        <v>0</v>
      </c>
      <c r="M41" s="51">
        <f>IF('Création champs PV'!M46=1,IF('Création champs PV'!M45=0,IF(OR('Création champs PV'!L45=1,'Création champs PV'!N45=1),IF(AND('Création champs PV'!L45=1,'Création champs PV'!N45=1),2,1),0),0),0)</f>
        <v>0</v>
      </c>
      <c r="N41" s="51">
        <f>IF('Création champs PV'!N46=1,IF('Création champs PV'!N45=0,IF(OR('Création champs PV'!M45=1,'Création champs PV'!O45=1),IF(AND('Création champs PV'!M45=1,'Création champs PV'!O45=1),2,1),0),0),0)</f>
        <v>0</v>
      </c>
      <c r="O41" s="51">
        <f>IF('Création champs PV'!O46=1,IF('Création champs PV'!O45=0,IF(OR('Création champs PV'!N45=1,'Création champs PV'!P45=1),IF(AND('Création champs PV'!N45=1,'Création champs PV'!P45=1),2,1),0),0),0)</f>
        <v>0</v>
      </c>
      <c r="P41" s="51">
        <f>IF('Création champs PV'!P46=1,IF('Création champs PV'!P45=0,IF(OR('Création champs PV'!O45=1,'Création champs PV'!Q45=1),IF(AND('Création champs PV'!O45=1,'Création champs PV'!Q45=1),2,1),0),0),0)</f>
        <v>0</v>
      </c>
      <c r="Q41" s="51">
        <f>IF('Création champs PV'!Q46=1,IF('Création champs PV'!Q45=0,IF(OR('Création champs PV'!P45=1,'Création champs PV'!R45=1),IF(AND('Création champs PV'!P45=1,'Création champs PV'!R45=1),2,1),0),0),0)</f>
        <v>0</v>
      </c>
      <c r="R41" s="51">
        <f>IF('Création champs PV'!R46=1,IF('Création champs PV'!R45=0,IF(OR('Création champs PV'!Q45=1,'Création champs PV'!S45=1),IF(AND('Création champs PV'!Q45=1,'Création champs PV'!S45=1),2,1),0),0),0)</f>
        <v>0</v>
      </c>
      <c r="S41" s="51">
        <f>IF('Création champs PV'!S46=1,IF('Création champs PV'!S45=0,IF(OR('Création champs PV'!R45=1,'Création champs PV'!T45=1),IF(AND('Création champs PV'!R45=1,'Création champs PV'!T45=1),2,1),0),0),0)</f>
        <v>0</v>
      </c>
      <c r="T41" s="51">
        <f>IF('Création champs PV'!T46=1,IF('Création champs PV'!T45=0,IF(OR('Création champs PV'!S45=1,'Création champs PV'!U45=1),IF(AND('Création champs PV'!S45=1,'Création champs PV'!U45=1),2,1),0),0),0)</f>
        <v>0</v>
      </c>
      <c r="U41" s="51">
        <f>IF('Création champs PV'!U46=1,IF('Création champs PV'!U45=0,IF(OR('Création champs PV'!T45=1,'Création champs PV'!V45=1),IF(AND('Création champs PV'!T45=1,'Création champs PV'!V45=1),2,1),0),0),0)</f>
        <v>0</v>
      </c>
      <c r="V41" s="51">
        <f>IF('Création champs PV'!V46=1,IF('Création champs PV'!V45=0,IF(OR('Création champs PV'!U45=1,'Création champs PV'!W45=1),IF(AND('Création champs PV'!U45=1,'Création champs PV'!W45=1),2,1),0),0),0)</f>
        <v>0</v>
      </c>
      <c r="W41" s="51">
        <f>IF('Création champs PV'!W46=1,IF('Création champs PV'!W45=0,IF(OR('Création champs PV'!V45=1,'Création champs PV'!X45=1),IF(AND('Création champs PV'!V45=1,'Création champs PV'!X45=1),2,1),0),0),0)</f>
        <v>0</v>
      </c>
      <c r="X41" s="51">
        <f>IF('Création champs PV'!X46=1,IF('Création champs PV'!X45=0,IF(OR('Création champs PV'!W45=1,'Création champs PV'!Y45=1),IF(AND('Création champs PV'!W45=1,'Création champs PV'!Y45=1),2,1),0),0),0)</f>
        <v>0</v>
      </c>
      <c r="Y41" s="51">
        <f>IF('Création champs PV'!Y46=1,IF('Création champs PV'!Y45=0,IF(OR('Création champs PV'!X45=1,'Création champs PV'!Z45=1),IF(AND('Création champs PV'!X45=1,'Création champs PV'!Z45=1),2,1),0),0),0)</f>
        <v>0</v>
      </c>
      <c r="Z41" s="51">
        <f>IF('Création champs PV'!Z46=1,IF('Création champs PV'!Z45=0,IF(OR('Création champs PV'!Y45=1,'Création champs PV'!AA45=1),IF(AND('Création champs PV'!Y45=1,'Création champs PV'!AA45=1),2,1),0),0),0)</f>
        <v>0</v>
      </c>
      <c r="AA41" s="51">
        <f>IF('Création champs PV'!AA46=1,IF('Création champs PV'!AA45=0,IF(OR('Création champs PV'!Z45=1,'Création champs PV'!AB45=1),IF(AND('Création champs PV'!Z45=1,'Création champs PV'!AB45=1),2,1),0),0),0)</f>
        <v>0</v>
      </c>
      <c r="AB41" s="51">
        <f>IF('Création champs PV'!AB46=1,IF('Création champs PV'!AB45=0,IF(OR('Création champs PV'!AA45=1,'Création champs PV'!AC45=1),IF(AND('Création champs PV'!AA45=1,'Création champs PV'!AC45=1),2,1),0),0),0)</f>
        <v>0</v>
      </c>
      <c r="AC41" s="51">
        <f>IF('Création champs PV'!AC46=1,IF('Création champs PV'!AC45=0,IF(OR('Création champs PV'!AB45=1,'Création champs PV'!AD45=1),IF(AND('Création champs PV'!AB45=1,'Création champs PV'!AD45=1),2,1),0),0),0)</f>
        <v>0</v>
      </c>
      <c r="AD41" s="51">
        <f>IF('Création champs PV'!AD46=1,IF('Création champs PV'!AD45=0,IF(OR('Création champs PV'!AC45=1,'Création champs PV'!AE45=1),IF(AND('Création champs PV'!AC45=1,'Création champs PV'!AE45=1),2,1),0),0),0)</f>
        <v>0</v>
      </c>
      <c r="AE41" s="51">
        <f>IF('Création champs PV'!AE46=1,IF('Création champs PV'!AE45=0,IF(OR('Création champs PV'!AD45=1,'Création champs PV'!AF45=1),IF(AND('Création champs PV'!AD45=1,'Création champs PV'!AF45=1),2,1),0),0),0)</f>
        <v>0</v>
      </c>
      <c r="AF41" s="51">
        <f>IF('Création champs PV'!AF46=1,IF('Création champs PV'!AF45=0,IF(OR('Création champs PV'!AE45=1,'Création champs PV'!AG45=1),IF(AND('Création champs PV'!AE45=1,'Création champs PV'!AG45=1),2,1),0),0),0)</f>
        <v>0</v>
      </c>
      <c r="AG41" s="51">
        <f>IF('Création champs PV'!AG46=1,IF('Création champs PV'!AG45=0,IF(OR('Création champs PV'!AF45=1,'Création champs PV'!AH45=1),IF(AND('Création champs PV'!AF45=1,'Création champs PV'!AH45=1),2,1),0),0),0)</f>
        <v>0</v>
      </c>
      <c r="AH41" s="51">
        <f>IF('Création champs PV'!AH46=1,IF('Création champs PV'!AH45=0,IF(OR('Création champs PV'!AG45=1,'Création champs PV'!AI45=1),IF(AND('Création champs PV'!AG45=1,'Création champs PV'!AI45=1),2,1),0),0),0)</f>
        <v>0</v>
      </c>
      <c r="AI41" s="51">
        <f>IF('Création champs PV'!AI46=1,IF('Création champs PV'!AI45=0,IF(OR('Création champs PV'!AH45=1,'Création champs PV'!AJ45=1),IF(AND('Création champs PV'!AH45=1,'Création champs PV'!AJ45=1),2,1),0),0),0)</f>
        <v>0</v>
      </c>
      <c r="AJ41" s="51">
        <f>IF('Création champs PV'!AJ46=1,IF('Création champs PV'!AJ45=0,IF(OR('Création champs PV'!AI45=1,'Création champs PV'!AK45=1),IF(AND('Création champs PV'!AI45=1,'Création champs PV'!AK45=1),2,1),0),0),0)</f>
        <v>0</v>
      </c>
      <c r="AK41" s="51">
        <f>IF('Création champs PV'!AK46=1,IF('Création champs PV'!AK45=0,IF(OR('Création champs PV'!AJ45=1,'Création champs PV'!AL45=1),IF(AND('Création champs PV'!AJ45=1,'Création champs PV'!AL45=1),2,1),0),0),0)</f>
        <v>0</v>
      </c>
      <c r="AL41" s="51">
        <f>IF('Création champs PV'!AL46=1,IF('Création champs PV'!AL45=0,IF(OR('Création champs PV'!AK45=1,'Création champs PV'!AM45=1),IF(AND('Création champs PV'!AK45=1,'Création champs PV'!AM45=1),2,1),0),0),0)</f>
        <v>0</v>
      </c>
      <c r="AM41" s="51">
        <f>IF('Création champs PV'!AM46=1,IF('Création champs PV'!AM45=0,IF(OR('Création champs PV'!AL45=1,'Création champs PV'!AN45=1),IF(AND('Création champs PV'!AL45=1,'Création champs PV'!AN45=1),2,1),0),0),0)</f>
        <v>0</v>
      </c>
      <c r="AN41" s="51">
        <f>IF('Création champs PV'!AN46=1,IF('Création champs PV'!AN45=0,IF(OR('Création champs PV'!AM45=1,'Création champs PV'!AO45=1),IF(AND('Création champs PV'!AM45=1,'Création champs PV'!AO45=1),2,1),0),0),0)</f>
        <v>0</v>
      </c>
      <c r="AO41" s="51">
        <f>IF('Création champs PV'!AO46=1,IF('Création champs PV'!AO45=0,IF(OR('Création champs PV'!AN45=1,'Création champs PV'!AP45=1),IF(AND('Création champs PV'!AN45=1,'Création champs PV'!AP45=1),2,1),0),0),0)</f>
        <v>0</v>
      </c>
      <c r="AP41" s="51">
        <f>IF('Création champs PV'!AP46=1,IF('Création champs PV'!AP45=0,IF(OR('Création champs PV'!AO45=1,'Création champs PV'!AQ45=1),IF(AND('Création champs PV'!AO45=1,'Création champs PV'!AQ45=1),2,1),0),0),0)</f>
        <v>0</v>
      </c>
      <c r="AQ41" s="51">
        <f>IF('Création champs PV'!AQ46=1,IF('Création champs PV'!AQ45=0,IF(OR('Création champs PV'!AP45=1,'Création champs PV'!AR45=1),IF(AND('Création champs PV'!AP45=1,'Création champs PV'!AR45=1),2,1),0),0),0)</f>
        <v>0</v>
      </c>
      <c r="AR41" s="51">
        <f>IF('Création champs PV'!AR46=1,IF('Création champs PV'!AR45=0,IF(OR('Création champs PV'!AQ45=1,'Création champs PV'!AS45=1),IF(AND('Création champs PV'!AQ45=1,'Création champs PV'!AS45=1),2,1),0),0),0)</f>
        <v>0</v>
      </c>
      <c r="AS41" s="51">
        <f>IF('Création champs PV'!AS46=1,IF('Création champs PV'!AS45=0,IF(OR('Création champs PV'!AR45=1,'Création champs PV'!AT45=1),IF(AND('Création champs PV'!AR45=1,'Création champs PV'!AT45=1),2,1),0),0),0)</f>
        <v>0</v>
      </c>
      <c r="AT41" s="51">
        <f>IF('Création champs PV'!AT46=1,IF('Création champs PV'!AT45=0,IF(OR('Création champs PV'!AS45=1,'Création champs PV'!AU45=1),IF(AND('Création champs PV'!AS45=1,'Création champs PV'!AU45=1),2,1),0),0),0)</f>
        <v>0</v>
      </c>
      <c r="AU41" s="51">
        <f>IF('Création champs PV'!AU46=1,IF('Création champs PV'!AU45=0,IF(OR('Création champs PV'!AT45=1,'Création champs PV'!AV45=1),IF(AND('Création champs PV'!AT45=1,'Création champs PV'!AV45=1),2,1),0),0),0)</f>
        <v>0</v>
      </c>
      <c r="AV41" s="51">
        <f>IF('Création champs PV'!AV46=1,IF('Création champs PV'!AV45=0,IF(OR('Création champs PV'!AU45=1,'Création champs PV'!AW45=1),IF(AND('Création champs PV'!AU45=1,'Création champs PV'!AW45=1),2,1),0),0),0)</f>
        <v>0</v>
      </c>
      <c r="AW41" s="51">
        <f>IF('Création champs PV'!AW46=1,IF('Création champs PV'!AW45=0,IF(OR('Création champs PV'!AV45=1,'Création champs PV'!AX45=1),IF(AND('Création champs PV'!AV45=1,'Création champs PV'!AX45=1),2,1),0),0),0)</f>
        <v>0</v>
      </c>
      <c r="AX41" s="51">
        <f>IF('Création champs PV'!AX46=1,IF('Création champs PV'!AX45=0,IF(OR('Création champs PV'!AW45=1,'Création champs PV'!AY45=1),IF(AND('Création champs PV'!AW45=1,'Création champs PV'!AY45=1),2,1),0),0),0)</f>
        <v>0</v>
      </c>
      <c r="AY41" s="51">
        <f>IF('Création champs PV'!AY46=1,IF('Création champs PV'!AY45=0,IF(OR('Création champs PV'!AX45=1,'Création champs PV'!AZ45=1),IF(AND('Création champs PV'!AX45=1,'Création champs PV'!AZ45=1),2,1),0),0),0)</f>
        <v>0</v>
      </c>
      <c r="AZ41" s="51">
        <f>IF('Création champs PV'!AZ46=1,IF('Création champs PV'!AZ45=0,IF(OR('Création champs PV'!AY45=1,'Création champs PV'!BA45=1),IF(AND('Création champs PV'!AY45=1,'Création champs PV'!BA45=1),2,1),0),0),0)</f>
        <v>0</v>
      </c>
      <c r="BA41" s="51">
        <f>IF('Création champs PV'!BA46=1,IF('Création champs PV'!BA45=0,IF(OR('Création champs PV'!AZ45=1,'Création champs PV'!BB45=1),IF(AND('Création champs PV'!AZ45=1,'Création champs PV'!BB45=1),2,1),0),0),0)</f>
        <v>0</v>
      </c>
      <c r="BB41" s="51">
        <f>IF('Création champs PV'!BB46=1,IF('Création champs PV'!BB45=0,IF(OR('Création champs PV'!BA45=1,'Création champs PV'!BC45=1),IF(AND('Création champs PV'!BA45=1,'Création champs PV'!BC45=1),2,1),0),0),0)</f>
        <v>0</v>
      </c>
      <c r="BC41" s="51">
        <f>IF('Création champs PV'!BC46=1,IF('Création champs PV'!BC45=0,IF(OR('Création champs PV'!BB45=1,'Création champs PV'!BD45=1),IF(AND('Création champs PV'!BB45=1,'Création champs PV'!BD45=1),2,1),0),0),0)</f>
        <v>0</v>
      </c>
      <c r="BD41" s="51">
        <f>IF('Création champs PV'!BD46=1,IF('Création champs PV'!BD45=0,IF(OR('Création champs PV'!BC45=1,'Création champs PV'!BE45=1),IF(AND('Création champs PV'!BC45=1,'Création champs PV'!BE45=1),2,1),0),0),0)</f>
        <v>0</v>
      </c>
      <c r="BE41" s="51">
        <f>IF('Création champs PV'!BE46=1,IF('Création champs PV'!BE45=0,IF(OR('Création champs PV'!BD45=1,'Création champs PV'!BF45=1),IF(AND('Création champs PV'!BD45=1,'Création champs PV'!BF45=1),2,1),0),0),0)</f>
        <v>0</v>
      </c>
      <c r="BF41" s="51">
        <f>IF('Création champs PV'!BF46=1,IF('Création champs PV'!BF45=0,IF(OR('Création champs PV'!BE45=1,'Création champs PV'!BG45=1),IF(AND('Création champs PV'!BE45=1,'Création champs PV'!BG45=1),2,1),0),0),0)</f>
        <v>0</v>
      </c>
      <c r="BG41" s="51">
        <f>IF('Création champs PV'!BG46=1,IF('Création champs PV'!BG45=0,IF(OR('Création champs PV'!BF45=1,'Création champs PV'!BH45=1),IF(AND('Création champs PV'!BF45=1,'Création champs PV'!BH45=1),2,1),0),0),0)</f>
        <v>0</v>
      </c>
      <c r="BH41" s="51">
        <f>IF('Création champs PV'!BH46=1,IF('Création champs PV'!BH45=0,IF(OR('Création champs PV'!BG45=1,'Création champs PV'!BI45=1),IF(AND('Création champs PV'!BG45=1,'Création champs PV'!BI45=1),2,1),0),0),0)</f>
        <v>0</v>
      </c>
      <c r="BI41" s="51">
        <f>IF('Création champs PV'!BI46=1,IF('Création champs PV'!BI45=0,IF(OR('Création champs PV'!BH45=1,'Création champs PV'!BJ45=1),IF(AND('Création champs PV'!BH45=1,'Création champs PV'!BJ45=1),2,1),0),0),0)</f>
        <v>0</v>
      </c>
      <c r="BJ41" s="51">
        <f>IF('Création champs PV'!BJ46=1,IF('Création champs PV'!BJ45=0,IF(OR('Création champs PV'!BI45=1,'Création champs PV'!BK45=1),IF(AND('Création champs PV'!BI45=1,'Création champs PV'!BK45=1),2,1),0),0),0)</f>
        <v>0</v>
      </c>
      <c r="BK41" s="51">
        <f>IF('Création champs PV'!BK46=1,IF('Création champs PV'!BK45=0,IF(OR('Création champs PV'!BJ45=1,'Création champs PV'!BL45=1),IF(AND('Création champs PV'!BJ45=1,'Création champs PV'!BL45=1),2,1),0),0),0)</f>
        <v>0</v>
      </c>
      <c r="BL41" s="51">
        <f>IF('Création champs PV'!BL46=1,IF('Création champs PV'!BL45=0,IF(OR('Création champs PV'!BK45=1,'Création champs PV'!BM45=1),IF(AND('Création champs PV'!BK45=1,'Création champs PV'!BM45=1),2,1),0),0),0)</f>
        <v>0</v>
      </c>
      <c r="BM41" s="51">
        <f>IF('Création champs PV'!BM46=1,IF('Création champs PV'!BM45=0,IF(OR('Création champs PV'!BL45=1,'Création champs PV'!BN45=1),IF(AND('Création champs PV'!BL45=1,'Création champs PV'!BN45=1),2,1),0),0),0)</f>
        <v>0</v>
      </c>
      <c r="BN41" s="51">
        <f>IF('Création champs PV'!BN46=1,IF('Création champs PV'!BN45=0,IF(OR('Création champs PV'!BM45=1,'Création champs PV'!BO45=1),IF(AND('Création champs PV'!BM45=1,'Création champs PV'!BO45=1),2,1),0),0),0)</f>
        <v>0</v>
      </c>
      <c r="BO41" s="51">
        <f>IF('Création champs PV'!BO46=1,IF('Création champs PV'!BO45=0,IF(OR('Création champs PV'!BN45=1,'Création champs PV'!BP45=1),IF(AND('Création champs PV'!BN45=1,'Création champs PV'!BP45=1),2,1),0),0),0)</f>
        <v>0</v>
      </c>
      <c r="BP41" s="51">
        <f>IF('Création champs PV'!BP46=1,IF('Création champs PV'!BP45=0,IF(OR('Création champs PV'!BO45=1,'Création champs PV'!BQ45=1),IF(AND('Création champs PV'!BO45=1,'Création champs PV'!BQ45=1),2,1),0),0),0)</f>
        <v>0</v>
      </c>
      <c r="BQ41" s="51">
        <f>IF('Création champs PV'!BQ46=1,IF('Création champs PV'!BQ45=0,IF(OR('Création champs PV'!BP45=1,'Création champs PV'!BR45=1),IF(AND('Création champs PV'!BP45=1,'Création champs PV'!BR45=1),2,1),0),0),0)</f>
        <v>0</v>
      </c>
      <c r="BR41" s="51">
        <f>IF('Création champs PV'!BR46=1,IF('Création champs PV'!BR45=0,IF(OR('Création champs PV'!BQ45=1,'Création champs PV'!BS45=1),IF(AND('Création champs PV'!BQ45=1,'Création champs PV'!BS45=1),2,1),0),0),0)</f>
        <v>0</v>
      </c>
      <c r="BS41" s="51">
        <f>IF('Création champs PV'!BS46=1,IF('Création champs PV'!BS45=0,IF(OR('Création champs PV'!BR45=1,'Création champs PV'!BT45=1),IF(AND('Création champs PV'!BR45=1,'Création champs PV'!BT45=1),2,1),0),0),0)</f>
        <v>0</v>
      </c>
      <c r="BT41" s="51">
        <f>IF('Création champs PV'!BT46=1,IF('Création champs PV'!BT45=0,IF(OR('Création champs PV'!BS45=1,'Création champs PV'!BU45=1),IF(AND('Création champs PV'!BS45=1,'Création champs PV'!BU45=1),2,1),0),0),0)</f>
        <v>0</v>
      </c>
      <c r="BU41" s="51">
        <f>IF('Création champs PV'!BU46=1,IF('Création champs PV'!BU45=0,IF(OR('Création champs PV'!BT45=1,'Création champs PV'!BV45=1),IF(AND('Création champs PV'!BT45=1,'Création champs PV'!BV45=1),2,1),0),0),0)</f>
        <v>0</v>
      </c>
      <c r="BV41" s="51">
        <f>IF('Création champs PV'!BV46=1,IF('Création champs PV'!BV45=0,IF(OR('Création champs PV'!BU45=1,'Création champs PV'!BW45=1),IF(AND('Création champs PV'!BU45=1,'Création champs PV'!BW45=1),2,1),0),0),0)</f>
        <v>0</v>
      </c>
      <c r="BW41" s="51">
        <f>IF('Création champs PV'!BW46=1,IF('Création champs PV'!BW45=0,IF(OR('Création champs PV'!BV45=1,'Création champs PV'!BX45=1),IF(AND('Création champs PV'!BV45=1,'Création champs PV'!BX45=1),2,1),0),0),0)</f>
        <v>0</v>
      </c>
      <c r="BX41" s="51">
        <f>IF('Création champs PV'!BX46=1,IF('Création champs PV'!BX45=0,IF(OR('Création champs PV'!BW45=1,'Création champs PV'!BY45=1),IF(AND('Création champs PV'!BW45=1,'Création champs PV'!BY45=1),2,1),0),0),0)</f>
        <v>0</v>
      </c>
      <c r="BY41" s="51">
        <f>IF('Création champs PV'!BY46=1,IF('Création champs PV'!BY45=0,IF(OR('Création champs PV'!BX45=1,'Création champs PV'!BZ45=1),IF(AND('Création champs PV'!BX45=1,'Création champs PV'!BZ45=1),2,1),0),0),0)</f>
        <v>0</v>
      </c>
      <c r="BZ41" s="51">
        <f>IF('Création champs PV'!BZ46=1,IF('Création champs PV'!BZ45=0,IF(OR('Création champs PV'!BY45=1,'Création champs PV'!CA45=1),IF(AND('Création champs PV'!BY45=1,'Création champs PV'!CA45=1),2,1),0),0),0)</f>
        <v>0</v>
      </c>
      <c r="CA41" s="51">
        <f>IF('Création champs PV'!CA46=1,IF('Création champs PV'!CA45=0,IF(OR('Création champs PV'!BZ45=1,'Création champs PV'!CB45=1),IF(AND('Création champs PV'!BZ45=1,'Création champs PV'!CB45=1),2,1),0),0),0)</f>
        <v>0</v>
      </c>
      <c r="CB41" s="51">
        <f>IF('Création champs PV'!CB46=1,IF('Création champs PV'!CB45=0,IF(OR('Création champs PV'!CA45=1,'Création champs PV'!CC45=1),IF(AND('Création champs PV'!CA45=1,'Création champs PV'!CC45=1),2,1),0),0),0)</f>
        <v>0</v>
      </c>
      <c r="CC41" s="51">
        <f>IF('Création champs PV'!CC46=1,IF('Création champs PV'!CC45=0,IF(OR('Création champs PV'!CB45=1,'Création champs PV'!CD45=1),IF(AND('Création champs PV'!CB45=1,'Création champs PV'!CD45=1),2,1),0),0),0)</f>
        <v>0</v>
      </c>
      <c r="CD41" s="51">
        <f>IF('Création champs PV'!CD46=1,IF('Création champs PV'!CD45=0,IF(OR('Création champs PV'!CC45=1,'Création champs PV'!CE45=1),IF(AND('Création champs PV'!CC45=1,'Création champs PV'!CE45=1),2,1),0),0),0)</f>
        <v>0</v>
      </c>
      <c r="CE41" s="51">
        <f>IF('Création champs PV'!CE46=1,IF('Création champs PV'!CE45=0,IF(OR('Création champs PV'!CD45=1,'Création champs PV'!CF45=1),IF(AND('Création champs PV'!CD45=1,'Création champs PV'!CF45=1),2,1),0),0),0)</f>
        <v>0</v>
      </c>
      <c r="CF41" s="51">
        <f>IF('Création champs PV'!CF46=1,IF('Création champs PV'!CF45=0,IF(OR('Création champs PV'!CE45=1,'Création champs PV'!CG45=1),IF(AND('Création champs PV'!CE45=1,'Création champs PV'!CG45=1),2,1),0),0),0)</f>
        <v>0</v>
      </c>
      <c r="CG41" s="51">
        <f>IF('Création champs PV'!CG46=1,IF('Création champs PV'!CG45=0,IF(OR('Création champs PV'!CF45=1,'Création champs PV'!CH45=1),IF(AND('Création champs PV'!CF45=1,'Création champs PV'!CH45=1),2,1),0),0),0)</f>
        <v>0</v>
      </c>
      <c r="CH41" s="51">
        <f>IF('Création champs PV'!CH46=1,IF('Création champs PV'!CH45=0,IF(OR('Création champs PV'!CG45=1,'Création champs PV'!CI45=1),IF(AND('Création champs PV'!CG45=1,'Création champs PV'!CI45=1),2,1),0),0),0)</f>
        <v>0</v>
      </c>
      <c r="CI41" s="51">
        <f>IF('Création champs PV'!CI46=1,IF('Création champs PV'!CI45=0,IF(OR('Création champs PV'!CH45=1,'Création champs PV'!CJ45=1),IF(AND('Création champs PV'!CH45=1,'Création champs PV'!CJ45=1),2,1),0),0),0)</f>
        <v>0</v>
      </c>
      <c r="CJ41" s="51">
        <f>IF('Création champs PV'!CJ46=1,IF('Création champs PV'!CJ45=0,IF(OR('Création champs PV'!CI45=1,'Création champs PV'!CK45=1),IF(AND('Création champs PV'!CI45=1,'Création champs PV'!CK45=1),2,1),0),0),0)</f>
        <v>0</v>
      </c>
      <c r="CK41" s="51">
        <f>IF('Création champs PV'!CK46=1,IF('Création champs PV'!CK45=0,IF(OR('Création champs PV'!CJ45=1,'Création champs PV'!CL45=1),IF(AND('Création champs PV'!CJ45=1,'Création champs PV'!CL45=1),2,1),0),0),0)</f>
        <v>0</v>
      </c>
      <c r="CL41" s="51">
        <f>IF('Création champs PV'!CL46=1,IF('Création champs PV'!CL45=0,IF(OR('Création champs PV'!CK45=1,'Création champs PV'!CM45=1),IF(AND('Création champs PV'!CK45=1,'Création champs PV'!CM45=1),2,1),0),0),0)</f>
        <v>0</v>
      </c>
      <c r="CM41" s="51">
        <f>IF('Création champs PV'!CM46=1,IF('Création champs PV'!CM45=0,IF(OR('Création champs PV'!CL45=1,'Création champs PV'!CN45=1),IF(AND('Création champs PV'!CL45=1,'Création champs PV'!CN45=1),2,1),0),0),0)</f>
        <v>0</v>
      </c>
      <c r="CN41" s="51">
        <f>IF('Création champs PV'!CN46=1,IF('Création champs PV'!CN45=0,IF(OR('Création champs PV'!CM45=1,'Création champs PV'!CO45=1),IF(AND('Création champs PV'!CM45=1,'Création champs PV'!CO45=1),2,1),0),0),0)</f>
        <v>0</v>
      </c>
      <c r="CO41" s="51">
        <f>IF('Création champs PV'!CO46=1,IF('Création champs PV'!CO45=0,IF(OR('Création champs PV'!CN45=1,'Création champs PV'!CP45=1),IF(AND('Création champs PV'!CN45=1,'Création champs PV'!CP45=1),2,1),0),0),0)</f>
        <v>0</v>
      </c>
      <c r="CP41" s="51">
        <f>IF('Création champs PV'!CP46=1,IF('Création champs PV'!CP45=0,IF(OR('Création champs PV'!CO45=1,'Création champs PV'!CQ45=1),IF(AND('Création champs PV'!CO45=1,'Création champs PV'!CQ45=1),2,1),0),0),0)</f>
        <v>0</v>
      </c>
      <c r="CQ41" s="51">
        <f>IF('Création champs PV'!CQ46=1,IF('Création champs PV'!CQ45=0,IF(OR('Création champs PV'!CP45=1,'Création champs PV'!CR45=1),IF(AND('Création champs PV'!CP45=1,'Création champs PV'!CR45=1),2,1),0),0),0)</f>
        <v>0</v>
      </c>
      <c r="CR41" s="51">
        <f>IF('Création champs PV'!CR46=1,IF('Création champs PV'!CR45=0,IF(OR('Création champs PV'!CQ45=1,'Création champs PV'!CS45=1),IF(AND('Création champs PV'!CQ45=1,'Création champs PV'!CS45=1),2,1),0),0),0)</f>
        <v>0</v>
      </c>
      <c r="CS41" s="51">
        <f>IF('Création champs PV'!CS46=1,IF('Création champs PV'!CS45=0,IF(OR('Création champs PV'!CR45=1,'Création champs PV'!CT45=1),IF(AND('Création champs PV'!CR45=1,'Création champs PV'!CT45=1),2,1),0),0),0)</f>
        <v>0</v>
      </c>
      <c r="CT41" s="51">
        <f>IF('Création champs PV'!CT46=1,IF('Création champs PV'!CT45=0,IF(OR('Création champs PV'!CS45=1,'Création champs PV'!CU45=1),IF(AND('Création champs PV'!CS45=1,'Création champs PV'!CU45=1),2,1),0),0),0)</f>
        <v>0</v>
      </c>
      <c r="CU41" s="51">
        <f>IF('Création champs PV'!CU46=1,IF('Création champs PV'!CU45=0,IF(OR('Création champs PV'!CT45=1,'Création champs PV'!CV45=1),IF(AND('Création champs PV'!CT45=1,'Création champs PV'!CV45=1),2,1),0),0),0)</f>
        <v>0</v>
      </c>
      <c r="CV41" s="51">
        <f>IF('Création champs PV'!CV46=1,IF('Création champs PV'!CV45=0,IF(OR('Création champs PV'!CU45=1,'Création champs PV'!CW45=1),IF(AND('Création champs PV'!CU45=1,'Création champs PV'!CW45=1),2,1),0),0),0)</f>
        <v>0</v>
      </c>
      <c r="CW41" s="51">
        <f>IF('Création champs PV'!CW46=1,IF('Création champs PV'!CW45=0,IF(OR('Création champs PV'!CV45=1,'Création champs PV'!CX45=1),IF(AND('Création champs PV'!CV45=1,'Création champs PV'!CX45=1),2,1),0),0),0)</f>
        <v>0</v>
      </c>
      <c r="CX41" s="51">
        <f>IF('Création champs PV'!CX46=1,IF('Création champs PV'!CX45=0,IF(OR('Création champs PV'!CW45=1,'Création champs PV'!CY45=1),IF(AND('Création champs PV'!CW45=1,'Création champs PV'!CY45=1),2,1),0),0),0)</f>
        <v>0</v>
      </c>
      <c r="CY41" s="51">
        <f>IF('Création champs PV'!CY46=1,IF('Création champs PV'!CY45=0,IF(OR('Création champs PV'!CX45=1,'Création champs PV'!CZ45=1),IF(AND('Création champs PV'!CX45=1,'Création champs PV'!CZ45=1),2,1),0),0),0)</f>
        <v>0</v>
      </c>
      <c r="CZ41" s="51">
        <f>IF('Création champs PV'!CZ46=1,IF('Création champs PV'!CZ45=0,IF(OR('Création champs PV'!CY45=1,'Création champs PV'!DA45=1),IF(AND('Création champs PV'!CY45=1,'Création champs PV'!DA45=1),2,1),0),0),0)</f>
        <v>0</v>
      </c>
      <c r="DA41" s="51">
        <f>IF('Création champs PV'!DA46=1,IF('Création champs PV'!DA45=0,IF(OR('Création champs PV'!CZ45=1,'Création champs PV'!DB45=1),IF(AND('Création champs PV'!CZ45=1,'Création champs PV'!DB45=1),2,1),0),0),0)</f>
        <v>0</v>
      </c>
      <c r="DB41" s="51">
        <f>IF('Création champs PV'!DB46=1,IF('Création champs PV'!DB45=0,IF(OR('Création champs PV'!DA45=1,'Création champs PV'!DC45=1),IF(AND('Création champs PV'!DA45=1,'Création champs PV'!DC45=1),2,1),0),0),0)</f>
        <v>0</v>
      </c>
      <c r="DC41" s="51">
        <f>IF('Création champs PV'!DC46=1,IF('Création champs PV'!DC45=0,IF(OR('Création champs PV'!DB45=1,'Création champs PV'!DD45=1),IF(AND('Création champs PV'!DB45=1,'Création champs PV'!DD45=1),2,1),0),0),0)</f>
        <v>0</v>
      </c>
      <c r="DD41" s="51">
        <f>IF('Création champs PV'!DD46=1,IF('Création champs PV'!DD45=0,IF(OR('Création champs PV'!DC45=1,'Création champs PV'!DE45=1),IF(AND('Création champs PV'!DC45=1,'Création champs PV'!DE45=1),2,1),0),0),0)</f>
        <v>0</v>
      </c>
      <c r="DE41" s="5" t="str">
        <f>IF(structure!DE41="M",1,IF(structure!DE41="V","V",IF(OR(structure!DE40="M",structure!DE40="V"),"S","")))</f>
        <v/>
      </c>
      <c r="DF41" s="9"/>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9"/>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c r="IW41" s="215"/>
      <c r="IX41" s="215"/>
      <c r="IY41" s="215"/>
      <c r="IZ41" s="215"/>
      <c r="JA41" s="215"/>
      <c r="JB41" s="215"/>
      <c r="JC41" s="215"/>
      <c r="JD41" s="215"/>
      <c r="JE41" s="215"/>
      <c r="JF41" s="215"/>
      <c r="JG41" s="215"/>
      <c r="JH41" s="215"/>
      <c r="JI41" s="215"/>
      <c r="JJ41" s="215"/>
      <c r="JK41" s="215"/>
      <c r="JL41" s="215"/>
      <c r="JM41" s="215"/>
      <c r="JN41" s="215"/>
      <c r="JO41" s="215"/>
      <c r="JP41" s="215"/>
      <c r="JQ41" s="215"/>
      <c r="JR41" s="215"/>
      <c r="JS41" s="215"/>
      <c r="JT41" s="215"/>
      <c r="JU41" s="215"/>
      <c r="JV41" s="215"/>
      <c r="JW41" s="215"/>
      <c r="JX41" s="215"/>
      <c r="JY41" s="215"/>
      <c r="JZ41" s="215"/>
      <c r="KA41" s="215"/>
      <c r="KB41" s="215"/>
      <c r="KC41" s="215"/>
      <c r="KD41" s="215"/>
      <c r="KE41" s="215"/>
      <c r="KF41" s="215"/>
      <c r="KG41" s="215"/>
      <c r="KH41" s="215"/>
      <c r="KI41" s="215"/>
      <c r="KJ41" s="215"/>
      <c r="KK41" s="215"/>
      <c r="KL41" s="215"/>
      <c r="KM41" s="215"/>
      <c r="KN41" s="215"/>
      <c r="KO41" s="215"/>
      <c r="KP41" s="215"/>
      <c r="KQ41" s="215"/>
      <c r="KR41" s="215"/>
      <c r="KS41" s="215"/>
      <c r="KT41" s="215"/>
      <c r="KU41" s="215"/>
      <c r="KV41" s="215"/>
      <c r="KW41" s="215"/>
      <c r="KX41" s="215"/>
      <c r="KY41" s="215"/>
      <c r="KZ41" s="215"/>
      <c r="LA41" s="215"/>
      <c r="LB41" s="215"/>
      <c r="LC41" s="215"/>
      <c r="LD41" s="215"/>
      <c r="LE41" s="215"/>
      <c r="LF41" s="215"/>
      <c r="LG41" s="215"/>
      <c r="LH41" s="215"/>
      <c r="LI41" s="215"/>
      <c r="LJ41" s="215"/>
      <c r="LK41" s="215"/>
      <c r="LL41" s="215"/>
      <c r="LM41" s="215"/>
      <c r="LN41" s="215"/>
      <c r="LO41" s="215"/>
      <c r="LP41" s="219"/>
      <c r="LQ41" s="219"/>
    </row>
    <row r="42" spans="2:329" ht="21" customHeight="1" x14ac:dyDescent="0.35">
      <c r="B42" s="4"/>
      <c r="C42" s="51">
        <f>IF('Création champs PV'!C47=1,IF('Création champs PV'!C46=0,IF(OR('Création champs PV'!B46=1,'Création champs PV'!D46=1),IF(AND('Création champs PV'!B46=1,'Création champs PV'!D46=1),2,1),0),0),0)</f>
        <v>0</v>
      </c>
      <c r="D42" s="51">
        <f>IF('Création champs PV'!D47=1,IF('Création champs PV'!D46=0,IF(OR('Création champs PV'!C46=1,'Création champs PV'!E46=1),IF(AND('Création champs PV'!C46=1,'Création champs PV'!E46=1),2,1),0),0),0)</f>
        <v>0</v>
      </c>
      <c r="E42" s="51">
        <f>IF('Création champs PV'!E47=1,IF('Création champs PV'!E46=0,IF(OR('Création champs PV'!D46=1,'Création champs PV'!F46=1),IF(AND('Création champs PV'!D46=1,'Création champs PV'!F46=1),2,1),0),0),0)</f>
        <v>0</v>
      </c>
      <c r="F42" s="51">
        <f>IF('Création champs PV'!F47=1,IF('Création champs PV'!F46=0,IF(OR('Création champs PV'!E46=1,'Création champs PV'!G46=1),IF(AND('Création champs PV'!E46=1,'Création champs PV'!G46=1),2,1),0),0),0)</f>
        <v>0</v>
      </c>
      <c r="G42" s="51">
        <f>IF('Création champs PV'!G47=1,IF('Création champs PV'!G46=0,IF(OR('Création champs PV'!F46=1,'Création champs PV'!H46=1),IF(AND('Création champs PV'!F46=1,'Création champs PV'!H46=1),2,1),0),0),0)</f>
        <v>0</v>
      </c>
      <c r="H42" s="51">
        <f>IF('Création champs PV'!H47=1,IF('Création champs PV'!H46=0,IF(OR('Création champs PV'!G46=1,'Création champs PV'!I46=1),IF(AND('Création champs PV'!G46=1,'Création champs PV'!I46=1),2,1),0),0),0)</f>
        <v>0</v>
      </c>
      <c r="I42" s="51">
        <f>IF('Création champs PV'!I47=1,IF('Création champs PV'!I46=0,IF(OR('Création champs PV'!H46=1,'Création champs PV'!J46=1),IF(AND('Création champs PV'!H46=1,'Création champs PV'!J46=1),2,1),0),0),0)</f>
        <v>0</v>
      </c>
      <c r="J42" s="51">
        <f>IF('Création champs PV'!J47=1,IF('Création champs PV'!J46=0,IF(OR('Création champs PV'!I46=1,'Création champs PV'!K46=1),IF(AND('Création champs PV'!I46=1,'Création champs PV'!K46=1),2,1),0),0),0)</f>
        <v>0</v>
      </c>
      <c r="K42" s="51">
        <f>IF('Création champs PV'!K47=1,IF('Création champs PV'!K46=0,IF(OR('Création champs PV'!J46=1,'Création champs PV'!L46=1),IF(AND('Création champs PV'!J46=1,'Création champs PV'!L46=1),2,1),0),0),0)</f>
        <v>0</v>
      </c>
      <c r="L42" s="51">
        <f>IF('Création champs PV'!L47=1,IF('Création champs PV'!L46=0,IF(OR('Création champs PV'!K46=1,'Création champs PV'!M46=1),IF(AND('Création champs PV'!K46=1,'Création champs PV'!M46=1),2,1),0),0),0)</f>
        <v>0</v>
      </c>
      <c r="M42" s="51">
        <f>IF('Création champs PV'!M47=1,IF('Création champs PV'!M46=0,IF(OR('Création champs PV'!L46=1,'Création champs PV'!N46=1),IF(AND('Création champs PV'!L46=1,'Création champs PV'!N46=1),2,1),0),0),0)</f>
        <v>0</v>
      </c>
      <c r="N42" s="51">
        <f>IF('Création champs PV'!N47=1,IF('Création champs PV'!N46=0,IF(OR('Création champs PV'!M46=1,'Création champs PV'!O46=1),IF(AND('Création champs PV'!M46=1,'Création champs PV'!O46=1),2,1),0),0),0)</f>
        <v>0</v>
      </c>
      <c r="O42" s="51">
        <f>IF('Création champs PV'!O47=1,IF('Création champs PV'!O46=0,IF(OR('Création champs PV'!N46=1,'Création champs PV'!P46=1),IF(AND('Création champs PV'!N46=1,'Création champs PV'!P46=1),2,1),0),0),0)</f>
        <v>0</v>
      </c>
      <c r="P42" s="51">
        <f>IF('Création champs PV'!P47=1,IF('Création champs PV'!P46=0,IF(OR('Création champs PV'!O46=1,'Création champs PV'!Q46=1),IF(AND('Création champs PV'!O46=1,'Création champs PV'!Q46=1),2,1),0),0),0)</f>
        <v>0</v>
      </c>
      <c r="Q42" s="51">
        <f>IF('Création champs PV'!Q47=1,IF('Création champs PV'!Q46=0,IF(OR('Création champs PV'!P46=1,'Création champs PV'!R46=1),IF(AND('Création champs PV'!P46=1,'Création champs PV'!R46=1),2,1),0),0),0)</f>
        <v>0</v>
      </c>
      <c r="R42" s="51">
        <f>IF('Création champs PV'!R47=1,IF('Création champs PV'!R46=0,IF(OR('Création champs PV'!Q46=1,'Création champs PV'!S46=1),IF(AND('Création champs PV'!Q46=1,'Création champs PV'!S46=1),2,1),0),0),0)</f>
        <v>0</v>
      </c>
      <c r="S42" s="51">
        <f>IF('Création champs PV'!S47=1,IF('Création champs PV'!S46=0,IF(OR('Création champs PV'!R46=1,'Création champs PV'!T46=1),IF(AND('Création champs PV'!R46=1,'Création champs PV'!T46=1),2,1),0),0),0)</f>
        <v>0</v>
      </c>
      <c r="T42" s="51">
        <f>IF('Création champs PV'!T47=1,IF('Création champs PV'!T46=0,IF(OR('Création champs PV'!S46=1,'Création champs PV'!U46=1),IF(AND('Création champs PV'!S46=1,'Création champs PV'!U46=1),2,1),0),0),0)</f>
        <v>0</v>
      </c>
      <c r="U42" s="51">
        <f>IF('Création champs PV'!U47=1,IF('Création champs PV'!U46=0,IF(OR('Création champs PV'!T46=1,'Création champs PV'!V46=1),IF(AND('Création champs PV'!T46=1,'Création champs PV'!V46=1),2,1),0),0),0)</f>
        <v>0</v>
      </c>
      <c r="V42" s="51">
        <f>IF('Création champs PV'!V47=1,IF('Création champs PV'!V46=0,IF(OR('Création champs PV'!U46=1,'Création champs PV'!W46=1),IF(AND('Création champs PV'!U46=1,'Création champs PV'!W46=1),2,1),0),0),0)</f>
        <v>0</v>
      </c>
      <c r="W42" s="51">
        <f>IF('Création champs PV'!W47=1,IF('Création champs PV'!W46=0,IF(OR('Création champs PV'!V46=1,'Création champs PV'!X46=1),IF(AND('Création champs PV'!V46=1,'Création champs PV'!X46=1),2,1),0),0),0)</f>
        <v>0</v>
      </c>
      <c r="X42" s="51">
        <f>IF('Création champs PV'!X47=1,IF('Création champs PV'!X46=0,IF(OR('Création champs PV'!W46=1,'Création champs PV'!Y46=1),IF(AND('Création champs PV'!W46=1,'Création champs PV'!Y46=1),2,1),0),0),0)</f>
        <v>0</v>
      </c>
      <c r="Y42" s="51">
        <f>IF('Création champs PV'!Y47=1,IF('Création champs PV'!Y46=0,IF(OR('Création champs PV'!X46=1,'Création champs PV'!Z46=1),IF(AND('Création champs PV'!X46=1,'Création champs PV'!Z46=1),2,1),0),0),0)</f>
        <v>0</v>
      </c>
      <c r="Z42" s="51">
        <f>IF('Création champs PV'!Z47=1,IF('Création champs PV'!Z46=0,IF(OR('Création champs PV'!Y46=1,'Création champs PV'!AA46=1),IF(AND('Création champs PV'!Y46=1,'Création champs PV'!AA46=1),2,1),0),0),0)</f>
        <v>0</v>
      </c>
      <c r="AA42" s="51">
        <f>IF('Création champs PV'!AA47=1,IF('Création champs PV'!AA46=0,IF(OR('Création champs PV'!Z46=1,'Création champs PV'!AB46=1),IF(AND('Création champs PV'!Z46=1,'Création champs PV'!AB46=1),2,1),0),0),0)</f>
        <v>0</v>
      </c>
      <c r="AB42" s="51">
        <f>IF('Création champs PV'!AB47=1,IF('Création champs PV'!AB46=0,IF(OR('Création champs PV'!AA46=1,'Création champs PV'!AC46=1),IF(AND('Création champs PV'!AA46=1,'Création champs PV'!AC46=1),2,1),0),0),0)</f>
        <v>0</v>
      </c>
      <c r="AC42" s="51">
        <f>IF('Création champs PV'!AC47=1,IF('Création champs PV'!AC46=0,IF(OR('Création champs PV'!AB46=1,'Création champs PV'!AD46=1),IF(AND('Création champs PV'!AB46=1,'Création champs PV'!AD46=1),2,1),0),0),0)</f>
        <v>0</v>
      </c>
      <c r="AD42" s="51">
        <f>IF('Création champs PV'!AD47=1,IF('Création champs PV'!AD46=0,IF(OR('Création champs PV'!AC46=1,'Création champs PV'!AE46=1),IF(AND('Création champs PV'!AC46=1,'Création champs PV'!AE46=1),2,1),0),0),0)</f>
        <v>0</v>
      </c>
      <c r="AE42" s="51">
        <f>IF('Création champs PV'!AE47=1,IF('Création champs PV'!AE46=0,IF(OR('Création champs PV'!AD46=1,'Création champs PV'!AF46=1),IF(AND('Création champs PV'!AD46=1,'Création champs PV'!AF46=1),2,1),0),0),0)</f>
        <v>0</v>
      </c>
      <c r="AF42" s="51">
        <f>IF('Création champs PV'!AF47=1,IF('Création champs PV'!AF46=0,IF(OR('Création champs PV'!AE46=1,'Création champs PV'!AG46=1),IF(AND('Création champs PV'!AE46=1,'Création champs PV'!AG46=1),2,1),0),0),0)</f>
        <v>0</v>
      </c>
      <c r="AG42" s="51">
        <f>IF('Création champs PV'!AG47=1,IF('Création champs PV'!AG46=0,IF(OR('Création champs PV'!AF46=1,'Création champs PV'!AH46=1),IF(AND('Création champs PV'!AF46=1,'Création champs PV'!AH46=1),2,1),0),0),0)</f>
        <v>0</v>
      </c>
      <c r="AH42" s="51">
        <f>IF('Création champs PV'!AH47=1,IF('Création champs PV'!AH46=0,IF(OR('Création champs PV'!AG46=1,'Création champs PV'!AI46=1),IF(AND('Création champs PV'!AG46=1,'Création champs PV'!AI46=1),2,1),0),0),0)</f>
        <v>0</v>
      </c>
      <c r="AI42" s="51">
        <f>IF('Création champs PV'!AI47=1,IF('Création champs PV'!AI46=0,IF(OR('Création champs PV'!AH46=1,'Création champs PV'!AJ46=1),IF(AND('Création champs PV'!AH46=1,'Création champs PV'!AJ46=1),2,1),0),0),0)</f>
        <v>0</v>
      </c>
      <c r="AJ42" s="51">
        <f>IF('Création champs PV'!AJ47=1,IF('Création champs PV'!AJ46=0,IF(OR('Création champs PV'!AI46=1,'Création champs PV'!AK46=1),IF(AND('Création champs PV'!AI46=1,'Création champs PV'!AK46=1),2,1),0),0),0)</f>
        <v>0</v>
      </c>
      <c r="AK42" s="51">
        <f>IF('Création champs PV'!AK47=1,IF('Création champs PV'!AK46=0,IF(OR('Création champs PV'!AJ46=1,'Création champs PV'!AL46=1),IF(AND('Création champs PV'!AJ46=1,'Création champs PV'!AL46=1),2,1),0),0),0)</f>
        <v>0</v>
      </c>
      <c r="AL42" s="51">
        <f>IF('Création champs PV'!AL47=1,IF('Création champs PV'!AL46=0,IF(OR('Création champs PV'!AK46=1,'Création champs PV'!AM46=1),IF(AND('Création champs PV'!AK46=1,'Création champs PV'!AM46=1),2,1),0),0),0)</f>
        <v>0</v>
      </c>
      <c r="AM42" s="51">
        <f>IF('Création champs PV'!AM47=1,IF('Création champs PV'!AM46=0,IF(OR('Création champs PV'!AL46=1,'Création champs PV'!AN46=1),IF(AND('Création champs PV'!AL46=1,'Création champs PV'!AN46=1),2,1),0),0),0)</f>
        <v>0</v>
      </c>
      <c r="AN42" s="51">
        <f>IF('Création champs PV'!AN47=1,IF('Création champs PV'!AN46=0,IF(OR('Création champs PV'!AM46=1,'Création champs PV'!AO46=1),IF(AND('Création champs PV'!AM46=1,'Création champs PV'!AO46=1),2,1),0),0),0)</f>
        <v>0</v>
      </c>
      <c r="AO42" s="51">
        <f>IF('Création champs PV'!AO47=1,IF('Création champs PV'!AO46=0,IF(OR('Création champs PV'!AN46=1,'Création champs PV'!AP46=1),IF(AND('Création champs PV'!AN46=1,'Création champs PV'!AP46=1),2,1),0),0),0)</f>
        <v>0</v>
      </c>
      <c r="AP42" s="51">
        <f>IF('Création champs PV'!AP47=1,IF('Création champs PV'!AP46=0,IF(OR('Création champs PV'!AO46=1,'Création champs PV'!AQ46=1),IF(AND('Création champs PV'!AO46=1,'Création champs PV'!AQ46=1),2,1),0),0),0)</f>
        <v>0</v>
      </c>
      <c r="AQ42" s="51">
        <f>IF('Création champs PV'!AQ47=1,IF('Création champs PV'!AQ46=0,IF(OR('Création champs PV'!AP46=1,'Création champs PV'!AR46=1),IF(AND('Création champs PV'!AP46=1,'Création champs PV'!AR46=1),2,1),0),0),0)</f>
        <v>0</v>
      </c>
      <c r="AR42" s="51">
        <f>IF('Création champs PV'!AR47=1,IF('Création champs PV'!AR46=0,IF(OR('Création champs PV'!AQ46=1,'Création champs PV'!AS46=1),IF(AND('Création champs PV'!AQ46=1,'Création champs PV'!AS46=1),2,1),0),0),0)</f>
        <v>0</v>
      </c>
      <c r="AS42" s="51">
        <f>IF('Création champs PV'!AS47=1,IF('Création champs PV'!AS46=0,IF(OR('Création champs PV'!AR46=1,'Création champs PV'!AT46=1),IF(AND('Création champs PV'!AR46=1,'Création champs PV'!AT46=1),2,1),0),0),0)</f>
        <v>0</v>
      </c>
      <c r="AT42" s="51">
        <f>IF('Création champs PV'!AT47=1,IF('Création champs PV'!AT46=0,IF(OR('Création champs PV'!AS46=1,'Création champs PV'!AU46=1),IF(AND('Création champs PV'!AS46=1,'Création champs PV'!AU46=1),2,1),0),0),0)</f>
        <v>0</v>
      </c>
      <c r="AU42" s="51">
        <f>IF('Création champs PV'!AU47=1,IF('Création champs PV'!AU46=0,IF(OR('Création champs PV'!AT46=1,'Création champs PV'!AV46=1),IF(AND('Création champs PV'!AT46=1,'Création champs PV'!AV46=1),2,1),0),0),0)</f>
        <v>0</v>
      </c>
      <c r="AV42" s="51">
        <f>IF('Création champs PV'!AV47=1,IF('Création champs PV'!AV46=0,IF(OR('Création champs PV'!AU46=1,'Création champs PV'!AW46=1),IF(AND('Création champs PV'!AU46=1,'Création champs PV'!AW46=1),2,1),0),0),0)</f>
        <v>0</v>
      </c>
      <c r="AW42" s="51">
        <f>IF('Création champs PV'!AW47=1,IF('Création champs PV'!AW46=0,IF(OR('Création champs PV'!AV46=1,'Création champs PV'!AX46=1),IF(AND('Création champs PV'!AV46=1,'Création champs PV'!AX46=1),2,1),0),0),0)</f>
        <v>0</v>
      </c>
      <c r="AX42" s="51">
        <f>IF('Création champs PV'!AX47=1,IF('Création champs PV'!AX46=0,IF(OR('Création champs PV'!AW46=1,'Création champs PV'!AY46=1),IF(AND('Création champs PV'!AW46=1,'Création champs PV'!AY46=1),2,1),0),0),0)</f>
        <v>0</v>
      </c>
      <c r="AY42" s="51">
        <f>IF('Création champs PV'!AY47=1,IF('Création champs PV'!AY46=0,IF(OR('Création champs PV'!AX46=1,'Création champs PV'!AZ46=1),IF(AND('Création champs PV'!AX46=1,'Création champs PV'!AZ46=1),2,1),0),0),0)</f>
        <v>0</v>
      </c>
      <c r="AZ42" s="51">
        <f>IF('Création champs PV'!AZ47=1,IF('Création champs PV'!AZ46=0,IF(OR('Création champs PV'!AY46=1,'Création champs PV'!BA46=1),IF(AND('Création champs PV'!AY46=1,'Création champs PV'!BA46=1),2,1),0),0),0)</f>
        <v>0</v>
      </c>
      <c r="BA42" s="51">
        <f>IF('Création champs PV'!BA47=1,IF('Création champs PV'!BA46=0,IF(OR('Création champs PV'!AZ46=1,'Création champs PV'!BB46=1),IF(AND('Création champs PV'!AZ46=1,'Création champs PV'!BB46=1),2,1),0),0),0)</f>
        <v>0</v>
      </c>
      <c r="BB42" s="51">
        <f>IF('Création champs PV'!BB47=1,IF('Création champs PV'!BB46=0,IF(OR('Création champs PV'!BA46=1,'Création champs PV'!BC46=1),IF(AND('Création champs PV'!BA46=1,'Création champs PV'!BC46=1),2,1),0),0),0)</f>
        <v>0</v>
      </c>
      <c r="BC42" s="51">
        <f>IF('Création champs PV'!BC47=1,IF('Création champs PV'!BC46=0,IF(OR('Création champs PV'!BB46=1,'Création champs PV'!BD46=1),IF(AND('Création champs PV'!BB46=1,'Création champs PV'!BD46=1),2,1),0),0),0)</f>
        <v>0</v>
      </c>
      <c r="BD42" s="51">
        <f>IF('Création champs PV'!BD47=1,IF('Création champs PV'!BD46=0,IF(OR('Création champs PV'!BC46=1,'Création champs PV'!BE46=1),IF(AND('Création champs PV'!BC46=1,'Création champs PV'!BE46=1),2,1),0),0),0)</f>
        <v>0</v>
      </c>
      <c r="BE42" s="51">
        <f>IF('Création champs PV'!BE47=1,IF('Création champs PV'!BE46=0,IF(OR('Création champs PV'!BD46=1,'Création champs PV'!BF46=1),IF(AND('Création champs PV'!BD46=1,'Création champs PV'!BF46=1),2,1),0),0),0)</f>
        <v>0</v>
      </c>
      <c r="BF42" s="51">
        <f>IF('Création champs PV'!BF47=1,IF('Création champs PV'!BF46=0,IF(OR('Création champs PV'!BE46=1,'Création champs PV'!BG46=1),IF(AND('Création champs PV'!BE46=1,'Création champs PV'!BG46=1),2,1),0),0),0)</f>
        <v>0</v>
      </c>
      <c r="BG42" s="51">
        <f>IF('Création champs PV'!BG47=1,IF('Création champs PV'!BG46=0,IF(OR('Création champs PV'!BF46=1,'Création champs PV'!BH46=1),IF(AND('Création champs PV'!BF46=1,'Création champs PV'!BH46=1),2,1),0),0),0)</f>
        <v>0</v>
      </c>
      <c r="BH42" s="51">
        <f>IF('Création champs PV'!BH47=1,IF('Création champs PV'!BH46=0,IF(OR('Création champs PV'!BG46=1,'Création champs PV'!BI46=1),IF(AND('Création champs PV'!BG46=1,'Création champs PV'!BI46=1),2,1),0),0),0)</f>
        <v>0</v>
      </c>
      <c r="BI42" s="51">
        <f>IF('Création champs PV'!BI47=1,IF('Création champs PV'!BI46=0,IF(OR('Création champs PV'!BH46=1,'Création champs PV'!BJ46=1),IF(AND('Création champs PV'!BH46=1,'Création champs PV'!BJ46=1),2,1),0),0),0)</f>
        <v>0</v>
      </c>
      <c r="BJ42" s="51">
        <f>IF('Création champs PV'!BJ47=1,IF('Création champs PV'!BJ46=0,IF(OR('Création champs PV'!BI46=1,'Création champs PV'!BK46=1),IF(AND('Création champs PV'!BI46=1,'Création champs PV'!BK46=1),2,1),0),0),0)</f>
        <v>0</v>
      </c>
      <c r="BK42" s="51">
        <f>IF('Création champs PV'!BK47=1,IF('Création champs PV'!BK46=0,IF(OR('Création champs PV'!BJ46=1,'Création champs PV'!BL46=1),IF(AND('Création champs PV'!BJ46=1,'Création champs PV'!BL46=1),2,1),0),0),0)</f>
        <v>0</v>
      </c>
      <c r="BL42" s="51">
        <f>IF('Création champs PV'!BL47=1,IF('Création champs PV'!BL46=0,IF(OR('Création champs PV'!BK46=1,'Création champs PV'!BM46=1),IF(AND('Création champs PV'!BK46=1,'Création champs PV'!BM46=1),2,1),0),0),0)</f>
        <v>0</v>
      </c>
      <c r="BM42" s="51">
        <f>IF('Création champs PV'!BM47=1,IF('Création champs PV'!BM46=0,IF(OR('Création champs PV'!BL46=1,'Création champs PV'!BN46=1),IF(AND('Création champs PV'!BL46=1,'Création champs PV'!BN46=1),2,1),0),0),0)</f>
        <v>0</v>
      </c>
      <c r="BN42" s="51">
        <f>IF('Création champs PV'!BN47=1,IF('Création champs PV'!BN46=0,IF(OR('Création champs PV'!BM46=1,'Création champs PV'!BO46=1),IF(AND('Création champs PV'!BM46=1,'Création champs PV'!BO46=1),2,1),0),0),0)</f>
        <v>0</v>
      </c>
      <c r="BO42" s="51">
        <f>IF('Création champs PV'!BO47=1,IF('Création champs PV'!BO46=0,IF(OR('Création champs PV'!BN46=1,'Création champs PV'!BP46=1),IF(AND('Création champs PV'!BN46=1,'Création champs PV'!BP46=1),2,1),0),0),0)</f>
        <v>0</v>
      </c>
      <c r="BP42" s="51">
        <f>IF('Création champs PV'!BP47=1,IF('Création champs PV'!BP46=0,IF(OR('Création champs PV'!BO46=1,'Création champs PV'!BQ46=1),IF(AND('Création champs PV'!BO46=1,'Création champs PV'!BQ46=1),2,1),0),0),0)</f>
        <v>0</v>
      </c>
      <c r="BQ42" s="51">
        <f>IF('Création champs PV'!BQ47=1,IF('Création champs PV'!BQ46=0,IF(OR('Création champs PV'!BP46=1,'Création champs PV'!BR46=1),IF(AND('Création champs PV'!BP46=1,'Création champs PV'!BR46=1),2,1),0),0),0)</f>
        <v>0</v>
      </c>
      <c r="BR42" s="51">
        <f>IF('Création champs PV'!BR47=1,IF('Création champs PV'!BR46=0,IF(OR('Création champs PV'!BQ46=1,'Création champs PV'!BS46=1),IF(AND('Création champs PV'!BQ46=1,'Création champs PV'!BS46=1),2,1),0),0),0)</f>
        <v>0</v>
      </c>
      <c r="BS42" s="51">
        <f>IF('Création champs PV'!BS47=1,IF('Création champs PV'!BS46=0,IF(OR('Création champs PV'!BR46=1,'Création champs PV'!BT46=1),IF(AND('Création champs PV'!BR46=1,'Création champs PV'!BT46=1),2,1),0),0),0)</f>
        <v>0</v>
      </c>
      <c r="BT42" s="51">
        <f>IF('Création champs PV'!BT47=1,IF('Création champs PV'!BT46=0,IF(OR('Création champs PV'!BS46=1,'Création champs PV'!BU46=1),IF(AND('Création champs PV'!BS46=1,'Création champs PV'!BU46=1),2,1),0),0),0)</f>
        <v>0</v>
      </c>
      <c r="BU42" s="51">
        <f>IF('Création champs PV'!BU47=1,IF('Création champs PV'!BU46=0,IF(OR('Création champs PV'!BT46=1,'Création champs PV'!BV46=1),IF(AND('Création champs PV'!BT46=1,'Création champs PV'!BV46=1),2,1),0),0),0)</f>
        <v>0</v>
      </c>
      <c r="BV42" s="51">
        <f>IF('Création champs PV'!BV47=1,IF('Création champs PV'!BV46=0,IF(OR('Création champs PV'!BU46=1,'Création champs PV'!BW46=1),IF(AND('Création champs PV'!BU46=1,'Création champs PV'!BW46=1),2,1),0),0),0)</f>
        <v>0</v>
      </c>
      <c r="BW42" s="51">
        <f>IF('Création champs PV'!BW47=1,IF('Création champs PV'!BW46=0,IF(OR('Création champs PV'!BV46=1,'Création champs PV'!BX46=1),IF(AND('Création champs PV'!BV46=1,'Création champs PV'!BX46=1),2,1),0),0),0)</f>
        <v>0</v>
      </c>
      <c r="BX42" s="51">
        <f>IF('Création champs PV'!BX47=1,IF('Création champs PV'!BX46=0,IF(OR('Création champs PV'!BW46=1,'Création champs PV'!BY46=1),IF(AND('Création champs PV'!BW46=1,'Création champs PV'!BY46=1),2,1),0),0),0)</f>
        <v>0</v>
      </c>
      <c r="BY42" s="51">
        <f>IF('Création champs PV'!BY47=1,IF('Création champs PV'!BY46=0,IF(OR('Création champs PV'!BX46=1,'Création champs PV'!BZ46=1),IF(AND('Création champs PV'!BX46=1,'Création champs PV'!BZ46=1),2,1),0),0),0)</f>
        <v>0</v>
      </c>
      <c r="BZ42" s="51">
        <f>IF('Création champs PV'!BZ47=1,IF('Création champs PV'!BZ46=0,IF(OR('Création champs PV'!BY46=1,'Création champs PV'!CA46=1),IF(AND('Création champs PV'!BY46=1,'Création champs PV'!CA46=1),2,1),0),0),0)</f>
        <v>0</v>
      </c>
      <c r="CA42" s="51">
        <f>IF('Création champs PV'!CA47=1,IF('Création champs PV'!CA46=0,IF(OR('Création champs PV'!BZ46=1,'Création champs PV'!CB46=1),IF(AND('Création champs PV'!BZ46=1,'Création champs PV'!CB46=1),2,1),0),0),0)</f>
        <v>0</v>
      </c>
      <c r="CB42" s="51">
        <f>IF('Création champs PV'!CB47=1,IF('Création champs PV'!CB46=0,IF(OR('Création champs PV'!CA46=1,'Création champs PV'!CC46=1),IF(AND('Création champs PV'!CA46=1,'Création champs PV'!CC46=1),2,1),0),0),0)</f>
        <v>0</v>
      </c>
      <c r="CC42" s="51">
        <f>IF('Création champs PV'!CC47=1,IF('Création champs PV'!CC46=0,IF(OR('Création champs PV'!CB46=1,'Création champs PV'!CD46=1),IF(AND('Création champs PV'!CB46=1,'Création champs PV'!CD46=1),2,1),0),0),0)</f>
        <v>0</v>
      </c>
      <c r="CD42" s="51">
        <f>IF('Création champs PV'!CD47=1,IF('Création champs PV'!CD46=0,IF(OR('Création champs PV'!CC46=1,'Création champs PV'!CE46=1),IF(AND('Création champs PV'!CC46=1,'Création champs PV'!CE46=1),2,1),0),0),0)</f>
        <v>0</v>
      </c>
      <c r="CE42" s="51">
        <f>IF('Création champs PV'!CE47=1,IF('Création champs PV'!CE46=0,IF(OR('Création champs PV'!CD46=1,'Création champs PV'!CF46=1),IF(AND('Création champs PV'!CD46=1,'Création champs PV'!CF46=1),2,1),0),0),0)</f>
        <v>0</v>
      </c>
      <c r="CF42" s="51">
        <f>IF('Création champs PV'!CF47=1,IF('Création champs PV'!CF46=0,IF(OR('Création champs PV'!CE46=1,'Création champs PV'!CG46=1),IF(AND('Création champs PV'!CE46=1,'Création champs PV'!CG46=1),2,1),0),0),0)</f>
        <v>0</v>
      </c>
      <c r="CG42" s="51">
        <f>IF('Création champs PV'!CG47=1,IF('Création champs PV'!CG46=0,IF(OR('Création champs PV'!CF46=1,'Création champs PV'!CH46=1),IF(AND('Création champs PV'!CF46=1,'Création champs PV'!CH46=1),2,1),0),0),0)</f>
        <v>0</v>
      </c>
      <c r="CH42" s="51">
        <f>IF('Création champs PV'!CH47=1,IF('Création champs PV'!CH46=0,IF(OR('Création champs PV'!CG46=1,'Création champs PV'!CI46=1),IF(AND('Création champs PV'!CG46=1,'Création champs PV'!CI46=1),2,1),0),0),0)</f>
        <v>0</v>
      </c>
      <c r="CI42" s="51">
        <f>IF('Création champs PV'!CI47=1,IF('Création champs PV'!CI46=0,IF(OR('Création champs PV'!CH46=1,'Création champs PV'!CJ46=1),IF(AND('Création champs PV'!CH46=1,'Création champs PV'!CJ46=1),2,1),0),0),0)</f>
        <v>0</v>
      </c>
      <c r="CJ42" s="51">
        <f>IF('Création champs PV'!CJ47=1,IF('Création champs PV'!CJ46=0,IF(OR('Création champs PV'!CI46=1,'Création champs PV'!CK46=1),IF(AND('Création champs PV'!CI46=1,'Création champs PV'!CK46=1),2,1),0),0),0)</f>
        <v>0</v>
      </c>
      <c r="CK42" s="51">
        <f>IF('Création champs PV'!CK47=1,IF('Création champs PV'!CK46=0,IF(OR('Création champs PV'!CJ46=1,'Création champs PV'!CL46=1),IF(AND('Création champs PV'!CJ46=1,'Création champs PV'!CL46=1),2,1),0),0),0)</f>
        <v>0</v>
      </c>
      <c r="CL42" s="51">
        <f>IF('Création champs PV'!CL47=1,IF('Création champs PV'!CL46=0,IF(OR('Création champs PV'!CK46=1,'Création champs PV'!CM46=1),IF(AND('Création champs PV'!CK46=1,'Création champs PV'!CM46=1),2,1),0),0),0)</f>
        <v>0</v>
      </c>
      <c r="CM42" s="51">
        <f>IF('Création champs PV'!CM47=1,IF('Création champs PV'!CM46=0,IF(OR('Création champs PV'!CL46=1,'Création champs PV'!CN46=1),IF(AND('Création champs PV'!CL46=1,'Création champs PV'!CN46=1),2,1),0),0),0)</f>
        <v>0</v>
      </c>
      <c r="CN42" s="51">
        <f>IF('Création champs PV'!CN47=1,IF('Création champs PV'!CN46=0,IF(OR('Création champs PV'!CM46=1,'Création champs PV'!CO46=1),IF(AND('Création champs PV'!CM46=1,'Création champs PV'!CO46=1),2,1),0),0),0)</f>
        <v>0</v>
      </c>
      <c r="CO42" s="51">
        <f>IF('Création champs PV'!CO47=1,IF('Création champs PV'!CO46=0,IF(OR('Création champs PV'!CN46=1,'Création champs PV'!CP46=1),IF(AND('Création champs PV'!CN46=1,'Création champs PV'!CP46=1),2,1),0),0),0)</f>
        <v>0</v>
      </c>
      <c r="CP42" s="51">
        <f>IF('Création champs PV'!CP47=1,IF('Création champs PV'!CP46=0,IF(OR('Création champs PV'!CO46=1,'Création champs PV'!CQ46=1),IF(AND('Création champs PV'!CO46=1,'Création champs PV'!CQ46=1),2,1),0),0),0)</f>
        <v>0</v>
      </c>
      <c r="CQ42" s="51">
        <f>IF('Création champs PV'!CQ47=1,IF('Création champs PV'!CQ46=0,IF(OR('Création champs PV'!CP46=1,'Création champs PV'!CR46=1),IF(AND('Création champs PV'!CP46=1,'Création champs PV'!CR46=1),2,1),0),0),0)</f>
        <v>0</v>
      </c>
      <c r="CR42" s="51">
        <f>IF('Création champs PV'!CR47=1,IF('Création champs PV'!CR46=0,IF(OR('Création champs PV'!CQ46=1,'Création champs PV'!CS46=1),IF(AND('Création champs PV'!CQ46=1,'Création champs PV'!CS46=1),2,1),0),0),0)</f>
        <v>0</v>
      </c>
      <c r="CS42" s="51">
        <f>IF('Création champs PV'!CS47=1,IF('Création champs PV'!CS46=0,IF(OR('Création champs PV'!CR46=1,'Création champs PV'!CT46=1),IF(AND('Création champs PV'!CR46=1,'Création champs PV'!CT46=1),2,1),0),0),0)</f>
        <v>0</v>
      </c>
      <c r="CT42" s="51">
        <f>IF('Création champs PV'!CT47=1,IF('Création champs PV'!CT46=0,IF(OR('Création champs PV'!CS46=1,'Création champs PV'!CU46=1),IF(AND('Création champs PV'!CS46=1,'Création champs PV'!CU46=1),2,1),0),0),0)</f>
        <v>0</v>
      </c>
      <c r="CU42" s="51">
        <f>IF('Création champs PV'!CU47=1,IF('Création champs PV'!CU46=0,IF(OR('Création champs PV'!CT46=1,'Création champs PV'!CV46=1),IF(AND('Création champs PV'!CT46=1,'Création champs PV'!CV46=1),2,1),0),0),0)</f>
        <v>0</v>
      </c>
      <c r="CV42" s="51">
        <f>IF('Création champs PV'!CV47=1,IF('Création champs PV'!CV46=0,IF(OR('Création champs PV'!CU46=1,'Création champs PV'!CW46=1),IF(AND('Création champs PV'!CU46=1,'Création champs PV'!CW46=1),2,1),0),0),0)</f>
        <v>0</v>
      </c>
      <c r="CW42" s="51">
        <f>IF('Création champs PV'!CW47=1,IF('Création champs PV'!CW46=0,IF(OR('Création champs PV'!CV46=1,'Création champs PV'!CX46=1),IF(AND('Création champs PV'!CV46=1,'Création champs PV'!CX46=1),2,1),0),0),0)</f>
        <v>0</v>
      </c>
      <c r="CX42" s="51">
        <f>IF('Création champs PV'!CX47=1,IF('Création champs PV'!CX46=0,IF(OR('Création champs PV'!CW46=1,'Création champs PV'!CY46=1),IF(AND('Création champs PV'!CW46=1,'Création champs PV'!CY46=1),2,1),0),0),0)</f>
        <v>0</v>
      </c>
      <c r="CY42" s="51">
        <f>IF('Création champs PV'!CY47=1,IF('Création champs PV'!CY46=0,IF(OR('Création champs PV'!CX46=1,'Création champs PV'!CZ46=1),IF(AND('Création champs PV'!CX46=1,'Création champs PV'!CZ46=1),2,1),0),0),0)</f>
        <v>0</v>
      </c>
      <c r="CZ42" s="51">
        <f>IF('Création champs PV'!CZ47=1,IF('Création champs PV'!CZ46=0,IF(OR('Création champs PV'!CY46=1,'Création champs PV'!DA46=1),IF(AND('Création champs PV'!CY46=1,'Création champs PV'!DA46=1),2,1),0),0),0)</f>
        <v>0</v>
      </c>
      <c r="DA42" s="51">
        <f>IF('Création champs PV'!DA47=1,IF('Création champs PV'!DA46=0,IF(OR('Création champs PV'!CZ46=1,'Création champs PV'!DB46=1),IF(AND('Création champs PV'!CZ46=1,'Création champs PV'!DB46=1),2,1),0),0),0)</f>
        <v>0</v>
      </c>
      <c r="DB42" s="51">
        <f>IF('Création champs PV'!DB47=1,IF('Création champs PV'!DB46=0,IF(OR('Création champs PV'!DA46=1,'Création champs PV'!DC46=1),IF(AND('Création champs PV'!DA46=1,'Création champs PV'!DC46=1),2,1),0),0),0)</f>
        <v>0</v>
      </c>
      <c r="DC42" s="51">
        <f>IF('Création champs PV'!DC47=1,IF('Création champs PV'!DC46=0,IF(OR('Création champs PV'!DB46=1,'Création champs PV'!DD46=1),IF(AND('Création champs PV'!DB46=1,'Création champs PV'!DD46=1),2,1),0),0),0)</f>
        <v>0</v>
      </c>
      <c r="DD42" s="51">
        <f>IF('Création champs PV'!DD47=1,IF('Création champs PV'!DD46=0,IF(OR('Création champs PV'!DC46=1,'Création champs PV'!DE46=1),IF(AND('Création champs PV'!DC46=1,'Création champs PV'!DE46=1),2,1),0),0),0)</f>
        <v>0</v>
      </c>
      <c r="DE42" s="5" t="str">
        <f>IF(structure!DE42="M",1,IF(structure!DE42="V","V",IF(OR(structure!DE41="M",structure!DE41="V"),"S","")))</f>
        <v/>
      </c>
      <c r="DF42" s="9"/>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9"/>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c r="IW42" s="215"/>
      <c r="IX42" s="215"/>
      <c r="IY42" s="215"/>
      <c r="IZ42" s="215"/>
      <c r="JA42" s="215"/>
      <c r="JB42" s="215"/>
      <c r="JC42" s="215"/>
      <c r="JD42" s="215"/>
      <c r="JE42" s="215"/>
      <c r="JF42" s="215"/>
      <c r="JG42" s="215"/>
      <c r="JH42" s="215"/>
      <c r="JI42" s="215"/>
      <c r="JJ42" s="215"/>
      <c r="JK42" s="215"/>
      <c r="JL42" s="215"/>
      <c r="JM42" s="215"/>
      <c r="JN42" s="215"/>
      <c r="JO42" s="215"/>
      <c r="JP42" s="215"/>
      <c r="JQ42" s="215"/>
      <c r="JR42" s="215"/>
      <c r="JS42" s="215"/>
      <c r="JT42" s="215"/>
      <c r="JU42" s="215"/>
      <c r="JV42" s="215"/>
      <c r="JW42" s="215"/>
      <c r="JX42" s="215"/>
      <c r="JY42" s="215"/>
      <c r="JZ42" s="215"/>
      <c r="KA42" s="215"/>
      <c r="KB42" s="215"/>
      <c r="KC42" s="215"/>
      <c r="KD42" s="215"/>
      <c r="KE42" s="215"/>
      <c r="KF42" s="215"/>
      <c r="KG42" s="215"/>
      <c r="KH42" s="215"/>
      <c r="KI42" s="215"/>
      <c r="KJ42" s="215"/>
      <c r="KK42" s="215"/>
      <c r="KL42" s="215"/>
      <c r="KM42" s="215"/>
      <c r="KN42" s="215"/>
      <c r="KO42" s="215"/>
      <c r="KP42" s="215"/>
      <c r="KQ42" s="215"/>
      <c r="KR42" s="215"/>
      <c r="KS42" s="215"/>
      <c r="KT42" s="215"/>
      <c r="KU42" s="215"/>
      <c r="KV42" s="215"/>
      <c r="KW42" s="215"/>
      <c r="KX42" s="215"/>
      <c r="KY42" s="215"/>
      <c r="KZ42" s="215"/>
      <c r="LA42" s="215"/>
      <c r="LB42" s="215"/>
      <c r="LC42" s="215"/>
      <c r="LD42" s="215"/>
      <c r="LE42" s="215"/>
      <c r="LF42" s="215"/>
      <c r="LG42" s="215"/>
      <c r="LH42" s="215"/>
      <c r="LI42" s="215"/>
      <c r="LJ42" s="215"/>
      <c r="LK42" s="215"/>
      <c r="LL42" s="215"/>
      <c r="LM42" s="215"/>
      <c r="LN42" s="215"/>
      <c r="LO42" s="215"/>
      <c r="LP42" s="219"/>
      <c r="LQ42" s="219"/>
    </row>
    <row r="43" spans="2:329" ht="21" customHeight="1" x14ac:dyDescent="0.35">
      <c r="B43" s="4"/>
      <c r="C43" s="51">
        <f>IF('Création champs PV'!C48=1,IF('Création champs PV'!C47=0,IF(OR('Création champs PV'!B47=1,'Création champs PV'!D47=1),IF(AND('Création champs PV'!B47=1,'Création champs PV'!D47=1),2,1),0),0),0)</f>
        <v>0</v>
      </c>
      <c r="D43" s="51">
        <f>IF('Création champs PV'!D48=1,IF('Création champs PV'!D47=0,IF(OR('Création champs PV'!C47=1,'Création champs PV'!E47=1),IF(AND('Création champs PV'!C47=1,'Création champs PV'!E47=1),2,1),0),0),0)</f>
        <v>0</v>
      </c>
      <c r="E43" s="51">
        <f>IF('Création champs PV'!E48=1,IF('Création champs PV'!E47=0,IF(OR('Création champs PV'!D47=1,'Création champs PV'!F47=1),IF(AND('Création champs PV'!D47=1,'Création champs PV'!F47=1),2,1),0),0),0)</f>
        <v>0</v>
      </c>
      <c r="F43" s="51">
        <f>IF('Création champs PV'!F48=1,IF('Création champs PV'!F47=0,IF(OR('Création champs PV'!E47=1,'Création champs PV'!G47=1),IF(AND('Création champs PV'!E47=1,'Création champs PV'!G47=1),2,1),0),0),0)</f>
        <v>0</v>
      </c>
      <c r="G43" s="51">
        <f>IF('Création champs PV'!G48=1,IF('Création champs PV'!G47=0,IF(OR('Création champs PV'!F47=1,'Création champs PV'!H47=1),IF(AND('Création champs PV'!F47=1,'Création champs PV'!H47=1),2,1),0),0),0)</f>
        <v>0</v>
      </c>
      <c r="H43" s="51">
        <f>IF('Création champs PV'!H48=1,IF('Création champs PV'!H47=0,IF(OR('Création champs PV'!G47=1,'Création champs PV'!I47=1),IF(AND('Création champs PV'!G47=1,'Création champs PV'!I47=1),2,1),0),0),0)</f>
        <v>0</v>
      </c>
      <c r="I43" s="51">
        <f>IF('Création champs PV'!I48=1,IF('Création champs PV'!I47=0,IF(OR('Création champs PV'!H47=1,'Création champs PV'!J47=1),IF(AND('Création champs PV'!H47=1,'Création champs PV'!J47=1),2,1),0),0),0)</f>
        <v>0</v>
      </c>
      <c r="J43" s="51">
        <f>IF('Création champs PV'!J48=1,IF('Création champs PV'!J47=0,IF(OR('Création champs PV'!I47=1,'Création champs PV'!K47=1),IF(AND('Création champs PV'!I47=1,'Création champs PV'!K47=1),2,1),0),0),0)</f>
        <v>0</v>
      </c>
      <c r="K43" s="51">
        <f>IF('Création champs PV'!K48=1,IF('Création champs PV'!K47=0,IF(OR('Création champs PV'!J47=1,'Création champs PV'!L47=1),IF(AND('Création champs PV'!J47=1,'Création champs PV'!L47=1),2,1),0),0),0)</f>
        <v>0</v>
      </c>
      <c r="L43" s="51">
        <f>IF('Création champs PV'!L48=1,IF('Création champs PV'!L47=0,IF(OR('Création champs PV'!K47=1,'Création champs PV'!M47=1),IF(AND('Création champs PV'!K47=1,'Création champs PV'!M47=1),2,1),0),0),0)</f>
        <v>0</v>
      </c>
      <c r="M43" s="51">
        <f>IF('Création champs PV'!M48=1,IF('Création champs PV'!M47=0,IF(OR('Création champs PV'!L47=1,'Création champs PV'!N47=1),IF(AND('Création champs PV'!L47=1,'Création champs PV'!N47=1),2,1),0),0),0)</f>
        <v>0</v>
      </c>
      <c r="N43" s="51">
        <f>IF('Création champs PV'!N48=1,IF('Création champs PV'!N47=0,IF(OR('Création champs PV'!M47=1,'Création champs PV'!O47=1),IF(AND('Création champs PV'!M47=1,'Création champs PV'!O47=1),2,1),0),0),0)</f>
        <v>0</v>
      </c>
      <c r="O43" s="51">
        <f>IF('Création champs PV'!O48=1,IF('Création champs PV'!O47=0,IF(OR('Création champs PV'!N47=1,'Création champs PV'!P47=1),IF(AND('Création champs PV'!N47=1,'Création champs PV'!P47=1),2,1),0),0),0)</f>
        <v>0</v>
      </c>
      <c r="P43" s="51">
        <f>IF('Création champs PV'!P48=1,IF('Création champs PV'!P47=0,IF(OR('Création champs PV'!O47=1,'Création champs PV'!Q47=1),IF(AND('Création champs PV'!O47=1,'Création champs PV'!Q47=1),2,1),0),0),0)</f>
        <v>0</v>
      </c>
      <c r="Q43" s="51">
        <f>IF('Création champs PV'!Q48=1,IF('Création champs PV'!Q47=0,IF(OR('Création champs PV'!P47=1,'Création champs PV'!R47=1),IF(AND('Création champs PV'!P47=1,'Création champs PV'!R47=1),2,1),0),0),0)</f>
        <v>0</v>
      </c>
      <c r="R43" s="51">
        <f>IF('Création champs PV'!R48=1,IF('Création champs PV'!R47=0,IF(OR('Création champs PV'!Q47=1,'Création champs PV'!S47=1),IF(AND('Création champs PV'!Q47=1,'Création champs PV'!S47=1),2,1),0),0),0)</f>
        <v>0</v>
      </c>
      <c r="S43" s="51">
        <f>IF('Création champs PV'!S48=1,IF('Création champs PV'!S47=0,IF(OR('Création champs PV'!R47=1,'Création champs PV'!T47=1),IF(AND('Création champs PV'!R47=1,'Création champs PV'!T47=1),2,1),0),0),0)</f>
        <v>0</v>
      </c>
      <c r="T43" s="51">
        <f>IF('Création champs PV'!T48=1,IF('Création champs PV'!T47=0,IF(OR('Création champs PV'!S47=1,'Création champs PV'!U47=1),IF(AND('Création champs PV'!S47=1,'Création champs PV'!U47=1),2,1),0),0),0)</f>
        <v>0</v>
      </c>
      <c r="U43" s="51">
        <f>IF('Création champs PV'!U48=1,IF('Création champs PV'!U47=0,IF(OR('Création champs PV'!T47=1,'Création champs PV'!V47=1),IF(AND('Création champs PV'!T47=1,'Création champs PV'!V47=1),2,1),0),0),0)</f>
        <v>0</v>
      </c>
      <c r="V43" s="51">
        <f>IF('Création champs PV'!V48=1,IF('Création champs PV'!V47=0,IF(OR('Création champs PV'!U47=1,'Création champs PV'!W47=1),IF(AND('Création champs PV'!U47=1,'Création champs PV'!W47=1),2,1),0),0),0)</f>
        <v>0</v>
      </c>
      <c r="W43" s="51">
        <f>IF('Création champs PV'!W48=1,IF('Création champs PV'!W47=0,IF(OR('Création champs PV'!V47=1,'Création champs PV'!X47=1),IF(AND('Création champs PV'!V47=1,'Création champs PV'!X47=1),2,1),0),0),0)</f>
        <v>0</v>
      </c>
      <c r="X43" s="51">
        <f>IF('Création champs PV'!X48=1,IF('Création champs PV'!X47=0,IF(OR('Création champs PV'!W47=1,'Création champs PV'!Y47=1),IF(AND('Création champs PV'!W47=1,'Création champs PV'!Y47=1),2,1),0),0),0)</f>
        <v>0</v>
      </c>
      <c r="Y43" s="51">
        <f>IF('Création champs PV'!Y48=1,IF('Création champs PV'!Y47=0,IF(OR('Création champs PV'!X47=1,'Création champs PV'!Z47=1),IF(AND('Création champs PV'!X47=1,'Création champs PV'!Z47=1),2,1),0),0),0)</f>
        <v>0</v>
      </c>
      <c r="Z43" s="51">
        <f>IF('Création champs PV'!Z48=1,IF('Création champs PV'!Z47=0,IF(OR('Création champs PV'!Y47=1,'Création champs PV'!AA47=1),IF(AND('Création champs PV'!Y47=1,'Création champs PV'!AA47=1),2,1),0),0),0)</f>
        <v>0</v>
      </c>
      <c r="AA43" s="51">
        <f>IF('Création champs PV'!AA48=1,IF('Création champs PV'!AA47=0,IF(OR('Création champs PV'!Z47=1,'Création champs PV'!AB47=1),IF(AND('Création champs PV'!Z47=1,'Création champs PV'!AB47=1),2,1),0),0),0)</f>
        <v>0</v>
      </c>
      <c r="AB43" s="51">
        <f>IF('Création champs PV'!AB48=1,IF('Création champs PV'!AB47=0,IF(OR('Création champs PV'!AA47=1,'Création champs PV'!AC47=1),IF(AND('Création champs PV'!AA47=1,'Création champs PV'!AC47=1),2,1),0),0),0)</f>
        <v>0</v>
      </c>
      <c r="AC43" s="51">
        <f>IF('Création champs PV'!AC48=1,IF('Création champs PV'!AC47=0,IF(OR('Création champs PV'!AB47=1,'Création champs PV'!AD47=1),IF(AND('Création champs PV'!AB47=1,'Création champs PV'!AD47=1),2,1),0),0),0)</f>
        <v>0</v>
      </c>
      <c r="AD43" s="51">
        <f>IF('Création champs PV'!AD48=1,IF('Création champs PV'!AD47=0,IF(OR('Création champs PV'!AC47=1,'Création champs PV'!AE47=1),IF(AND('Création champs PV'!AC47=1,'Création champs PV'!AE47=1),2,1),0),0),0)</f>
        <v>0</v>
      </c>
      <c r="AE43" s="51">
        <f>IF('Création champs PV'!AE48=1,IF('Création champs PV'!AE47=0,IF(OR('Création champs PV'!AD47=1,'Création champs PV'!AF47=1),IF(AND('Création champs PV'!AD47=1,'Création champs PV'!AF47=1),2,1),0),0),0)</f>
        <v>0</v>
      </c>
      <c r="AF43" s="51">
        <f>IF('Création champs PV'!AF48=1,IF('Création champs PV'!AF47=0,IF(OR('Création champs PV'!AE47=1,'Création champs PV'!AG47=1),IF(AND('Création champs PV'!AE47=1,'Création champs PV'!AG47=1),2,1),0),0),0)</f>
        <v>0</v>
      </c>
      <c r="AG43" s="51">
        <f>IF('Création champs PV'!AG48=1,IF('Création champs PV'!AG47=0,IF(OR('Création champs PV'!AF47=1,'Création champs PV'!AH47=1),IF(AND('Création champs PV'!AF47=1,'Création champs PV'!AH47=1),2,1),0),0),0)</f>
        <v>0</v>
      </c>
      <c r="AH43" s="51">
        <f>IF('Création champs PV'!AH48=1,IF('Création champs PV'!AH47=0,IF(OR('Création champs PV'!AG47=1,'Création champs PV'!AI47=1),IF(AND('Création champs PV'!AG47=1,'Création champs PV'!AI47=1),2,1),0),0),0)</f>
        <v>0</v>
      </c>
      <c r="AI43" s="51">
        <f>IF('Création champs PV'!AI48=1,IF('Création champs PV'!AI47=0,IF(OR('Création champs PV'!AH47=1,'Création champs PV'!AJ47=1),IF(AND('Création champs PV'!AH47=1,'Création champs PV'!AJ47=1),2,1),0),0),0)</f>
        <v>0</v>
      </c>
      <c r="AJ43" s="51">
        <f>IF('Création champs PV'!AJ48=1,IF('Création champs PV'!AJ47=0,IF(OR('Création champs PV'!AI47=1,'Création champs PV'!AK47=1),IF(AND('Création champs PV'!AI47=1,'Création champs PV'!AK47=1),2,1),0),0),0)</f>
        <v>0</v>
      </c>
      <c r="AK43" s="51">
        <f>IF('Création champs PV'!AK48=1,IF('Création champs PV'!AK47=0,IF(OR('Création champs PV'!AJ47=1,'Création champs PV'!AL47=1),IF(AND('Création champs PV'!AJ47=1,'Création champs PV'!AL47=1),2,1),0),0),0)</f>
        <v>0</v>
      </c>
      <c r="AL43" s="51">
        <f>IF('Création champs PV'!AL48=1,IF('Création champs PV'!AL47=0,IF(OR('Création champs PV'!AK47=1,'Création champs PV'!AM47=1),IF(AND('Création champs PV'!AK47=1,'Création champs PV'!AM47=1),2,1),0),0),0)</f>
        <v>0</v>
      </c>
      <c r="AM43" s="51">
        <f>IF('Création champs PV'!AM48=1,IF('Création champs PV'!AM47=0,IF(OR('Création champs PV'!AL47=1,'Création champs PV'!AN47=1),IF(AND('Création champs PV'!AL47=1,'Création champs PV'!AN47=1),2,1),0),0),0)</f>
        <v>0</v>
      </c>
      <c r="AN43" s="51">
        <f>IF('Création champs PV'!AN48=1,IF('Création champs PV'!AN47=0,IF(OR('Création champs PV'!AM47=1,'Création champs PV'!AO47=1),IF(AND('Création champs PV'!AM47=1,'Création champs PV'!AO47=1),2,1),0),0),0)</f>
        <v>0</v>
      </c>
      <c r="AO43" s="51">
        <f>IF('Création champs PV'!AO48=1,IF('Création champs PV'!AO47=0,IF(OR('Création champs PV'!AN47=1,'Création champs PV'!AP47=1),IF(AND('Création champs PV'!AN47=1,'Création champs PV'!AP47=1),2,1),0),0),0)</f>
        <v>0</v>
      </c>
      <c r="AP43" s="51">
        <f>IF('Création champs PV'!AP48=1,IF('Création champs PV'!AP47=0,IF(OR('Création champs PV'!AO47=1,'Création champs PV'!AQ47=1),IF(AND('Création champs PV'!AO47=1,'Création champs PV'!AQ47=1),2,1),0),0),0)</f>
        <v>0</v>
      </c>
      <c r="AQ43" s="51">
        <f>IF('Création champs PV'!AQ48=1,IF('Création champs PV'!AQ47=0,IF(OR('Création champs PV'!AP47=1,'Création champs PV'!AR47=1),IF(AND('Création champs PV'!AP47=1,'Création champs PV'!AR47=1),2,1),0),0),0)</f>
        <v>0</v>
      </c>
      <c r="AR43" s="51">
        <f>IF('Création champs PV'!AR48=1,IF('Création champs PV'!AR47=0,IF(OR('Création champs PV'!AQ47=1,'Création champs PV'!AS47=1),IF(AND('Création champs PV'!AQ47=1,'Création champs PV'!AS47=1),2,1),0),0),0)</f>
        <v>0</v>
      </c>
      <c r="AS43" s="51">
        <f>IF('Création champs PV'!AS48=1,IF('Création champs PV'!AS47=0,IF(OR('Création champs PV'!AR47=1,'Création champs PV'!AT47=1),IF(AND('Création champs PV'!AR47=1,'Création champs PV'!AT47=1),2,1),0),0),0)</f>
        <v>0</v>
      </c>
      <c r="AT43" s="51">
        <f>IF('Création champs PV'!AT48=1,IF('Création champs PV'!AT47=0,IF(OR('Création champs PV'!AS47=1,'Création champs PV'!AU47=1),IF(AND('Création champs PV'!AS47=1,'Création champs PV'!AU47=1),2,1),0),0),0)</f>
        <v>0</v>
      </c>
      <c r="AU43" s="51">
        <f>IF('Création champs PV'!AU48=1,IF('Création champs PV'!AU47=0,IF(OR('Création champs PV'!AT47=1,'Création champs PV'!AV47=1),IF(AND('Création champs PV'!AT47=1,'Création champs PV'!AV47=1),2,1),0),0),0)</f>
        <v>0</v>
      </c>
      <c r="AV43" s="51">
        <f>IF('Création champs PV'!AV48=1,IF('Création champs PV'!AV47=0,IF(OR('Création champs PV'!AU47=1,'Création champs PV'!AW47=1),IF(AND('Création champs PV'!AU47=1,'Création champs PV'!AW47=1),2,1),0),0),0)</f>
        <v>0</v>
      </c>
      <c r="AW43" s="51">
        <f>IF('Création champs PV'!AW48=1,IF('Création champs PV'!AW47=0,IF(OR('Création champs PV'!AV47=1,'Création champs PV'!AX47=1),IF(AND('Création champs PV'!AV47=1,'Création champs PV'!AX47=1),2,1),0),0),0)</f>
        <v>0</v>
      </c>
      <c r="AX43" s="51">
        <f>IF('Création champs PV'!AX48=1,IF('Création champs PV'!AX47=0,IF(OR('Création champs PV'!AW47=1,'Création champs PV'!AY47=1),IF(AND('Création champs PV'!AW47=1,'Création champs PV'!AY47=1),2,1),0),0),0)</f>
        <v>0</v>
      </c>
      <c r="AY43" s="51">
        <f>IF('Création champs PV'!AY48=1,IF('Création champs PV'!AY47=0,IF(OR('Création champs PV'!AX47=1,'Création champs PV'!AZ47=1),IF(AND('Création champs PV'!AX47=1,'Création champs PV'!AZ47=1),2,1),0),0),0)</f>
        <v>0</v>
      </c>
      <c r="AZ43" s="51">
        <f>IF('Création champs PV'!AZ48=1,IF('Création champs PV'!AZ47=0,IF(OR('Création champs PV'!AY47=1,'Création champs PV'!BA47=1),IF(AND('Création champs PV'!AY47=1,'Création champs PV'!BA47=1),2,1),0),0),0)</f>
        <v>0</v>
      </c>
      <c r="BA43" s="51">
        <f>IF('Création champs PV'!BA48=1,IF('Création champs PV'!BA47=0,IF(OR('Création champs PV'!AZ47=1,'Création champs PV'!BB47=1),IF(AND('Création champs PV'!AZ47=1,'Création champs PV'!BB47=1),2,1),0),0),0)</f>
        <v>0</v>
      </c>
      <c r="BB43" s="51">
        <f>IF('Création champs PV'!BB48=1,IF('Création champs PV'!BB47=0,IF(OR('Création champs PV'!BA47=1,'Création champs PV'!BC47=1),IF(AND('Création champs PV'!BA47=1,'Création champs PV'!BC47=1),2,1),0),0),0)</f>
        <v>0</v>
      </c>
      <c r="BC43" s="51">
        <f>IF('Création champs PV'!BC48=1,IF('Création champs PV'!BC47=0,IF(OR('Création champs PV'!BB47=1,'Création champs PV'!BD47=1),IF(AND('Création champs PV'!BB47=1,'Création champs PV'!BD47=1),2,1),0),0),0)</f>
        <v>0</v>
      </c>
      <c r="BD43" s="51">
        <f>IF('Création champs PV'!BD48=1,IF('Création champs PV'!BD47=0,IF(OR('Création champs PV'!BC47=1,'Création champs PV'!BE47=1),IF(AND('Création champs PV'!BC47=1,'Création champs PV'!BE47=1),2,1),0),0),0)</f>
        <v>0</v>
      </c>
      <c r="BE43" s="51">
        <f>IF('Création champs PV'!BE48=1,IF('Création champs PV'!BE47=0,IF(OR('Création champs PV'!BD47=1,'Création champs PV'!BF47=1),IF(AND('Création champs PV'!BD47=1,'Création champs PV'!BF47=1),2,1),0),0),0)</f>
        <v>0</v>
      </c>
      <c r="BF43" s="51">
        <f>IF('Création champs PV'!BF48=1,IF('Création champs PV'!BF47=0,IF(OR('Création champs PV'!BE47=1,'Création champs PV'!BG47=1),IF(AND('Création champs PV'!BE47=1,'Création champs PV'!BG47=1),2,1),0),0),0)</f>
        <v>0</v>
      </c>
      <c r="BG43" s="51">
        <f>IF('Création champs PV'!BG48=1,IF('Création champs PV'!BG47=0,IF(OR('Création champs PV'!BF47=1,'Création champs PV'!BH47=1),IF(AND('Création champs PV'!BF47=1,'Création champs PV'!BH47=1),2,1),0),0),0)</f>
        <v>0</v>
      </c>
      <c r="BH43" s="51">
        <f>IF('Création champs PV'!BH48=1,IF('Création champs PV'!BH47=0,IF(OR('Création champs PV'!BG47=1,'Création champs PV'!BI47=1),IF(AND('Création champs PV'!BG47=1,'Création champs PV'!BI47=1),2,1),0),0),0)</f>
        <v>0</v>
      </c>
      <c r="BI43" s="51">
        <f>IF('Création champs PV'!BI48=1,IF('Création champs PV'!BI47=0,IF(OR('Création champs PV'!BH47=1,'Création champs PV'!BJ47=1),IF(AND('Création champs PV'!BH47=1,'Création champs PV'!BJ47=1),2,1),0),0),0)</f>
        <v>0</v>
      </c>
      <c r="BJ43" s="51">
        <f>IF('Création champs PV'!BJ48=1,IF('Création champs PV'!BJ47=0,IF(OR('Création champs PV'!BI47=1,'Création champs PV'!BK47=1),IF(AND('Création champs PV'!BI47=1,'Création champs PV'!BK47=1),2,1),0),0),0)</f>
        <v>0</v>
      </c>
      <c r="BK43" s="51">
        <f>IF('Création champs PV'!BK48=1,IF('Création champs PV'!BK47=0,IF(OR('Création champs PV'!BJ47=1,'Création champs PV'!BL47=1),IF(AND('Création champs PV'!BJ47=1,'Création champs PV'!BL47=1),2,1),0),0),0)</f>
        <v>0</v>
      </c>
      <c r="BL43" s="51">
        <f>IF('Création champs PV'!BL48=1,IF('Création champs PV'!BL47=0,IF(OR('Création champs PV'!BK47=1,'Création champs PV'!BM47=1),IF(AND('Création champs PV'!BK47=1,'Création champs PV'!BM47=1),2,1),0),0),0)</f>
        <v>0</v>
      </c>
      <c r="BM43" s="51">
        <f>IF('Création champs PV'!BM48=1,IF('Création champs PV'!BM47=0,IF(OR('Création champs PV'!BL47=1,'Création champs PV'!BN47=1),IF(AND('Création champs PV'!BL47=1,'Création champs PV'!BN47=1),2,1),0),0),0)</f>
        <v>0</v>
      </c>
      <c r="BN43" s="51">
        <f>IF('Création champs PV'!BN48=1,IF('Création champs PV'!BN47=0,IF(OR('Création champs PV'!BM47=1,'Création champs PV'!BO47=1),IF(AND('Création champs PV'!BM47=1,'Création champs PV'!BO47=1),2,1),0),0),0)</f>
        <v>0</v>
      </c>
      <c r="BO43" s="51">
        <f>IF('Création champs PV'!BO48=1,IF('Création champs PV'!BO47=0,IF(OR('Création champs PV'!BN47=1,'Création champs PV'!BP47=1),IF(AND('Création champs PV'!BN47=1,'Création champs PV'!BP47=1),2,1),0),0),0)</f>
        <v>0</v>
      </c>
      <c r="BP43" s="51">
        <f>IF('Création champs PV'!BP48=1,IF('Création champs PV'!BP47=0,IF(OR('Création champs PV'!BO47=1,'Création champs PV'!BQ47=1),IF(AND('Création champs PV'!BO47=1,'Création champs PV'!BQ47=1),2,1),0),0),0)</f>
        <v>0</v>
      </c>
      <c r="BQ43" s="51">
        <f>IF('Création champs PV'!BQ48=1,IF('Création champs PV'!BQ47=0,IF(OR('Création champs PV'!BP47=1,'Création champs PV'!BR47=1),IF(AND('Création champs PV'!BP47=1,'Création champs PV'!BR47=1),2,1),0),0),0)</f>
        <v>0</v>
      </c>
      <c r="BR43" s="51">
        <f>IF('Création champs PV'!BR48=1,IF('Création champs PV'!BR47=0,IF(OR('Création champs PV'!BQ47=1,'Création champs PV'!BS47=1),IF(AND('Création champs PV'!BQ47=1,'Création champs PV'!BS47=1),2,1),0),0),0)</f>
        <v>0</v>
      </c>
      <c r="BS43" s="51">
        <f>IF('Création champs PV'!BS48=1,IF('Création champs PV'!BS47=0,IF(OR('Création champs PV'!BR47=1,'Création champs PV'!BT47=1),IF(AND('Création champs PV'!BR47=1,'Création champs PV'!BT47=1),2,1),0),0),0)</f>
        <v>0</v>
      </c>
      <c r="BT43" s="51">
        <f>IF('Création champs PV'!BT48=1,IF('Création champs PV'!BT47=0,IF(OR('Création champs PV'!BS47=1,'Création champs PV'!BU47=1),IF(AND('Création champs PV'!BS47=1,'Création champs PV'!BU47=1),2,1),0),0),0)</f>
        <v>0</v>
      </c>
      <c r="BU43" s="51">
        <f>IF('Création champs PV'!BU48=1,IF('Création champs PV'!BU47=0,IF(OR('Création champs PV'!BT47=1,'Création champs PV'!BV47=1),IF(AND('Création champs PV'!BT47=1,'Création champs PV'!BV47=1),2,1),0),0),0)</f>
        <v>0</v>
      </c>
      <c r="BV43" s="51">
        <f>IF('Création champs PV'!BV48=1,IF('Création champs PV'!BV47=0,IF(OR('Création champs PV'!BU47=1,'Création champs PV'!BW47=1),IF(AND('Création champs PV'!BU47=1,'Création champs PV'!BW47=1),2,1),0),0),0)</f>
        <v>0</v>
      </c>
      <c r="BW43" s="51">
        <f>IF('Création champs PV'!BW48=1,IF('Création champs PV'!BW47=0,IF(OR('Création champs PV'!BV47=1,'Création champs PV'!BX47=1),IF(AND('Création champs PV'!BV47=1,'Création champs PV'!BX47=1),2,1),0),0),0)</f>
        <v>0</v>
      </c>
      <c r="BX43" s="51">
        <f>IF('Création champs PV'!BX48=1,IF('Création champs PV'!BX47=0,IF(OR('Création champs PV'!BW47=1,'Création champs PV'!BY47=1),IF(AND('Création champs PV'!BW47=1,'Création champs PV'!BY47=1),2,1),0),0),0)</f>
        <v>0</v>
      </c>
      <c r="BY43" s="51">
        <f>IF('Création champs PV'!BY48=1,IF('Création champs PV'!BY47=0,IF(OR('Création champs PV'!BX47=1,'Création champs PV'!BZ47=1),IF(AND('Création champs PV'!BX47=1,'Création champs PV'!BZ47=1),2,1),0),0),0)</f>
        <v>0</v>
      </c>
      <c r="BZ43" s="51">
        <f>IF('Création champs PV'!BZ48=1,IF('Création champs PV'!BZ47=0,IF(OR('Création champs PV'!BY47=1,'Création champs PV'!CA47=1),IF(AND('Création champs PV'!BY47=1,'Création champs PV'!CA47=1),2,1),0),0),0)</f>
        <v>0</v>
      </c>
      <c r="CA43" s="51">
        <f>IF('Création champs PV'!CA48=1,IF('Création champs PV'!CA47=0,IF(OR('Création champs PV'!BZ47=1,'Création champs PV'!CB47=1),IF(AND('Création champs PV'!BZ47=1,'Création champs PV'!CB47=1),2,1),0),0),0)</f>
        <v>0</v>
      </c>
      <c r="CB43" s="51">
        <f>IF('Création champs PV'!CB48=1,IF('Création champs PV'!CB47=0,IF(OR('Création champs PV'!CA47=1,'Création champs PV'!CC47=1),IF(AND('Création champs PV'!CA47=1,'Création champs PV'!CC47=1),2,1),0),0),0)</f>
        <v>0</v>
      </c>
      <c r="CC43" s="51">
        <f>IF('Création champs PV'!CC48=1,IF('Création champs PV'!CC47=0,IF(OR('Création champs PV'!CB47=1,'Création champs PV'!CD47=1),IF(AND('Création champs PV'!CB47=1,'Création champs PV'!CD47=1),2,1),0),0),0)</f>
        <v>0</v>
      </c>
      <c r="CD43" s="51">
        <f>IF('Création champs PV'!CD48=1,IF('Création champs PV'!CD47=0,IF(OR('Création champs PV'!CC47=1,'Création champs PV'!CE47=1),IF(AND('Création champs PV'!CC47=1,'Création champs PV'!CE47=1),2,1),0),0),0)</f>
        <v>0</v>
      </c>
      <c r="CE43" s="51">
        <f>IF('Création champs PV'!CE48=1,IF('Création champs PV'!CE47=0,IF(OR('Création champs PV'!CD47=1,'Création champs PV'!CF47=1),IF(AND('Création champs PV'!CD47=1,'Création champs PV'!CF47=1),2,1),0),0),0)</f>
        <v>0</v>
      </c>
      <c r="CF43" s="51">
        <f>IF('Création champs PV'!CF48=1,IF('Création champs PV'!CF47=0,IF(OR('Création champs PV'!CE47=1,'Création champs PV'!CG47=1),IF(AND('Création champs PV'!CE47=1,'Création champs PV'!CG47=1),2,1),0),0),0)</f>
        <v>0</v>
      </c>
      <c r="CG43" s="51">
        <f>IF('Création champs PV'!CG48=1,IF('Création champs PV'!CG47=0,IF(OR('Création champs PV'!CF47=1,'Création champs PV'!CH47=1),IF(AND('Création champs PV'!CF47=1,'Création champs PV'!CH47=1),2,1),0),0),0)</f>
        <v>0</v>
      </c>
      <c r="CH43" s="51">
        <f>IF('Création champs PV'!CH48=1,IF('Création champs PV'!CH47=0,IF(OR('Création champs PV'!CG47=1,'Création champs PV'!CI47=1),IF(AND('Création champs PV'!CG47=1,'Création champs PV'!CI47=1),2,1),0),0),0)</f>
        <v>0</v>
      </c>
      <c r="CI43" s="51">
        <f>IF('Création champs PV'!CI48=1,IF('Création champs PV'!CI47=0,IF(OR('Création champs PV'!CH47=1,'Création champs PV'!CJ47=1),IF(AND('Création champs PV'!CH47=1,'Création champs PV'!CJ47=1),2,1),0),0),0)</f>
        <v>0</v>
      </c>
      <c r="CJ43" s="51">
        <f>IF('Création champs PV'!CJ48=1,IF('Création champs PV'!CJ47=0,IF(OR('Création champs PV'!CI47=1,'Création champs PV'!CK47=1),IF(AND('Création champs PV'!CI47=1,'Création champs PV'!CK47=1),2,1),0),0),0)</f>
        <v>0</v>
      </c>
      <c r="CK43" s="51">
        <f>IF('Création champs PV'!CK48=1,IF('Création champs PV'!CK47=0,IF(OR('Création champs PV'!CJ47=1,'Création champs PV'!CL47=1),IF(AND('Création champs PV'!CJ47=1,'Création champs PV'!CL47=1),2,1),0),0),0)</f>
        <v>0</v>
      </c>
      <c r="CL43" s="51">
        <f>IF('Création champs PV'!CL48=1,IF('Création champs PV'!CL47=0,IF(OR('Création champs PV'!CK47=1,'Création champs PV'!CM47=1),IF(AND('Création champs PV'!CK47=1,'Création champs PV'!CM47=1),2,1),0),0),0)</f>
        <v>0</v>
      </c>
      <c r="CM43" s="51">
        <f>IF('Création champs PV'!CM48=1,IF('Création champs PV'!CM47=0,IF(OR('Création champs PV'!CL47=1,'Création champs PV'!CN47=1),IF(AND('Création champs PV'!CL47=1,'Création champs PV'!CN47=1),2,1),0),0),0)</f>
        <v>0</v>
      </c>
      <c r="CN43" s="51">
        <f>IF('Création champs PV'!CN48=1,IF('Création champs PV'!CN47=0,IF(OR('Création champs PV'!CM47=1,'Création champs PV'!CO47=1),IF(AND('Création champs PV'!CM47=1,'Création champs PV'!CO47=1),2,1),0),0),0)</f>
        <v>0</v>
      </c>
      <c r="CO43" s="51">
        <f>IF('Création champs PV'!CO48=1,IF('Création champs PV'!CO47=0,IF(OR('Création champs PV'!CN47=1,'Création champs PV'!CP47=1),IF(AND('Création champs PV'!CN47=1,'Création champs PV'!CP47=1),2,1),0),0),0)</f>
        <v>0</v>
      </c>
      <c r="CP43" s="51">
        <f>IF('Création champs PV'!CP48=1,IF('Création champs PV'!CP47=0,IF(OR('Création champs PV'!CO47=1,'Création champs PV'!CQ47=1),IF(AND('Création champs PV'!CO47=1,'Création champs PV'!CQ47=1),2,1),0),0),0)</f>
        <v>0</v>
      </c>
      <c r="CQ43" s="51">
        <f>IF('Création champs PV'!CQ48=1,IF('Création champs PV'!CQ47=0,IF(OR('Création champs PV'!CP47=1,'Création champs PV'!CR47=1),IF(AND('Création champs PV'!CP47=1,'Création champs PV'!CR47=1),2,1),0),0),0)</f>
        <v>0</v>
      </c>
      <c r="CR43" s="51">
        <f>IF('Création champs PV'!CR48=1,IF('Création champs PV'!CR47=0,IF(OR('Création champs PV'!CQ47=1,'Création champs PV'!CS47=1),IF(AND('Création champs PV'!CQ47=1,'Création champs PV'!CS47=1),2,1),0),0),0)</f>
        <v>0</v>
      </c>
      <c r="CS43" s="51">
        <f>IF('Création champs PV'!CS48=1,IF('Création champs PV'!CS47=0,IF(OR('Création champs PV'!CR47=1,'Création champs PV'!CT47=1),IF(AND('Création champs PV'!CR47=1,'Création champs PV'!CT47=1),2,1),0),0),0)</f>
        <v>0</v>
      </c>
      <c r="CT43" s="51">
        <f>IF('Création champs PV'!CT48=1,IF('Création champs PV'!CT47=0,IF(OR('Création champs PV'!CS47=1,'Création champs PV'!CU47=1),IF(AND('Création champs PV'!CS47=1,'Création champs PV'!CU47=1),2,1),0),0),0)</f>
        <v>0</v>
      </c>
      <c r="CU43" s="51">
        <f>IF('Création champs PV'!CU48=1,IF('Création champs PV'!CU47=0,IF(OR('Création champs PV'!CT47=1,'Création champs PV'!CV47=1),IF(AND('Création champs PV'!CT47=1,'Création champs PV'!CV47=1),2,1),0),0),0)</f>
        <v>0</v>
      </c>
      <c r="CV43" s="51">
        <f>IF('Création champs PV'!CV48=1,IF('Création champs PV'!CV47=0,IF(OR('Création champs PV'!CU47=1,'Création champs PV'!CW47=1),IF(AND('Création champs PV'!CU47=1,'Création champs PV'!CW47=1),2,1),0),0),0)</f>
        <v>0</v>
      </c>
      <c r="CW43" s="51">
        <f>IF('Création champs PV'!CW48=1,IF('Création champs PV'!CW47=0,IF(OR('Création champs PV'!CV47=1,'Création champs PV'!CX47=1),IF(AND('Création champs PV'!CV47=1,'Création champs PV'!CX47=1),2,1),0),0),0)</f>
        <v>0</v>
      </c>
      <c r="CX43" s="51">
        <f>IF('Création champs PV'!CX48=1,IF('Création champs PV'!CX47=0,IF(OR('Création champs PV'!CW47=1,'Création champs PV'!CY47=1),IF(AND('Création champs PV'!CW47=1,'Création champs PV'!CY47=1),2,1),0),0),0)</f>
        <v>0</v>
      </c>
      <c r="CY43" s="51">
        <f>IF('Création champs PV'!CY48=1,IF('Création champs PV'!CY47=0,IF(OR('Création champs PV'!CX47=1,'Création champs PV'!CZ47=1),IF(AND('Création champs PV'!CX47=1,'Création champs PV'!CZ47=1),2,1),0),0),0)</f>
        <v>0</v>
      </c>
      <c r="CZ43" s="51">
        <f>IF('Création champs PV'!CZ48=1,IF('Création champs PV'!CZ47=0,IF(OR('Création champs PV'!CY47=1,'Création champs PV'!DA47=1),IF(AND('Création champs PV'!CY47=1,'Création champs PV'!DA47=1),2,1),0),0),0)</f>
        <v>0</v>
      </c>
      <c r="DA43" s="51">
        <f>IF('Création champs PV'!DA48=1,IF('Création champs PV'!DA47=0,IF(OR('Création champs PV'!CZ47=1,'Création champs PV'!DB47=1),IF(AND('Création champs PV'!CZ47=1,'Création champs PV'!DB47=1),2,1),0),0),0)</f>
        <v>0</v>
      </c>
      <c r="DB43" s="51">
        <f>IF('Création champs PV'!DB48=1,IF('Création champs PV'!DB47=0,IF(OR('Création champs PV'!DA47=1,'Création champs PV'!DC47=1),IF(AND('Création champs PV'!DA47=1,'Création champs PV'!DC47=1),2,1),0),0),0)</f>
        <v>0</v>
      </c>
      <c r="DC43" s="51">
        <f>IF('Création champs PV'!DC48=1,IF('Création champs PV'!DC47=0,IF(OR('Création champs PV'!DB47=1,'Création champs PV'!DD47=1),IF(AND('Création champs PV'!DB47=1,'Création champs PV'!DD47=1),2,1),0),0),0)</f>
        <v>0</v>
      </c>
      <c r="DD43" s="51">
        <f>IF('Création champs PV'!DD48=1,IF('Création champs PV'!DD47=0,IF(OR('Création champs PV'!DC47=1,'Création champs PV'!DE47=1),IF(AND('Création champs PV'!DC47=1,'Création champs PV'!DE47=1),2,1),0),0),0)</f>
        <v>0</v>
      </c>
      <c r="DE43" s="5" t="str">
        <f>IF(structure!DE43="M",1,IF(structure!DE43="V","V",IF(OR(structure!DE42="M",structure!DE42="V"),"S","")))</f>
        <v/>
      </c>
      <c r="DF43" s="9"/>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9"/>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c r="JX43" s="215"/>
      <c r="JY43" s="215"/>
      <c r="JZ43" s="215"/>
      <c r="KA43" s="215"/>
      <c r="KB43" s="215"/>
      <c r="KC43" s="215"/>
      <c r="KD43" s="215"/>
      <c r="KE43" s="215"/>
      <c r="KF43" s="215"/>
      <c r="KG43" s="215"/>
      <c r="KH43" s="215"/>
      <c r="KI43" s="215"/>
      <c r="KJ43" s="215"/>
      <c r="KK43" s="215"/>
      <c r="KL43" s="215"/>
      <c r="KM43" s="215"/>
      <c r="KN43" s="215"/>
      <c r="KO43" s="215"/>
      <c r="KP43" s="215"/>
      <c r="KQ43" s="215"/>
      <c r="KR43" s="215"/>
      <c r="KS43" s="215"/>
      <c r="KT43" s="215"/>
      <c r="KU43" s="215"/>
      <c r="KV43" s="215"/>
      <c r="KW43" s="215"/>
      <c r="KX43" s="215"/>
      <c r="KY43" s="215"/>
      <c r="KZ43" s="215"/>
      <c r="LA43" s="215"/>
      <c r="LB43" s="215"/>
      <c r="LC43" s="215"/>
      <c r="LD43" s="215"/>
      <c r="LE43" s="215"/>
      <c r="LF43" s="215"/>
      <c r="LG43" s="215"/>
      <c r="LH43" s="215"/>
      <c r="LI43" s="215"/>
      <c r="LJ43" s="215"/>
      <c r="LK43" s="215"/>
      <c r="LL43" s="215"/>
      <c r="LM43" s="215"/>
      <c r="LN43" s="215"/>
      <c r="LO43" s="215"/>
      <c r="LP43" s="219"/>
      <c r="LQ43" s="219"/>
    </row>
    <row r="44" spans="2:329" ht="21" customHeight="1" x14ac:dyDescent="0.35">
      <c r="B44" s="4"/>
      <c r="C44" s="51">
        <f>IF('Création champs PV'!C49=1,IF('Création champs PV'!C48=0,IF(OR('Création champs PV'!B48=1,'Création champs PV'!D48=1),IF(AND('Création champs PV'!B48=1,'Création champs PV'!D48=1),2,1),0),0),0)</f>
        <v>0</v>
      </c>
      <c r="D44" s="51">
        <f>IF('Création champs PV'!D49=1,IF('Création champs PV'!D48=0,IF(OR('Création champs PV'!C48=1,'Création champs PV'!E48=1),IF(AND('Création champs PV'!C48=1,'Création champs PV'!E48=1),2,1),0),0),0)</f>
        <v>0</v>
      </c>
      <c r="E44" s="51">
        <f>IF('Création champs PV'!E49=1,IF('Création champs PV'!E48=0,IF(OR('Création champs PV'!D48=1,'Création champs PV'!F48=1),IF(AND('Création champs PV'!D48=1,'Création champs PV'!F48=1),2,1),0),0),0)</f>
        <v>0</v>
      </c>
      <c r="F44" s="51">
        <f>IF('Création champs PV'!F49=1,IF('Création champs PV'!F48=0,IF(OR('Création champs PV'!E48=1,'Création champs PV'!G48=1),IF(AND('Création champs PV'!E48=1,'Création champs PV'!G48=1),2,1),0),0),0)</f>
        <v>0</v>
      </c>
      <c r="G44" s="51">
        <f>IF('Création champs PV'!G49=1,IF('Création champs PV'!G48=0,IF(OR('Création champs PV'!F48=1,'Création champs PV'!H48=1),IF(AND('Création champs PV'!F48=1,'Création champs PV'!H48=1),2,1),0),0),0)</f>
        <v>0</v>
      </c>
      <c r="H44" s="51">
        <f>IF('Création champs PV'!H49=1,IF('Création champs PV'!H48=0,IF(OR('Création champs PV'!G48=1,'Création champs PV'!I48=1),IF(AND('Création champs PV'!G48=1,'Création champs PV'!I48=1),2,1),0),0),0)</f>
        <v>0</v>
      </c>
      <c r="I44" s="51">
        <f>IF('Création champs PV'!I49=1,IF('Création champs PV'!I48=0,IF(OR('Création champs PV'!H48=1,'Création champs PV'!J48=1),IF(AND('Création champs PV'!H48=1,'Création champs PV'!J48=1),2,1),0),0),0)</f>
        <v>0</v>
      </c>
      <c r="J44" s="51">
        <f>IF('Création champs PV'!J49=1,IF('Création champs PV'!J48=0,IF(OR('Création champs PV'!I48=1,'Création champs PV'!K48=1),IF(AND('Création champs PV'!I48=1,'Création champs PV'!K48=1),2,1),0),0),0)</f>
        <v>0</v>
      </c>
      <c r="K44" s="51">
        <f>IF('Création champs PV'!K49=1,IF('Création champs PV'!K48=0,IF(OR('Création champs PV'!J48=1,'Création champs PV'!L48=1),IF(AND('Création champs PV'!J48=1,'Création champs PV'!L48=1),2,1),0),0),0)</f>
        <v>0</v>
      </c>
      <c r="L44" s="51">
        <f>IF('Création champs PV'!L49=1,IF('Création champs PV'!L48=0,IF(OR('Création champs PV'!K48=1,'Création champs PV'!M48=1),IF(AND('Création champs PV'!K48=1,'Création champs PV'!M48=1),2,1),0),0),0)</f>
        <v>0</v>
      </c>
      <c r="M44" s="51">
        <f>IF('Création champs PV'!M49=1,IF('Création champs PV'!M48=0,IF(OR('Création champs PV'!L48=1,'Création champs PV'!N48=1),IF(AND('Création champs PV'!L48=1,'Création champs PV'!N48=1),2,1),0),0),0)</f>
        <v>0</v>
      </c>
      <c r="N44" s="51">
        <f>IF('Création champs PV'!N49=1,IF('Création champs PV'!N48=0,IF(OR('Création champs PV'!M48=1,'Création champs PV'!O48=1),IF(AND('Création champs PV'!M48=1,'Création champs PV'!O48=1),2,1),0),0),0)</f>
        <v>0</v>
      </c>
      <c r="O44" s="51">
        <f>IF('Création champs PV'!O49=1,IF('Création champs PV'!O48=0,IF(OR('Création champs PV'!N48=1,'Création champs PV'!P48=1),IF(AND('Création champs PV'!N48=1,'Création champs PV'!P48=1),2,1),0),0),0)</f>
        <v>0</v>
      </c>
      <c r="P44" s="51">
        <f>IF('Création champs PV'!P49=1,IF('Création champs PV'!P48=0,IF(OR('Création champs PV'!O48=1,'Création champs PV'!Q48=1),IF(AND('Création champs PV'!O48=1,'Création champs PV'!Q48=1),2,1),0),0),0)</f>
        <v>0</v>
      </c>
      <c r="Q44" s="51">
        <f>IF('Création champs PV'!Q49=1,IF('Création champs PV'!Q48=0,IF(OR('Création champs PV'!P48=1,'Création champs PV'!R48=1),IF(AND('Création champs PV'!P48=1,'Création champs PV'!R48=1),2,1),0),0),0)</f>
        <v>0</v>
      </c>
      <c r="R44" s="51">
        <f>IF('Création champs PV'!R49=1,IF('Création champs PV'!R48=0,IF(OR('Création champs PV'!Q48=1,'Création champs PV'!S48=1),IF(AND('Création champs PV'!Q48=1,'Création champs PV'!S48=1),2,1),0),0),0)</f>
        <v>0</v>
      </c>
      <c r="S44" s="51">
        <f>IF('Création champs PV'!S49=1,IF('Création champs PV'!S48=0,IF(OR('Création champs PV'!R48=1,'Création champs PV'!T48=1),IF(AND('Création champs PV'!R48=1,'Création champs PV'!T48=1),2,1),0),0),0)</f>
        <v>0</v>
      </c>
      <c r="T44" s="51">
        <f>IF('Création champs PV'!T49=1,IF('Création champs PV'!T48=0,IF(OR('Création champs PV'!S48=1,'Création champs PV'!U48=1),IF(AND('Création champs PV'!S48=1,'Création champs PV'!U48=1),2,1),0),0),0)</f>
        <v>0</v>
      </c>
      <c r="U44" s="51">
        <f>IF('Création champs PV'!U49=1,IF('Création champs PV'!U48=0,IF(OR('Création champs PV'!T48=1,'Création champs PV'!V48=1),IF(AND('Création champs PV'!T48=1,'Création champs PV'!V48=1),2,1),0),0),0)</f>
        <v>0</v>
      </c>
      <c r="V44" s="51">
        <f>IF('Création champs PV'!V49=1,IF('Création champs PV'!V48=0,IF(OR('Création champs PV'!U48=1,'Création champs PV'!W48=1),IF(AND('Création champs PV'!U48=1,'Création champs PV'!W48=1),2,1),0),0),0)</f>
        <v>0</v>
      </c>
      <c r="W44" s="51">
        <f>IF('Création champs PV'!W49=1,IF('Création champs PV'!W48=0,IF(OR('Création champs PV'!V48=1,'Création champs PV'!X48=1),IF(AND('Création champs PV'!V48=1,'Création champs PV'!X48=1),2,1),0),0),0)</f>
        <v>0</v>
      </c>
      <c r="X44" s="51">
        <f>IF('Création champs PV'!X49=1,IF('Création champs PV'!X48=0,IF(OR('Création champs PV'!W48=1,'Création champs PV'!Y48=1),IF(AND('Création champs PV'!W48=1,'Création champs PV'!Y48=1),2,1),0),0),0)</f>
        <v>0</v>
      </c>
      <c r="Y44" s="51">
        <f>IF('Création champs PV'!Y49=1,IF('Création champs PV'!Y48=0,IF(OR('Création champs PV'!X48=1,'Création champs PV'!Z48=1),IF(AND('Création champs PV'!X48=1,'Création champs PV'!Z48=1),2,1),0),0),0)</f>
        <v>0</v>
      </c>
      <c r="Z44" s="51">
        <f>IF('Création champs PV'!Z49=1,IF('Création champs PV'!Z48=0,IF(OR('Création champs PV'!Y48=1,'Création champs PV'!AA48=1),IF(AND('Création champs PV'!Y48=1,'Création champs PV'!AA48=1),2,1),0),0),0)</f>
        <v>0</v>
      </c>
      <c r="AA44" s="51">
        <f>IF('Création champs PV'!AA49=1,IF('Création champs PV'!AA48=0,IF(OR('Création champs PV'!Z48=1,'Création champs PV'!AB48=1),IF(AND('Création champs PV'!Z48=1,'Création champs PV'!AB48=1),2,1),0),0),0)</f>
        <v>0</v>
      </c>
      <c r="AB44" s="51">
        <f>IF('Création champs PV'!AB49=1,IF('Création champs PV'!AB48=0,IF(OR('Création champs PV'!AA48=1,'Création champs PV'!AC48=1),IF(AND('Création champs PV'!AA48=1,'Création champs PV'!AC48=1),2,1),0),0),0)</f>
        <v>0</v>
      </c>
      <c r="AC44" s="51">
        <f>IF('Création champs PV'!AC49=1,IF('Création champs PV'!AC48=0,IF(OR('Création champs PV'!AB48=1,'Création champs PV'!AD48=1),IF(AND('Création champs PV'!AB48=1,'Création champs PV'!AD48=1),2,1),0),0),0)</f>
        <v>0</v>
      </c>
      <c r="AD44" s="51">
        <f>IF('Création champs PV'!AD49=1,IF('Création champs PV'!AD48=0,IF(OR('Création champs PV'!AC48=1,'Création champs PV'!AE48=1),IF(AND('Création champs PV'!AC48=1,'Création champs PV'!AE48=1),2,1),0),0),0)</f>
        <v>0</v>
      </c>
      <c r="AE44" s="51">
        <f>IF('Création champs PV'!AE49=1,IF('Création champs PV'!AE48=0,IF(OR('Création champs PV'!AD48=1,'Création champs PV'!AF48=1),IF(AND('Création champs PV'!AD48=1,'Création champs PV'!AF48=1),2,1),0),0),0)</f>
        <v>0</v>
      </c>
      <c r="AF44" s="51">
        <f>IF('Création champs PV'!AF49=1,IF('Création champs PV'!AF48=0,IF(OR('Création champs PV'!AE48=1,'Création champs PV'!AG48=1),IF(AND('Création champs PV'!AE48=1,'Création champs PV'!AG48=1),2,1),0),0),0)</f>
        <v>0</v>
      </c>
      <c r="AG44" s="51">
        <f>IF('Création champs PV'!AG49=1,IF('Création champs PV'!AG48=0,IF(OR('Création champs PV'!AF48=1,'Création champs PV'!AH48=1),IF(AND('Création champs PV'!AF48=1,'Création champs PV'!AH48=1),2,1),0),0),0)</f>
        <v>0</v>
      </c>
      <c r="AH44" s="51">
        <f>IF('Création champs PV'!AH49=1,IF('Création champs PV'!AH48=0,IF(OR('Création champs PV'!AG48=1,'Création champs PV'!AI48=1),IF(AND('Création champs PV'!AG48=1,'Création champs PV'!AI48=1),2,1),0),0),0)</f>
        <v>0</v>
      </c>
      <c r="AI44" s="51">
        <f>IF('Création champs PV'!AI49=1,IF('Création champs PV'!AI48=0,IF(OR('Création champs PV'!AH48=1,'Création champs PV'!AJ48=1),IF(AND('Création champs PV'!AH48=1,'Création champs PV'!AJ48=1),2,1),0),0),0)</f>
        <v>0</v>
      </c>
      <c r="AJ44" s="51">
        <f>IF('Création champs PV'!AJ49=1,IF('Création champs PV'!AJ48=0,IF(OR('Création champs PV'!AI48=1,'Création champs PV'!AK48=1),IF(AND('Création champs PV'!AI48=1,'Création champs PV'!AK48=1),2,1),0),0),0)</f>
        <v>0</v>
      </c>
      <c r="AK44" s="51">
        <f>IF('Création champs PV'!AK49=1,IF('Création champs PV'!AK48=0,IF(OR('Création champs PV'!AJ48=1,'Création champs PV'!AL48=1),IF(AND('Création champs PV'!AJ48=1,'Création champs PV'!AL48=1),2,1),0),0),0)</f>
        <v>0</v>
      </c>
      <c r="AL44" s="51">
        <f>IF('Création champs PV'!AL49=1,IF('Création champs PV'!AL48=0,IF(OR('Création champs PV'!AK48=1,'Création champs PV'!AM48=1),IF(AND('Création champs PV'!AK48=1,'Création champs PV'!AM48=1),2,1),0),0),0)</f>
        <v>0</v>
      </c>
      <c r="AM44" s="51">
        <f>IF('Création champs PV'!AM49=1,IF('Création champs PV'!AM48=0,IF(OR('Création champs PV'!AL48=1,'Création champs PV'!AN48=1),IF(AND('Création champs PV'!AL48=1,'Création champs PV'!AN48=1),2,1),0),0),0)</f>
        <v>0</v>
      </c>
      <c r="AN44" s="51">
        <f>IF('Création champs PV'!AN49=1,IF('Création champs PV'!AN48=0,IF(OR('Création champs PV'!AM48=1,'Création champs PV'!AO48=1),IF(AND('Création champs PV'!AM48=1,'Création champs PV'!AO48=1),2,1),0),0),0)</f>
        <v>0</v>
      </c>
      <c r="AO44" s="51">
        <f>IF('Création champs PV'!AO49=1,IF('Création champs PV'!AO48=0,IF(OR('Création champs PV'!AN48=1,'Création champs PV'!AP48=1),IF(AND('Création champs PV'!AN48=1,'Création champs PV'!AP48=1),2,1),0),0),0)</f>
        <v>0</v>
      </c>
      <c r="AP44" s="51">
        <f>IF('Création champs PV'!AP49=1,IF('Création champs PV'!AP48=0,IF(OR('Création champs PV'!AO48=1,'Création champs PV'!AQ48=1),IF(AND('Création champs PV'!AO48=1,'Création champs PV'!AQ48=1),2,1),0),0),0)</f>
        <v>0</v>
      </c>
      <c r="AQ44" s="51">
        <f>IF('Création champs PV'!AQ49=1,IF('Création champs PV'!AQ48=0,IF(OR('Création champs PV'!AP48=1,'Création champs PV'!AR48=1),IF(AND('Création champs PV'!AP48=1,'Création champs PV'!AR48=1),2,1),0),0),0)</f>
        <v>0</v>
      </c>
      <c r="AR44" s="51">
        <f>IF('Création champs PV'!AR49=1,IF('Création champs PV'!AR48=0,IF(OR('Création champs PV'!AQ48=1,'Création champs PV'!AS48=1),IF(AND('Création champs PV'!AQ48=1,'Création champs PV'!AS48=1),2,1),0),0),0)</f>
        <v>0</v>
      </c>
      <c r="AS44" s="51">
        <f>IF('Création champs PV'!AS49=1,IF('Création champs PV'!AS48=0,IF(OR('Création champs PV'!AR48=1,'Création champs PV'!AT48=1),IF(AND('Création champs PV'!AR48=1,'Création champs PV'!AT48=1),2,1),0),0),0)</f>
        <v>0</v>
      </c>
      <c r="AT44" s="51">
        <f>IF('Création champs PV'!AT49=1,IF('Création champs PV'!AT48=0,IF(OR('Création champs PV'!AS48=1,'Création champs PV'!AU48=1),IF(AND('Création champs PV'!AS48=1,'Création champs PV'!AU48=1),2,1),0),0),0)</f>
        <v>0</v>
      </c>
      <c r="AU44" s="51">
        <f>IF('Création champs PV'!AU49=1,IF('Création champs PV'!AU48=0,IF(OR('Création champs PV'!AT48=1,'Création champs PV'!AV48=1),IF(AND('Création champs PV'!AT48=1,'Création champs PV'!AV48=1),2,1),0),0),0)</f>
        <v>0</v>
      </c>
      <c r="AV44" s="51">
        <f>IF('Création champs PV'!AV49=1,IF('Création champs PV'!AV48=0,IF(OR('Création champs PV'!AU48=1,'Création champs PV'!AW48=1),IF(AND('Création champs PV'!AU48=1,'Création champs PV'!AW48=1),2,1),0),0),0)</f>
        <v>0</v>
      </c>
      <c r="AW44" s="51">
        <f>IF('Création champs PV'!AW49=1,IF('Création champs PV'!AW48=0,IF(OR('Création champs PV'!AV48=1,'Création champs PV'!AX48=1),IF(AND('Création champs PV'!AV48=1,'Création champs PV'!AX48=1),2,1),0),0),0)</f>
        <v>0</v>
      </c>
      <c r="AX44" s="51">
        <f>IF('Création champs PV'!AX49=1,IF('Création champs PV'!AX48=0,IF(OR('Création champs PV'!AW48=1,'Création champs PV'!AY48=1),IF(AND('Création champs PV'!AW48=1,'Création champs PV'!AY48=1),2,1),0),0),0)</f>
        <v>0</v>
      </c>
      <c r="AY44" s="51">
        <f>IF('Création champs PV'!AY49=1,IF('Création champs PV'!AY48=0,IF(OR('Création champs PV'!AX48=1,'Création champs PV'!AZ48=1),IF(AND('Création champs PV'!AX48=1,'Création champs PV'!AZ48=1),2,1),0),0),0)</f>
        <v>0</v>
      </c>
      <c r="AZ44" s="51">
        <f>IF('Création champs PV'!AZ49=1,IF('Création champs PV'!AZ48=0,IF(OR('Création champs PV'!AY48=1,'Création champs PV'!BA48=1),IF(AND('Création champs PV'!AY48=1,'Création champs PV'!BA48=1),2,1),0),0),0)</f>
        <v>0</v>
      </c>
      <c r="BA44" s="51">
        <f>IF('Création champs PV'!BA49=1,IF('Création champs PV'!BA48=0,IF(OR('Création champs PV'!AZ48=1,'Création champs PV'!BB48=1),IF(AND('Création champs PV'!AZ48=1,'Création champs PV'!BB48=1),2,1),0),0),0)</f>
        <v>0</v>
      </c>
      <c r="BB44" s="51">
        <f>IF('Création champs PV'!BB49=1,IF('Création champs PV'!BB48=0,IF(OR('Création champs PV'!BA48=1,'Création champs PV'!BC48=1),IF(AND('Création champs PV'!BA48=1,'Création champs PV'!BC48=1),2,1),0),0),0)</f>
        <v>0</v>
      </c>
      <c r="BC44" s="51">
        <f>IF('Création champs PV'!BC49=1,IF('Création champs PV'!BC48=0,IF(OR('Création champs PV'!BB48=1,'Création champs PV'!BD48=1),IF(AND('Création champs PV'!BB48=1,'Création champs PV'!BD48=1),2,1),0),0),0)</f>
        <v>0</v>
      </c>
      <c r="BD44" s="51">
        <f>IF('Création champs PV'!BD49=1,IF('Création champs PV'!BD48=0,IF(OR('Création champs PV'!BC48=1,'Création champs PV'!BE48=1),IF(AND('Création champs PV'!BC48=1,'Création champs PV'!BE48=1),2,1),0),0),0)</f>
        <v>0</v>
      </c>
      <c r="BE44" s="51">
        <f>IF('Création champs PV'!BE49=1,IF('Création champs PV'!BE48=0,IF(OR('Création champs PV'!BD48=1,'Création champs PV'!BF48=1),IF(AND('Création champs PV'!BD48=1,'Création champs PV'!BF48=1),2,1),0),0),0)</f>
        <v>0</v>
      </c>
      <c r="BF44" s="51">
        <f>IF('Création champs PV'!BF49=1,IF('Création champs PV'!BF48=0,IF(OR('Création champs PV'!BE48=1,'Création champs PV'!BG48=1),IF(AND('Création champs PV'!BE48=1,'Création champs PV'!BG48=1),2,1),0),0),0)</f>
        <v>0</v>
      </c>
      <c r="BG44" s="51">
        <f>IF('Création champs PV'!BG49=1,IF('Création champs PV'!BG48=0,IF(OR('Création champs PV'!BF48=1,'Création champs PV'!BH48=1),IF(AND('Création champs PV'!BF48=1,'Création champs PV'!BH48=1),2,1),0),0),0)</f>
        <v>0</v>
      </c>
      <c r="BH44" s="51">
        <f>IF('Création champs PV'!BH49=1,IF('Création champs PV'!BH48=0,IF(OR('Création champs PV'!BG48=1,'Création champs PV'!BI48=1),IF(AND('Création champs PV'!BG48=1,'Création champs PV'!BI48=1),2,1),0),0),0)</f>
        <v>0</v>
      </c>
      <c r="BI44" s="51">
        <f>IF('Création champs PV'!BI49=1,IF('Création champs PV'!BI48=0,IF(OR('Création champs PV'!BH48=1,'Création champs PV'!BJ48=1),IF(AND('Création champs PV'!BH48=1,'Création champs PV'!BJ48=1),2,1),0),0),0)</f>
        <v>0</v>
      </c>
      <c r="BJ44" s="51">
        <f>IF('Création champs PV'!BJ49=1,IF('Création champs PV'!BJ48=0,IF(OR('Création champs PV'!BI48=1,'Création champs PV'!BK48=1),IF(AND('Création champs PV'!BI48=1,'Création champs PV'!BK48=1),2,1),0),0),0)</f>
        <v>0</v>
      </c>
      <c r="BK44" s="51">
        <f>IF('Création champs PV'!BK49=1,IF('Création champs PV'!BK48=0,IF(OR('Création champs PV'!BJ48=1,'Création champs PV'!BL48=1),IF(AND('Création champs PV'!BJ48=1,'Création champs PV'!BL48=1),2,1),0),0),0)</f>
        <v>0</v>
      </c>
      <c r="BL44" s="51">
        <f>IF('Création champs PV'!BL49=1,IF('Création champs PV'!BL48=0,IF(OR('Création champs PV'!BK48=1,'Création champs PV'!BM48=1),IF(AND('Création champs PV'!BK48=1,'Création champs PV'!BM48=1),2,1),0),0),0)</f>
        <v>0</v>
      </c>
      <c r="BM44" s="51">
        <f>IF('Création champs PV'!BM49=1,IF('Création champs PV'!BM48=0,IF(OR('Création champs PV'!BL48=1,'Création champs PV'!BN48=1),IF(AND('Création champs PV'!BL48=1,'Création champs PV'!BN48=1),2,1),0),0),0)</f>
        <v>0</v>
      </c>
      <c r="BN44" s="51">
        <f>IF('Création champs PV'!BN49=1,IF('Création champs PV'!BN48=0,IF(OR('Création champs PV'!BM48=1,'Création champs PV'!BO48=1),IF(AND('Création champs PV'!BM48=1,'Création champs PV'!BO48=1),2,1),0),0),0)</f>
        <v>0</v>
      </c>
      <c r="BO44" s="51">
        <f>IF('Création champs PV'!BO49=1,IF('Création champs PV'!BO48=0,IF(OR('Création champs PV'!BN48=1,'Création champs PV'!BP48=1),IF(AND('Création champs PV'!BN48=1,'Création champs PV'!BP48=1),2,1),0),0),0)</f>
        <v>0</v>
      </c>
      <c r="BP44" s="51">
        <f>IF('Création champs PV'!BP49=1,IF('Création champs PV'!BP48=0,IF(OR('Création champs PV'!BO48=1,'Création champs PV'!BQ48=1),IF(AND('Création champs PV'!BO48=1,'Création champs PV'!BQ48=1),2,1),0),0),0)</f>
        <v>0</v>
      </c>
      <c r="BQ44" s="51">
        <f>IF('Création champs PV'!BQ49=1,IF('Création champs PV'!BQ48=0,IF(OR('Création champs PV'!BP48=1,'Création champs PV'!BR48=1),IF(AND('Création champs PV'!BP48=1,'Création champs PV'!BR48=1),2,1),0),0),0)</f>
        <v>0</v>
      </c>
      <c r="BR44" s="51">
        <f>IF('Création champs PV'!BR49=1,IF('Création champs PV'!BR48=0,IF(OR('Création champs PV'!BQ48=1,'Création champs PV'!BS48=1),IF(AND('Création champs PV'!BQ48=1,'Création champs PV'!BS48=1),2,1),0),0),0)</f>
        <v>0</v>
      </c>
      <c r="BS44" s="51">
        <f>IF('Création champs PV'!BS49=1,IF('Création champs PV'!BS48=0,IF(OR('Création champs PV'!BR48=1,'Création champs PV'!BT48=1),IF(AND('Création champs PV'!BR48=1,'Création champs PV'!BT48=1),2,1),0),0),0)</f>
        <v>0</v>
      </c>
      <c r="BT44" s="51">
        <f>IF('Création champs PV'!BT49=1,IF('Création champs PV'!BT48=0,IF(OR('Création champs PV'!BS48=1,'Création champs PV'!BU48=1),IF(AND('Création champs PV'!BS48=1,'Création champs PV'!BU48=1),2,1),0),0),0)</f>
        <v>0</v>
      </c>
      <c r="BU44" s="51">
        <f>IF('Création champs PV'!BU49=1,IF('Création champs PV'!BU48=0,IF(OR('Création champs PV'!BT48=1,'Création champs PV'!BV48=1),IF(AND('Création champs PV'!BT48=1,'Création champs PV'!BV48=1),2,1),0),0),0)</f>
        <v>0</v>
      </c>
      <c r="BV44" s="51">
        <f>IF('Création champs PV'!BV49=1,IF('Création champs PV'!BV48=0,IF(OR('Création champs PV'!BU48=1,'Création champs PV'!BW48=1),IF(AND('Création champs PV'!BU48=1,'Création champs PV'!BW48=1),2,1),0),0),0)</f>
        <v>0</v>
      </c>
      <c r="BW44" s="51">
        <f>IF('Création champs PV'!BW49=1,IF('Création champs PV'!BW48=0,IF(OR('Création champs PV'!BV48=1,'Création champs PV'!BX48=1),IF(AND('Création champs PV'!BV48=1,'Création champs PV'!BX48=1),2,1),0),0),0)</f>
        <v>0</v>
      </c>
      <c r="BX44" s="51">
        <f>IF('Création champs PV'!BX49=1,IF('Création champs PV'!BX48=0,IF(OR('Création champs PV'!BW48=1,'Création champs PV'!BY48=1),IF(AND('Création champs PV'!BW48=1,'Création champs PV'!BY48=1),2,1),0),0),0)</f>
        <v>0</v>
      </c>
      <c r="BY44" s="51">
        <f>IF('Création champs PV'!BY49=1,IF('Création champs PV'!BY48=0,IF(OR('Création champs PV'!BX48=1,'Création champs PV'!BZ48=1),IF(AND('Création champs PV'!BX48=1,'Création champs PV'!BZ48=1),2,1),0),0),0)</f>
        <v>0</v>
      </c>
      <c r="BZ44" s="51">
        <f>IF('Création champs PV'!BZ49=1,IF('Création champs PV'!BZ48=0,IF(OR('Création champs PV'!BY48=1,'Création champs PV'!CA48=1),IF(AND('Création champs PV'!BY48=1,'Création champs PV'!CA48=1),2,1),0),0),0)</f>
        <v>0</v>
      </c>
      <c r="CA44" s="51">
        <f>IF('Création champs PV'!CA49=1,IF('Création champs PV'!CA48=0,IF(OR('Création champs PV'!BZ48=1,'Création champs PV'!CB48=1),IF(AND('Création champs PV'!BZ48=1,'Création champs PV'!CB48=1),2,1),0),0),0)</f>
        <v>0</v>
      </c>
      <c r="CB44" s="51">
        <f>IF('Création champs PV'!CB49=1,IF('Création champs PV'!CB48=0,IF(OR('Création champs PV'!CA48=1,'Création champs PV'!CC48=1),IF(AND('Création champs PV'!CA48=1,'Création champs PV'!CC48=1),2,1),0),0),0)</f>
        <v>0</v>
      </c>
      <c r="CC44" s="51">
        <f>IF('Création champs PV'!CC49=1,IF('Création champs PV'!CC48=0,IF(OR('Création champs PV'!CB48=1,'Création champs PV'!CD48=1),IF(AND('Création champs PV'!CB48=1,'Création champs PV'!CD48=1),2,1),0),0),0)</f>
        <v>0</v>
      </c>
      <c r="CD44" s="51">
        <f>IF('Création champs PV'!CD49=1,IF('Création champs PV'!CD48=0,IF(OR('Création champs PV'!CC48=1,'Création champs PV'!CE48=1),IF(AND('Création champs PV'!CC48=1,'Création champs PV'!CE48=1),2,1),0),0),0)</f>
        <v>0</v>
      </c>
      <c r="CE44" s="51">
        <f>IF('Création champs PV'!CE49=1,IF('Création champs PV'!CE48=0,IF(OR('Création champs PV'!CD48=1,'Création champs PV'!CF48=1),IF(AND('Création champs PV'!CD48=1,'Création champs PV'!CF48=1),2,1),0),0),0)</f>
        <v>0</v>
      </c>
      <c r="CF44" s="51">
        <f>IF('Création champs PV'!CF49=1,IF('Création champs PV'!CF48=0,IF(OR('Création champs PV'!CE48=1,'Création champs PV'!CG48=1),IF(AND('Création champs PV'!CE48=1,'Création champs PV'!CG48=1),2,1),0),0),0)</f>
        <v>0</v>
      </c>
      <c r="CG44" s="51">
        <f>IF('Création champs PV'!CG49=1,IF('Création champs PV'!CG48=0,IF(OR('Création champs PV'!CF48=1,'Création champs PV'!CH48=1),IF(AND('Création champs PV'!CF48=1,'Création champs PV'!CH48=1),2,1),0),0),0)</f>
        <v>0</v>
      </c>
      <c r="CH44" s="51">
        <f>IF('Création champs PV'!CH49=1,IF('Création champs PV'!CH48=0,IF(OR('Création champs PV'!CG48=1,'Création champs PV'!CI48=1),IF(AND('Création champs PV'!CG48=1,'Création champs PV'!CI48=1),2,1),0),0),0)</f>
        <v>0</v>
      </c>
      <c r="CI44" s="51">
        <f>IF('Création champs PV'!CI49=1,IF('Création champs PV'!CI48=0,IF(OR('Création champs PV'!CH48=1,'Création champs PV'!CJ48=1),IF(AND('Création champs PV'!CH48=1,'Création champs PV'!CJ48=1),2,1),0),0),0)</f>
        <v>0</v>
      </c>
      <c r="CJ44" s="51">
        <f>IF('Création champs PV'!CJ49=1,IF('Création champs PV'!CJ48=0,IF(OR('Création champs PV'!CI48=1,'Création champs PV'!CK48=1),IF(AND('Création champs PV'!CI48=1,'Création champs PV'!CK48=1),2,1),0),0),0)</f>
        <v>0</v>
      </c>
      <c r="CK44" s="51">
        <f>IF('Création champs PV'!CK49=1,IF('Création champs PV'!CK48=0,IF(OR('Création champs PV'!CJ48=1,'Création champs PV'!CL48=1),IF(AND('Création champs PV'!CJ48=1,'Création champs PV'!CL48=1),2,1),0),0),0)</f>
        <v>0</v>
      </c>
      <c r="CL44" s="51">
        <f>IF('Création champs PV'!CL49=1,IF('Création champs PV'!CL48=0,IF(OR('Création champs PV'!CK48=1,'Création champs PV'!CM48=1),IF(AND('Création champs PV'!CK48=1,'Création champs PV'!CM48=1),2,1),0),0),0)</f>
        <v>0</v>
      </c>
      <c r="CM44" s="51">
        <f>IF('Création champs PV'!CM49=1,IF('Création champs PV'!CM48=0,IF(OR('Création champs PV'!CL48=1,'Création champs PV'!CN48=1),IF(AND('Création champs PV'!CL48=1,'Création champs PV'!CN48=1),2,1),0),0),0)</f>
        <v>0</v>
      </c>
      <c r="CN44" s="51">
        <f>IF('Création champs PV'!CN49=1,IF('Création champs PV'!CN48=0,IF(OR('Création champs PV'!CM48=1,'Création champs PV'!CO48=1),IF(AND('Création champs PV'!CM48=1,'Création champs PV'!CO48=1),2,1),0),0),0)</f>
        <v>0</v>
      </c>
      <c r="CO44" s="51">
        <f>IF('Création champs PV'!CO49=1,IF('Création champs PV'!CO48=0,IF(OR('Création champs PV'!CN48=1,'Création champs PV'!CP48=1),IF(AND('Création champs PV'!CN48=1,'Création champs PV'!CP48=1),2,1),0),0),0)</f>
        <v>0</v>
      </c>
      <c r="CP44" s="51">
        <f>IF('Création champs PV'!CP49=1,IF('Création champs PV'!CP48=0,IF(OR('Création champs PV'!CO48=1,'Création champs PV'!CQ48=1),IF(AND('Création champs PV'!CO48=1,'Création champs PV'!CQ48=1),2,1),0),0),0)</f>
        <v>0</v>
      </c>
      <c r="CQ44" s="51">
        <f>IF('Création champs PV'!CQ49=1,IF('Création champs PV'!CQ48=0,IF(OR('Création champs PV'!CP48=1,'Création champs PV'!CR48=1),IF(AND('Création champs PV'!CP48=1,'Création champs PV'!CR48=1),2,1),0),0),0)</f>
        <v>0</v>
      </c>
      <c r="CR44" s="51">
        <f>IF('Création champs PV'!CR49=1,IF('Création champs PV'!CR48=0,IF(OR('Création champs PV'!CQ48=1,'Création champs PV'!CS48=1),IF(AND('Création champs PV'!CQ48=1,'Création champs PV'!CS48=1),2,1),0),0),0)</f>
        <v>0</v>
      </c>
      <c r="CS44" s="51">
        <f>IF('Création champs PV'!CS49=1,IF('Création champs PV'!CS48=0,IF(OR('Création champs PV'!CR48=1,'Création champs PV'!CT48=1),IF(AND('Création champs PV'!CR48=1,'Création champs PV'!CT48=1),2,1),0),0),0)</f>
        <v>0</v>
      </c>
      <c r="CT44" s="51">
        <f>IF('Création champs PV'!CT49=1,IF('Création champs PV'!CT48=0,IF(OR('Création champs PV'!CS48=1,'Création champs PV'!CU48=1),IF(AND('Création champs PV'!CS48=1,'Création champs PV'!CU48=1),2,1),0),0),0)</f>
        <v>0</v>
      </c>
      <c r="CU44" s="51">
        <f>IF('Création champs PV'!CU49=1,IF('Création champs PV'!CU48=0,IF(OR('Création champs PV'!CT48=1,'Création champs PV'!CV48=1),IF(AND('Création champs PV'!CT48=1,'Création champs PV'!CV48=1),2,1),0),0),0)</f>
        <v>0</v>
      </c>
      <c r="CV44" s="51">
        <f>IF('Création champs PV'!CV49=1,IF('Création champs PV'!CV48=0,IF(OR('Création champs PV'!CU48=1,'Création champs PV'!CW48=1),IF(AND('Création champs PV'!CU48=1,'Création champs PV'!CW48=1),2,1),0),0),0)</f>
        <v>0</v>
      </c>
      <c r="CW44" s="51">
        <f>IF('Création champs PV'!CW49=1,IF('Création champs PV'!CW48=0,IF(OR('Création champs PV'!CV48=1,'Création champs PV'!CX48=1),IF(AND('Création champs PV'!CV48=1,'Création champs PV'!CX48=1),2,1),0),0),0)</f>
        <v>0</v>
      </c>
      <c r="CX44" s="51">
        <f>IF('Création champs PV'!CX49=1,IF('Création champs PV'!CX48=0,IF(OR('Création champs PV'!CW48=1,'Création champs PV'!CY48=1),IF(AND('Création champs PV'!CW48=1,'Création champs PV'!CY48=1),2,1),0),0),0)</f>
        <v>0</v>
      </c>
      <c r="CY44" s="51">
        <f>IF('Création champs PV'!CY49=1,IF('Création champs PV'!CY48=0,IF(OR('Création champs PV'!CX48=1,'Création champs PV'!CZ48=1),IF(AND('Création champs PV'!CX48=1,'Création champs PV'!CZ48=1),2,1),0),0),0)</f>
        <v>0</v>
      </c>
      <c r="CZ44" s="51">
        <f>IF('Création champs PV'!CZ49=1,IF('Création champs PV'!CZ48=0,IF(OR('Création champs PV'!CY48=1,'Création champs PV'!DA48=1),IF(AND('Création champs PV'!CY48=1,'Création champs PV'!DA48=1),2,1),0),0),0)</f>
        <v>0</v>
      </c>
      <c r="DA44" s="51">
        <f>IF('Création champs PV'!DA49=1,IF('Création champs PV'!DA48=0,IF(OR('Création champs PV'!CZ48=1,'Création champs PV'!DB48=1),IF(AND('Création champs PV'!CZ48=1,'Création champs PV'!DB48=1),2,1),0),0),0)</f>
        <v>0</v>
      </c>
      <c r="DB44" s="51">
        <f>IF('Création champs PV'!DB49=1,IF('Création champs PV'!DB48=0,IF(OR('Création champs PV'!DA48=1,'Création champs PV'!DC48=1),IF(AND('Création champs PV'!DA48=1,'Création champs PV'!DC48=1),2,1),0),0),0)</f>
        <v>0</v>
      </c>
      <c r="DC44" s="51">
        <f>IF('Création champs PV'!DC49=1,IF('Création champs PV'!DC48=0,IF(OR('Création champs PV'!DB48=1,'Création champs PV'!DD48=1),IF(AND('Création champs PV'!DB48=1,'Création champs PV'!DD48=1),2,1),0),0),0)</f>
        <v>0</v>
      </c>
      <c r="DD44" s="51">
        <f>IF('Création champs PV'!DD49=1,IF('Création champs PV'!DD48=0,IF(OR('Création champs PV'!DC48=1,'Création champs PV'!DE48=1),IF(AND('Création champs PV'!DC48=1,'Création champs PV'!DE48=1),2,1),0),0),0)</f>
        <v>0</v>
      </c>
      <c r="DE44" s="5" t="str">
        <f>IF(structure!DE44="M",1,IF(structure!DE44="V","V",IF(OR(structure!DE43="M",structure!DE43="V"),"S","")))</f>
        <v/>
      </c>
      <c r="DF44" s="9"/>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9"/>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c r="JX44" s="215"/>
      <c r="JY44" s="215"/>
      <c r="JZ44" s="215"/>
      <c r="KA44" s="215"/>
      <c r="KB44" s="215"/>
      <c r="KC44" s="215"/>
      <c r="KD44" s="215"/>
      <c r="KE44" s="215"/>
      <c r="KF44" s="215"/>
      <c r="KG44" s="215"/>
      <c r="KH44" s="215"/>
      <c r="KI44" s="215"/>
      <c r="KJ44" s="215"/>
      <c r="KK44" s="215"/>
      <c r="KL44" s="215"/>
      <c r="KM44" s="215"/>
      <c r="KN44" s="215"/>
      <c r="KO44" s="215"/>
      <c r="KP44" s="215"/>
      <c r="KQ44" s="215"/>
      <c r="KR44" s="215"/>
      <c r="KS44" s="215"/>
      <c r="KT44" s="215"/>
      <c r="KU44" s="215"/>
      <c r="KV44" s="215"/>
      <c r="KW44" s="215"/>
      <c r="KX44" s="215"/>
      <c r="KY44" s="215"/>
      <c r="KZ44" s="215"/>
      <c r="LA44" s="215"/>
      <c r="LB44" s="215"/>
      <c r="LC44" s="215"/>
      <c r="LD44" s="215"/>
      <c r="LE44" s="215"/>
      <c r="LF44" s="215"/>
      <c r="LG44" s="215"/>
      <c r="LH44" s="215"/>
      <c r="LI44" s="215"/>
      <c r="LJ44" s="215"/>
      <c r="LK44" s="215"/>
      <c r="LL44" s="215"/>
      <c r="LM44" s="215"/>
      <c r="LN44" s="215"/>
      <c r="LO44" s="215"/>
      <c r="LP44" s="219"/>
      <c r="LQ44" s="219"/>
    </row>
    <row r="45" spans="2:329" ht="21" customHeight="1" x14ac:dyDescent="0.35">
      <c r="B45" s="4"/>
      <c r="C45" s="51">
        <f>IF('Création champs PV'!C50=1,IF('Création champs PV'!C49=0,IF(OR('Création champs PV'!B49=1,'Création champs PV'!D49=1),IF(AND('Création champs PV'!B49=1,'Création champs PV'!D49=1),2,1),0),0),0)</f>
        <v>0</v>
      </c>
      <c r="D45" s="51">
        <f>IF('Création champs PV'!D50=1,IF('Création champs PV'!D49=0,IF(OR('Création champs PV'!C49=1,'Création champs PV'!E49=1),IF(AND('Création champs PV'!C49=1,'Création champs PV'!E49=1),2,1),0),0),0)</f>
        <v>0</v>
      </c>
      <c r="E45" s="51">
        <f>IF('Création champs PV'!E50=1,IF('Création champs PV'!E49=0,IF(OR('Création champs PV'!D49=1,'Création champs PV'!F49=1),IF(AND('Création champs PV'!D49=1,'Création champs PV'!F49=1),2,1),0),0),0)</f>
        <v>0</v>
      </c>
      <c r="F45" s="51">
        <f>IF('Création champs PV'!F50=1,IF('Création champs PV'!F49=0,IF(OR('Création champs PV'!E49=1,'Création champs PV'!G49=1),IF(AND('Création champs PV'!E49=1,'Création champs PV'!G49=1),2,1),0),0),0)</f>
        <v>0</v>
      </c>
      <c r="G45" s="51">
        <f>IF('Création champs PV'!G50=1,IF('Création champs PV'!G49=0,IF(OR('Création champs PV'!F49=1,'Création champs PV'!H49=1),IF(AND('Création champs PV'!F49=1,'Création champs PV'!H49=1),2,1),0),0),0)</f>
        <v>0</v>
      </c>
      <c r="H45" s="51">
        <f>IF('Création champs PV'!H50=1,IF('Création champs PV'!H49=0,IF(OR('Création champs PV'!G49=1,'Création champs PV'!I49=1),IF(AND('Création champs PV'!G49=1,'Création champs PV'!I49=1),2,1),0),0),0)</f>
        <v>0</v>
      </c>
      <c r="I45" s="51">
        <f>IF('Création champs PV'!I50=1,IF('Création champs PV'!I49=0,IF(OR('Création champs PV'!H49=1,'Création champs PV'!J49=1),IF(AND('Création champs PV'!H49=1,'Création champs PV'!J49=1),2,1),0),0),0)</f>
        <v>0</v>
      </c>
      <c r="J45" s="51">
        <f>IF('Création champs PV'!J50=1,IF('Création champs PV'!J49=0,IF(OR('Création champs PV'!I49=1,'Création champs PV'!K49=1),IF(AND('Création champs PV'!I49=1,'Création champs PV'!K49=1),2,1),0),0),0)</f>
        <v>0</v>
      </c>
      <c r="K45" s="51">
        <f>IF('Création champs PV'!K50=1,IF('Création champs PV'!K49=0,IF(OR('Création champs PV'!J49=1,'Création champs PV'!L49=1),IF(AND('Création champs PV'!J49=1,'Création champs PV'!L49=1),2,1),0),0),0)</f>
        <v>0</v>
      </c>
      <c r="L45" s="51">
        <f>IF('Création champs PV'!L50=1,IF('Création champs PV'!L49=0,IF(OR('Création champs PV'!K49=1,'Création champs PV'!M49=1),IF(AND('Création champs PV'!K49=1,'Création champs PV'!M49=1),2,1),0),0),0)</f>
        <v>0</v>
      </c>
      <c r="M45" s="51">
        <f>IF('Création champs PV'!M50=1,IF('Création champs PV'!M49=0,IF(OR('Création champs PV'!L49=1,'Création champs PV'!N49=1),IF(AND('Création champs PV'!L49=1,'Création champs PV'!N49=1),2,1),0),0),0)</f>
        <v>0</v>
      </c>
      <c r="N45" s="51">
        <f>IF('Création champs PV'!N50=1,IF('Création champs PV'!N49=0,IF(OR('Création champs PV'!M49=1,'Création champs PV'!O49=1),IF(AND('Création champs PV'!M49=1,'Création champs PV'!O49=1),2,1),0),0),0)</f>
        <v>0</v>
      </c>
      <c r="O45" s="51">
        <f>IF('Création champs PV'!O50=1,IF('Création champs PV'!O49=0,IF(OR('Création champs PV'!N49=1,'Création champs PV'!P49=1),IF(AND('Création champs PV'!N49=1,'Création champs PV'!P49=1),2,1),0),0),0)</f>
        <v>0</v>
      </c>
      <c r="P45" s="51">
        <f>IF('Création champs PV'!P50=1,IF('Création champs PV'!P49=0,IF(OR('Création champs PV'!O49=1,'Création champs PV'!Q49=1),IF(AND('Création champs PV'!O49=1,'Création champs PV'!Q49=1),2,1),0),0),0)</f>
        <v>0</v>
      </c>
      <c r="Q45" s="51">
        <f>IF('Création champs PV'!Q50=1,IF('Création champs PV'!Q49=0,IF(OR('Création champs PV'!P49=1,'Création champs PV'!R49=1),IF(AND('Création champs PV'!P49=1,'Création champs PV'!R49=1),2,1),0),0),0)</f>
        <v>0</v>
      </c>
      <c r="R45" s="51">
        <f>IF('Création champs PV'!R50=1,IF('Création champs PV'!R49=0,IF(OR('Création champs PV'!Q49=1,'Création champs PV'!S49=1),IF(AND('Création champs PV'!Q49=1,'Création champs PV'!S49=1),2,1),0),0),0)</f>
        <v>0</v>
      </c>
      <c r="S45" s="51">
        <f>IF('Création champs PV'!S50=1,IF('Création champs PV'!S49=0,IF(OR('Création champs PV'!R49=1,'Création champs PV'!T49=1),IF(AND('Création champs PV'!R49=1,'Création champs PV'!T49=1),2,1),0),0),0)</f>
        <v>0</v>
      </c>
      <c r="T45" s="51">
        <f>IF('Création champs PV'!T50=1,IF('Création champs PV'!T49=0,IF(OR('Création champs PV'!S49=1,'Création champs PV'!U49=1),IF(AND('Création champs PV'!S49=1,'Création champs PV'!U49=1),2,1),0),0),0)</f>
        <v>0</v>
      </c>
      <c r="U45" s="51">
        <f>IF('Création champs PV'!U50=1,IF('Création champs PV'!U49=0,IF(OR('Création champs PV'!T49=1,'Création champs PV'!V49=1),IF(AND('Création champs PV'!T49=1,'Création champs PV'!V49=1),2,1),0),0),0)</f>
        <v>0</v>
      </c>
      <c r="V45" s="51">
        <f>IF('Création champs PV'!V50=1,IF('Création champs PV'!V49=0,IF(OR('Création champs PV'!U49=1,'Création champs PV'!W49=1),IF(AND('Création champs PV'!U49=1,'Création champs PV'!W49=1),2,1),0),0),0)</f>
        <v>0</v>
      </c>
      <c r="W45" s="51">
        <f>IF('Création champs PV'!W50=1,IF('Création champs PV'!W49=0,IF(OR('Création champs PV'!V49=1,'Création champs PV'!X49=1),IF(AND('Création champs PV'!V49=1,'Création champs PV'!X49=1),2,1),0),0),0)</f>
        <v>0</v>
      </c>
      <c r="X45" s="51">
        <f>IF('Création champs PV'!X50=1,IF('Création champs PV'!X49=0,IF(OR('Création champs PV'!W49=1,'Création champs PV'!Y49=1),IF(AND('Création champs PV'!W49=1,'Création champs PV'!Y49=1),2,1),0),0),0)</f>
        <v>0</v>
      </c>
      <c r="Y45" s="51">
        <f>IF('Création champs PV'!Y50=1,IF('Création champs PV'!Y49=0,IF(OR('Création champs PV'!X49=1,'Création champs PV'!Z49=1),IF(AND('Création champs PV'!X49=1,'Création champs PV'!Z49=1),2,1),0),0),0)</f>
        <v>0</v>
      </c>
      <c r="Z45" s="51">
        <f>IF('Création champs PV'!Z50=1,IF('Création champs PV'!Z49=0,IF(OR('Création champs PV'!Y49=1,'Création champs PV'!AA49=1),IF(AND('Création champs PV'!Y49=1,'Création champs PV'!AA49=1),2,1),0),0),0)</f>
        <v>0</v>
      </c>
      <c r="AA45" s="51">
        <f>IF('Création champs PV'!AA50=1,IF('Création champs PV'!AA49=0,IF(OR('Création champs PV'!Z49=1,'Création champs PV'!AB49=1),IF(AND('Création champs PV'!Z49=1,'Création champs PV'!AB49=1),2,1),0),0),0)</f>
        <v>0</v>
      </c>
      <c r="AB45" s="51">
        <f>IF('Création champs PV'!AB50=1,IF('Création champs PV'!AB49=0,IF(OR('Création champs PV'!AA49=1,'Création champs PV'!AC49=1),IF(AND('Création champs PV'!AA49=1,'Création champs PV'!AC49=1),2,1),0),0),0)</f>
        <v>0</v>
      </c>
      <c r="AC45" s="51">
        <f>IF('Création champs PV'!AC50=1,IF('Création champs PV'!AC49=0,IF(OR('Création champs PV'!AB49=1,'Création champs PV'!AD49=1),IF(AND('Création champs PV'!AB49=1,'Création champs PV'!AD49=1),2,1),0),0),0)</f>
        <v>0</v>
      </c>
      <c r="AD45" s="51">
        <f>IF('Création champs PV'!AD50=1,IF('Création champs PV'!AD49=0,IF(OR('Création champs PV'!AC49=1,'Création champs PV'!AE49=1),IF(AND('Création champs PV'!AC49=1,'Création champs PV'!AE49=1),2,1),0),0),0)</f>
        <v>0</v>
      </c>
      <c r="AE45" s="51">
        <f>IF('Création champs PV'!AE50=1,IF('Création champs PV'!AE49=0,IF(OR('Création champs PV'!AD49=1,'Création champs PV'!AF49=1),IF(AND('Création champs PV'!AD49=1,'Création champs PV'!AF49=1),2,1),0),0),0)</f>
        <v>0</v>
      </c>
      <c r="AF45" s="51">
        <f>IF('Création champs PV'!AF50=1,IF('Création champs PV'!AF49=0,IF(OR('Création champs PV'!AE49=1,'Création champs PV'!AG49=1),IF(AND('Création champs PV'!AE49=1,'Création champs PV'!AG49=1),2,1),0),0),0)</f>
        <v>0</v>
      </c>
      <c r="AG45" s="51">
        <f>IF('Création champs PV'!AG50=1,IF('Création champs PV'!AG49=0,IF(OR('Création champs PV'!AF49=1,'Création champs PV'!AH49=1),IF(AND('Création champs PV'!AF49=1,'Création champs PV'!AH49=1),2,1),0),0),0)</f>
        <v>0</v>
      </c>
      <c r="AH45" s="51">
        <f>IF('Création champs PV'!AH50=1,IF('Création champs PV'!AH49=0,IF(OR('Création champs PV'!AG49=1,'Création champs PV'!AI49=1),IF(AND('Création champs PV'!AG49=1,'Création champs PV'!AI49=1),2,1),0),0),0)</f>
        <v>0</v>
      </c>
      <c r="AI45" s="51">
        <f>IF('Création champs PV'!AI50=1,IF('Création champs PV'!AI49=0,IF(OR('Création champs PV'!AH49=1,'Création champs PV'!AJ49=1),IF(AND('Création champs PV'!AH49=1,'Création champs PV'!AJ49=1),2,1),0),0),0)</f>
        <v>0</v>
      </c>
      <c r="AJ45" s="51">
        <f>IF('Création champs PV'!AJ50=1,IF('Création champs PV'!AJ49=0,IF(OR('Création champs PV'!AI49=1,'Création champs PV'!AK49=1),IF(AND('Création champs PV'!AI49=1,'Création champs PV'!AK49=1),2,1),0),0),0)</f>
        <v>0</v>
      </c>
      <c r="AK45" s="51">
        <f>IF('Création champs PV'!AK50=1,IF('Création champs PV'!AK49=0,IF(OR('Création champs PV'!AJ49=1,'Création champs PV'!AL49=1),IF(AND('Création champs PV'!AJ49=1,'Création champs PV'!AL49=1),2,1),0),0),0)</f>
        <v>0</v>
      </c>
      <c r="AL45" s="51">
        <f>IF('Création champs PV'!AL50=1,IF('Création champs PV'!AL49=0,IF(OR('Création champs PV'!AK49=1,'Création champs PV'!AM49=1),IF(AND('Création champs PV'!AK49=1,'Création champs PV'!AM49=1),2,1),0),0),0)</f>
        <v>0</v>
      </c>
      <c r="AM45" s="51">
        <f>IF('Création champs PV'!AM50=1,IF('Création champs PV'!AM49=0,IF(OR('Création champs PV'!AL49=1,'Création champs PV'!AN49=1),IF(AND('Création champs PV'!AL49=1,'Création champs PV'!AN49=1),2,1),0),0),0)</f>
        <v>0</v>
      </c>
      <c r="AN45" s="51">
        <f>IF('Création champs PV'!AN50=1,IF('Création champs PV'!AN49=0,IF(OR('Création champs PV'!AM49=1,'Création champs PV'!AO49=1),IF(AND('Création champs PV'!AM49=1,'Création champs PV'!AO49=1),2,1),0),0),0)</f>
        <v>0</v>
      </c>
      <c r="AO45" s="51">
        <f>IF('Création champs PV'!AO50=1,IF('Création champs PV'!AO49=0,IF(OR('Création champs PV'!AN49=1,'Création champs PV'!AP49=1),IF(AND('Création champs PV'!AN49=1,'Création champs PV'!AP49=1),2,1),0),0),0)</f>
        <v>0</v>
      </c>
      <c r="AP45" s="51">
        <f>IF('Création champs PV'!AP50=1,IF('Création champs PV'!AP49=0,IF(OR('Création champs PV'!AO49=1,'Création champs PV'!AQ49=1),IF(AND('Création champs PV'!AO49=1,'Création champs PV'!AQ49=1),2,1),0),0),0)</f>
        <v>0</v>
      </c>
      <c r="AQ45" s="51">
        <f>IF('Création champs PV'!AQ50=1,IF('Création champs PV'!AQ49=0,IF(OR('Création champs PV'!AP49=1,'Création champs PV'!AR49=1),IF(AND('Création champs PV'!AP49=1,'Création champs PV'!AR49=1),2,1),0),0),0)</f>
        <v>0</v>
      </c>
      <c r="AR45" s="51">
        <f>IF('Création champs PV'!AR50=1,IF('Création champs PV'!AR49=0,IF(OR('Création champs PV'!AQ49=1,'Création champs PV'!AS49=1),IF(AND('Création champs PV'!AQ49=1,'Création champs PV'!AS49=1),2,1),0),0),0)</f>
        <v>0</v>
      </c>
      <c r="AS45" s="51">
        <f>IF('Création champs PV'!AS50=1,IF('Création champs PV'!AS49=0,IF(OR('Création champs PV'!AR49=1,'Création champs PV'!AT49=1),IF(AND('Création champs PV'!AR49=1,'Création champs PV'!AT49=1),2,1),0),0),0)</f>
        <v>0</v>
      </c>
      <c r="AT45" s="51">
        <f>IF('Création champs PV'!AT50=1,IF('Création champs PV'!AT49=0,IF(OR('Création champs PV'!AS49=1,'Création champs PV'!AU49=1),IF(AND('Création champs PV'!AS49=1,'Création champs PV'!AU49=1),2,1),0),0),0)</f>
        <v>0</v>
      </c>
      <c r="AU45" s="51">
        <f>IF('Création champs PV'!AU50=1,IF('Création champs PV'!AU49=0,IF(OR('Création champs PV'!AT49=1,'Création champs PV'!AV49=1),IF(AND('Création champs PV'!AT49=1,'Création champs PV'!AV49=1),2,1),0),0),0)</f>
        <v>0</v>
      </c>
      <c r="AV45" s="51">
        <f>IF('Création champs PV'!AV50=1,IF('Création champs PV'!AV49=0,IF(OR('Création champs PV'!AU49=1,'Création champs PV'!AW49=1),IF(AND('Création champs PV'!AU49=1,'Création champs PV'!AW49=1),2,1),0),0),0)</f>
        <v>0</v>
      </c>
      <c r="AW45" s="51">
        <f>IF('Création champs PV'!AW50=1,IF('Création champs PV'!AW49=0,IF(OR('Création champs PV'!AV49=1,'Création champs PV'!AX49=1),IF(AND('Création champs PV'!AV49=1,'Création champs PV'!AX49=1),2,1),0),0),0)</f>
        <v>0</v>
      </c>
      <c r="AX45" s="51">
        <f>IF('Création champs PV'!AX50=1,IF('Création champs PV'!AX49=0,IF(OR('Création champs PV'!AW49=1,'Création champs PV'!AY49=1),IF(AND('Création champs PV'!AW49=1,'Création champs PV'!AY49=1),2,1),0),0),0)</f>
        <v>0</v>
      </c>
      <c r="AY45" s="51">
        <f>IF('Création champs PV'!AY50=1,IF('Création champs PV'!AY49=0,IF(OR('Création champs PV'!AX49=1,'Création champs PV'!AZ49=1),IF(AND('Création champs PV'!AX49=1,'Création champs PV'!AZ49=1),2,1),0),0),0)</f>
        <v>0</v>
      </c>
      <c r="AZ45" s="51">
        <f>IF('Création champs PV'!AZ50=1,IF('Création champs PV'!AZ49=0,IF(OR('Création champs PV'!AY49=1,'Création champs PV'!BA49=1),IF(AND('Création champs PV'!AY49=1,'Création champs PV'!BA49=1),2,1),0),0),0)</f>
        <v>0</v>
      </c>
      <c r="BA45" s="51">
        <f>IF('Création champs PV'!BA50=1,IF('Création champs PV'!BA49=0,IF(OR('Création champs PV'!AZ49=1,'Création champs PV'!BB49=1),IF(AND('Création champs PV'!AZ49=1,'Création champs PV'!BB49=1),2,1),0),0),0)</f>
        <v>0</v>
      </c>
      <c r="BB45" s="51">
        <f>IF('Création champs PV'!BB50=1,IF('Création champs PV'!BB49=0,IF(OR('Création champs PV'!BA49=1,'Création champs PV'!BC49=1),IF(AND('Création champs PV'!BA49=1,'Création champs PV'!BC49=1),2,1),0),0),0)</f>
        <v>0</v>
      </c>
      <c r="BC45" s="51">
        <f>IF('Création champs PV'!BC50=1,IF('Création champs PV'!BC49=0,IF(OR('Création champs PV'!BB49=1,'Création champs PV'!BD49=1),IF(AND('Création champs PV'!BB49=1,'Création champs PV'!BD49=1),2,1),0),0),0)</f>
        <v>0</v>
      </c>
      <c r="BD45" s="51">
        <f>IF('Création champs PV'!BD50=1,IF('Création champs PV'!BD49=0,IF(OR('Création champs PV'!BC49=1,'Création champs PV'!BE49=1),IF(AND('Création champs PV'!BC49=1,'Création champs PV'!BE49=1),2,1),0),0),0)</f>
        <v>0</v>
      </c>
      <c r="BE45" s="51">
        <f>IF('Création champs PV'!BE50=1,IF('Création champs PV'!BE49=0,IF(OR('Création champs PV'!BD49=1,'Création champs PV'!BF49=1),IF(AND('Création champs PV'!BD49=1,'Création champs PV'!BF49=1),2,1),0),0),0)</f>
        <v>0</v>
      </c>
      <c r="BF45" s="51">
        <f>IF('Création champs PV'!BF50=1,IF('Création champs PV'!BF49=0,IF(OR('Création champs PV'!BE49=1,'Création champs PV'!BG49=1),IF(AND('Création champs PV'!BE49=1,'Création champs PV'!BG49=1),2,1),0),0),0)</f>
        <v>0</v>
      </c>
      <c r="BG45" s="51">
        <f>IF('Création champs PV'!BG50=1,IF('Création champs PV'!BG49=0,IF(OR('Création champs PV'!BF49=1,'Création champs PV'!BH49=1),IF(AND('Création champs PV'!BF49=1,'Création champs PV'!BH49=1),2,1),0),0),0)</f>
        <v>0</v>
      </c>
      <c r="BH45" s="51">
        <f>IF('Création champs PV'!BH50=1,IF('Création champs PV'!BH49=0,IF(OR('Création champs PV'!BG49=1,'Création champs PV'!BI49=1),IF(AND('Création champs PV'!BG49=1,'Création champs PV'!BI49=1),2,1),0),0),0)</f>
        <v>0</v>
      </c>
      <c r="BI45" s="51">
        <f>IF('Création champs PV'!BI50=1,IF('Création champs PV'!BI49=0,IF(OR('Création champs PV'!BH49=1,'Création champs PV'!BJ49=1),IF(AND('Création champs PV'!BH49=1,'Création champs PV'!BJ49=1),2,1),0),0),0)</f>
        <v>0</v>
      </c>
      <c r="BJ45" s="51">
        <f>IF('Création champs PV'!BJ50=1,IF('Création champs PV'!BJ49=0,IF(OR('Création champs PV'!BI49=1,'Création champs PV'!BK49=1),IF(AND('Création champs PV'!BI49=1,'Création champs PV'!BK49=1),2,1),0),0),0)</f>
        <v>0</v>
      </c>
      <c r="BK45" s="51">
        <f>IF('Création champs PV'!BK50=1,IF('Création champs PV'!BK49=0,IF(OR('Création champs PV'!BJ49=1,'Création champs PV'!BL49=1),IF(AND('Création champs PV'!BJ49=1,'Création champs PV'!BL49=1),2,1),0),0),0)</f>
        <v>0</v>
      </c>
      <c r="BL45" s="51">
        <f>IF('Création champs PV'!BL50=1,IF('Création champs PV'!BL49=0,IF(OR('Création champs PV'!BK49=1,'Création champs PV'!BM49=1),IF(AND('Création champs PV'!BK49=1,'Création champs PV'!BM49=1),2,1),0),0),0)</f>
        <v>0</v>
      </c>
      <c r="BM45" s="51">
        <f>IF('Création champs PV'!BM50=1,IF('Création champs PV'!BM49=0,IF(OR('Création champs PV'!BL49=1,'Création champs PV'!BN49=1),IF(AND('Création champs PV'!BL49=1,'Création champs PV'!BN49=1),2,1),0),0),0)</f>
        <v>0</v>
      </c>
      <c r="BN45" s="51">
        <f>IF('Création champs PV'!BN50=1,IF('Création champs PV'!BN49=0,IF(OR('Création champs PV'!BM49=1,'Création champs PV'!BO49=1),IF(AND('Création champs PV'!BM49=1,'Création champs PV'!BO49=1),2,1),0),0),0)</f>
        <v>0</v>
      </c>
      <c r="BO45" s="51">
        <f>IF('Création champs PV'!BO50=1,IF('Création champs PV'!BO49=0,IF(OR('Création champs PV'!BN49=1,'Création champs PV'!BP49=1),IF(AND('Création champs PV'!BN49=1,'Création champs PV'!BP49=1),2,1),0),0),0)</f>
        <v>0</v>
      </c>
      <c r="BP45" s="51">
        <f>IF('Création champs PV'!BP50=1,IF('Création champs PV'!BP49=0,IF(OR('Création champs PV'!BO49=1,'Création champs PV'!BQ49=1),IF(AND('Création champs PV'!BO49=1,'Création champs PV'!BQ49=1),2,1),0),0),0)</f>
        <v>0</v>
      </c>
      <c r="BQ45" s="51">
        <f>IF('Création champs PV'!BQ50=1,IF('Création champs PV'!BQ49=0,IF(OR('Création champs PV'!BP49=1,'Création champs PV'!BR49=1),IF(AND('Création champs PV'!BP49=1,'Création champs PV'!BR49=1),2,1),0),0),0)</f>
        <v>0</v>
      </c>
      <c r="BR45" s="51">
        <f>IF('Création champs PV'!BR50=1,IF('Création champs PV'!BR49=0,IF(OR('Création champs PV'!BQ49=1,'Création champs PV'!BS49=1),IF(AND('Création champs PV'!BQ49=1,'Création champs PV'!BS49=1),2,1),0),0),0)</f>
        <v>0</v>
      </c>
      <c r="BS45" s="51">
        <f>IF('Création champs PV'!BS50=1,IF('Création champs PV'!BS49=0,IF(OR('Création champs PV'!BR49=1,'Création champs PV'!BT49=1),IF(AND('Création champs PV'!BR49=1,'Création champs PV'!BT49=1),2,1),0),0),0)</f>
        <v>0</v>
      </c>
      <c r="BT45" s="51">
        <f>IF('Création champs PV'!BT50=1,IF('Création champs PV'!BT49=0,IF(OR('Création champs PV'!BS49=1,'Création champs PV'!BU49=1),IF(AND('Création champs PV'!BS49=1,'Création champs PV'!BU49=1),2,1),0),0),0)</f>
        <v>0</v>
      </c>
      <c r="BU45" s="51">
        <f>IF('Création champs PV'!BU50=1,IF('Création champs PV'!BU49=0,IF(OR('Création champs PV'!BT49=1,'Création champs PV'!BV49=1),IF(AND('Création champs PV'!BT49=1,'Création champs PV'!BV49=1),2,1),0),0),0)</f>
        <v>0</v>
      </c>
      <c r="BV45" s="51">
        <f>IF('Création champs PV'!BV50=1,IF('Création champs PV'!BV49=0,IF(OR('Création champs PV'!BU49=1,'Création champs PV'!BW49=1),IF(AND('Création champs PV'!BU49=1,'Création champs PV'!BW49=1),2,1),0),0),0)</f>
        <v>0</v>
      </c>
      <c r="BW45" s="51">
        <f>IF('Création champs PV'!BW50=1,IF('Création champs PV'!BW49=0,IF(OR('Création champs PV'!BV49=1,'Création champs PV'!BX49=1),IF(AND('Création champs PV'!BV49=1,'Création champs PV'!BX49=1),2,1),0),0),0)</f>
        <v>0</v>
      </c>
      <c r="BX45" s="51">
        <f>IF('Création champs PV'!BX50=1,IF('Création champs PV'!BX49=0,IF(OR('Création champs PV'!BW49=1,'Création champs PV'!BY49=1),IF(AND('Création champs PV'!BW49=1,'Création champs PV'!BY49=1),2,1),0),0),0)</f>
        <v>0</v>
      </c>
      <c r="BY45" s="51">
        <f>IF('Création champs PV'!BY50=1,IF('Création champs PV'!BY49=0,IF(OR('Création champs PV'!BX49=1,'Création champs PV'!BZ49=1),IF(AND('Création champs PV'!BX49=1,'Création champs PV'!BZ49=1),2,1),0),0),0)</f>
        <v>0</v>
      </c>
      <c r="BZ45" s="51">
        <f>IF('Création champs PV'!BZ50=1,IF('Création champs PV'!BZ49=0,IF(OR('Création champs PV'!BY49=1,'Création champs PV'!CA49=1),IF(AND('Création champs PV'!BY49=1,'Création champs PV'!CA49=1),2,1),0),0),0)</f>
        <v>0</v>
      </c>
      <c r="CA45" s="51">
        <f>IF('Création champs PV'!CA50=1,IF('Création champs PV'!CA49=0,IF(OR('Création champs PV'!BZ49=1,'Création champs PV'!CB49=1),IF(AND('Création champs PV'!BZ49=1,'Création champs PV'!CB49=1),2,1),0),0),0)</f>
        <v>0</v>
      </c>
      <c r="CB45" s="51">
        <f>IF('Création champs PV'!CB50=1,IF('Création champs PV'!CB49=0,IF(OR('Création champs PV'!CA49=1,'Création champs PV'!CC49=1),IF(AND('Création champs PV'!CA49=1,'Création champs PV'!CC49=1),2,1),0),0),0)</f>
        <v>0</v>
      </c>
      <c r="CC45" s="51">
        <f>IF('Création champs PV'!CC50=1,IF('Création champs PV'!CC49=0,IF(OR('Création champs PV'!CB49=1,'Création champs PV'!CD49=1),IF(AND('Création champs PV'!CB49=1,'Création champs PV'!CD49=1),2,1),0),0),0)</f>
        <v>0</v>
      </c>
      <c r="CD45" s="51">
        <f>IF('Création champs PV'!CD50=1,IF('Création champs PV'!CD49=0,IF(OR('Création champs PV'!CC49=1,'Création champs PV'!CE49=1),IF(AND('Création champs PV'!CC49=1,'Création champs PV'!CE49=1),2,1),0),0),0)</f>
        <v>0</v>
      </c>
      <c r="CE45" s="51">
        <f>IF('Création champs PV'!CE50=1,IF('Création champs PV'!CE49=0,IF(OR('Création champs PV'!CD49=1,'Création champs PV'!CF49=1),IF(AND('Création champs PV'!CD49=1,'Création champs PV'!CF49=1),2,1),0),0),0)</f>
        <v>0</v>
      </c>
      <c r="CF45" s="51">
        <f>IF('Création champs PV'!CF50=1,IF('Création champs PV'!CF49=0,IF(OR('Création champs PV'!CE49=1,'Création champs PV'!CG49=1),IF(AND('Création champs PV'!CE49=1,'Création champs PV'!CG49=1),2,1),0),0),0)</f>
        <v>0</v>
      </c>
      <c r="CG45" s="51">
        <f>IF('Création champs PV'!CG50=1,IF('Création champs PV'!CG49=0,IF(OR('Création champs PV'!CF49=1,'Création champs PV'!CH49=1),IF(AND('Création champs PV'!CF49=1,'Création champs PV'!CH49=1),2,1),0),0),0)</f>
        <v>0</v>
      </c>
      <c r="CH45" s="51">
        <f>IF('Création champs PV'!CH50=1,IF('Création champs PV'!CH49=0,IF(OR('Création champs PV'!CG49=1,'Création champs PV'!CI49=1),IF(AND('Création champs PV'!CG49=1,'Création champs PV'!CI49=1),2,1),0),0),0)</f>
        <v>0</v>
      </c>
      <c r="CI45" s="51">
        <f>IF('Création champs PV'!CI50=1,IF('Création champs PV'!CI49=0,IF(OR('Création champs PV'!CH49=1,'Création champs PV'!CJ49=1),IF(AND('Création champs PV'!CH49=1,'Création champs PV'!CJ49=1),2,1),0),0),0)</f>
        <v>0</v>
      </c>
      <c r="CJ45" s="51">
        <f>IF('Création champs PV'!CJ50=1,IF('Création champs PV'!CJ49=0,IF(OR('Création champs PV'!CI49=1,'Création champs PV'!CK49=1),IF(AND('Création champs PV'!CI49=1,'Création champs PV'!CK49=1),2,1),0),0),0)</f>
        <v>0</v>
      </c>
      <c r="CK45" s="51">
        <f>IF('Création champs PV'!CK50=1,IF('Création champs PV'!CK49=0,IF(OR('Création champs PV'!CJ49=1,'Création champs PV'!CL49=1),IF(AND('Création champs PV'!CJ49=1,'Création champs PV'!CL49=1),2,1),0),0),0)</f>
        <v>0</v>
      </c>
      <c r="CL45" s="51">
        <f>IF('Création champs PV'!CL50=1,IF('Création champs PV'!CL49=0,IF(OR('Création champs PV'!CK49=1,'Création champs PV'!CM49=1),IF(AND('Création champs PV'!CK49=1,'Création champs PV'!CM49=1),2,1),0),0),0)</f>
        <v>0</v>
      </c>
      <c r="CM45" s="51">
        <f>IF('Création champs PV'!CM50=1,IF('Création champs PV'!CM49=0,IF(OR('Création champs PV'!CL49=1,'Création champs PV'!CN49=1),IF(AND('Création champs PV'!CL49=1,'Création champs PV'!CN49=1),2,1),0),0),0)</f>
        <v>0</v>
      </c>
      <c r="CN45" s="51">
        <f>IF('Création champs PV'!CN50=1,IF('Création champs PV'!CN49=0,IF(OR('Création champs PV'!CM49=1,'Création champs PV'!CO49=1),IF(AND('Création champs PV'!CM49=1,'Création champs PV'!CO49=1),2,1),0),0),0)</f>
        <v>0</v>
      </c>
      <c r="CO45" s="51">
        <f>IF('Création champs PV'!CO50=1,IF('Création champs PV'!CO49=0,IF(OR('Création champs PV'!CN49=1,'Création champs PV'!CP49=1),IF(AND('Création champs PV'!CN49=1,'Création champs PV'!CP49=1),2,1),0),0),0)</f>
        <v>0</v>
      </c>
      <c r="CP45" s="51">
        <f>IF('Création champs PV'!CP50=1,IF('Création champs PV'!CP49=0,IF(OR('Création champs PV'!CO49=1,'Création champs PV'!CQ49=1),IF(AND('Création champs PV'!CO49=1,'Création champs PV'!CQ49=1),2,1),0),0),0)</f>
        <v>0</v>
      </c>
      <c r="CQ45" s="51">
        <f>IF('Création champs PV'!CQ50=1,IF('Création champs PV'!CQ49=0,IF(OR('Création champs PV'!CP49=1,'Création champs PV'!CR49=1),IF(AND('Création champs PV'!CP49=1,'Création champs PV'!CR49=1),2,1),0),0),0)</f>
        <v>0</v>
      </c>
      <c r="CR45" s="51">
        <f>IF('Création champs PV'!CR50=1,IF('Création champs PV'!CR49=0,IF(OR('Création champs PV'!CQ49=1,'Création champs PV'!CS49=1),IF(AND('Création champs PV'!CQ49=1,'Création champs PV'!CS49=1),2,1),0),0),0)</f>
        <v>0</v>
      </c>
      <c r="CS45" s="51">
        <f>IF('Création champs PV'!CS50=1,IF('Création champs PV'!CS49=0,IF(OR('Création champs PV'!CR49=1,'Création champs PV'!CT49=1),IF(AND('Création champs PV'!CR49=1,'Création champs PV'!CT49=1),2,1),0),0),0)</f>
        <v>0</v>
      </c>
      <c r="CT45" s="51">
        <f>IF('Création champs PV'!CT50=1,IF('Création champs PV'!CT49=0,IF(OR('Création champs PV'!CS49=1,'Création champs PV'!CU49=1),IF(AND('Création champs PV'!CS49=1,'Création champs PV'!CU49=1),2,1),0),0),0)</f>
        <v>0</v>
      </c>
      <c r="CU45" s="51">
        <f>IF('Création champs PV'!CU50=1,IF('Création champs PV'!CU49=0,IF(OR('Création champs PV'!CT49=1,'Création champs PV'!CV49=1),IF(AND('Création champs PV'!CT49=1,'Création champs PV'!CV49=1),2,1),0),0),0)</f>
        <v>0</v>
      </c>
      <c r="CV45" s="51">
        <f>IF('Création champs PV'!CV50=1,IF('Création champs PV'!CV49=0,IF(OR('Création champs PV'!CU49=1,'Création champs PV'!CW49=1),IF(AND('Création champs PV'!CU49=1,'Création champs PV'!CW49=1),2,1),0),0),0)</f>
        <v>0</v>
      </c>
      <c r="CW45" s="51">
        <f>IF('Création champs PV'!CW50=1,IF('Création champs PV'!CW49=0,IF(OR('Création champs PV'!CV49=1,'Création champs PV'!CX49=1),IF(AND('Création champs PV'!CV49=1,'Création champs PV'!CX49=1),2,1),0),0),0)</f>
        <v>0</v>
      </c>
      <c r="CX45" s="51">
        <f>IF('Création champs PV'!CX50=1,IF('Création champs PV'!CX49=0,IF(OR('Création champs PV'!CW49=1,'Création champs PV'!CY49=1),IF(AND('Création champs PV'!CW49=1,'Création champs PV'!CY49=1),2,1),0),0),0)</f>
        <v>0</v>
      </c>
      <c r="CY45" s="51">
        <f>IF('Création champs PV'!CY50=1,IF('Création champs PV'!CY49=0,IF(OR('Création champs PV'!CX49=1,'Création champs PV'!CZ49=1),IF(AND('Création champs PV'!CX49=1,'Création champs PV'!CZ49=1),2,1),0),0),0)</f>
        <v>0</v>
      </c>
      <c r="CZ45" s="51">
        <f>IF('Création champs PV'!CZ50=1,IF('Création champs PV'!CZ49=0,IF(OR('Création champs PV'!CY49=1,'Création champs PV'!DA49=1),IF(AND('Création champs PV'!CY49=1,'Création champs PV'!DA49=1),2,1),0),0),0)</f>
        <v>0</v>
      </c>
      <c r="DA45" s="51">
        <f>IF('Création champs PV'!DA50=1,IF('Création champs PV'!DA49=0,IF(OR('Création champs PV'!CZ49=1,'Création champs PV'!DB49=1),IF(AND('Création champs PV'!CZ49=1,'Création champs PV'!DB49=1),2,1),0),0),0)</f>
        <v>0</v>
      </c>
      <c r="DB45" s="51">
        <f>IF('Création champs PV'!DB50=1,IF('Création champs PV'!DB49=0,IF(OR('Création champs PV'!DA49=1,'Création champs PV'!DC49=1),IF(AND('Création champs PV'!DA49=1,'Création champs PV'!DC49=1),2,1),0),0),0)</f>
        <v>0</v>
      </c>
      <c r="DC45" s="51">
        <f>IF('Création champs PV'!DC50=1,IF('Création champs PV'!DC49=0,IF(OR('Création champs PV'!DB49=1,'Création champs PV'!DD49=1),IF(AND('Création champs PV'!DB49=1,'Création champs PV'!DD49=1),2,1),0),0),0)</f>
        <v>0</v>
      </c>
      <c r="DD45" s="51">
        <f>IF('Création champs PV'!DD50=1,IF('Création champs PV'!DD49=0,IF(OR('Création champs PV'!DC49=1,'Création champs PV'!DE49=1),IF(AND('Création champs PV'!DC49=1,'Création champs PV'!DE49=1),2,1),0),0),0)</f>
        <v>0</v>
      </c>
      <c r="DE45" s="5" t="str">
        <f>IF(structure!DE45="M",1,IF(structure!DE45="V","V",IF(OR(structure!DE44="M",structure!DE44="V"),"S","")))</f>
        <v/>
      </c>
      <c r="DF45" s="9"/>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9"/>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9"/>
      <c r="LQ45" s="219"/>
    </row>
    <row r="46" spans="2:329" ht="21" customHeight="1" x14ac:dyDescent="0.35">
      <c r="B46" s="4"/>
      <c r="C46" s="51">
        <f>IF('Création champs PV'!C51=1,IF('Création champs PV'!C50=0,IF(OR('Création champs PV'!B50=1,'Création champs PV'!D50=1),IF(AND('Création champs PV'!B50=1,'Création champs PV'!D50=1),2,1),0),0),0)</f>
        <v>0</v>
      </c>
      <c r="D46" s="51">
        <f>IF('Création champs PV'!D51=1,IF('Création champs PV'!D50=0,IF(OR('Création champs PV'!C50=1,'Création champs PV'!E50=1),IF(AND('Création champs PV'!C50=1,'Création champs PV'!E50=1),2,1),0),0),0)</f>
        <v>0</v>
      </c>
      <c r="E46" s="51">
        <f>IF('Création champs PV'!E51=1,IF('Création champs PV'!E50=0,IF(OR('Création champs PV'!D50=1,'Création champs PV'!F50=1),IF(AND('Création champs PV'!D50=1,'Création champs PV'!F50=1),2,1),0),0),0)</f>
        <v>0</v>
      </c>
      <c r="F46" s="51">
        <f>IF('Création champs PV'!F51=1,IF('Création champs PV'!F50=0,IF(OR('Création champs PV'!E50=1,'Création champs PV'!G50=1),IF(AND('Création champs PV'!E50=1,'Création champs PV'!G50=1),2,1),0),0),0)</f>
        <v>0</v>
      </c>
      <c r="G46" s="51">
        <f>IF('Création champs PV'!G51=1,IF('Création champs PV'!G50=0,IF(OR('Création champs PV'!F50=1,'Création champs PV'!H50=1),IF(AND('Création champs PV'!F50=1,'Création champs PV'!H50=1),2,1),0),0),0)</f>
        <v>0</v>
      </c>
      <c r="H46" s="51">
        <f>IF('Création champs PV'!H51=1,IF('Création champs PV'!H50=0,IF(OR('Création champs PV'!G50=1,'Création champs PV'!I50=1),IF(AND('Création champs PV'!G50=1,'Création champs PV'!I50=1),2,1),0),0),0)</f>
        <v>0</v>
      </c>
      <c r="I46" s="51">
        <f>IF('Création champs PV'!I51=1,IF('Création champs PV'!I50=0,IF(OR('Création champs PV'!H50=1,'Création champs PV'!J50=1),IF(AND('Création champs PV'!H50=1,'Création champs PV'!J50=1),2,1),0),0),0)</f>
        <v>0</v>
      </c>
      <c r="J46" s="51">
        <f>IF('Création champs PV'!J51=1,IF('Création champs PV'!J50=0,IF(OR('Création champs PV'!I50=1,'Création champs PV'!K50=1),IF(AND('Création champs PV'!I50=1,'Création champs PV'!K50=1),2,1),0),0),0)</f>
        <v>0</v>
      </c>
      <c r="K46" s="51">
        <f>IF('Création champs PV'!K51=1,IF('Création champs PV'!K50=0,IF(OR('Création champs PV'!J50=1,'Création champs PV'!L50=1),IF(AND('Création champs PV'!J50=1,'Création champs PV'!L50=1),2,1),0),0),0)</f>
        <v>0</v>
      </c>
      <c r="L46" s="51">
        <f>IF('Création champs PV'!L51=1,IF('Création champs PV'!L50=0,IF(OR('Création champs PV'!K50=1,'Création champs PV'!M50=1),IF(AND('Création champs PV'!K50=1,'Création champs PV'!M50=1),2,1),0),0),0)</f>
        <v>0</v>
      </c>
      <c r="M46" s="51">
        <f>IF('Création champs PV'!M51=1,IF('Création champs PV'!M50=0,IF(OR('Création champs PV'!L50=1,'Création champs PV'!N50=1),IF(AND('Création champs PV'!L50=1,'Création champs PV'!N50=1),2,1),0),0),0)</f>
        <v>0</v>
      </c>
      <c r="N46" s="51">
        <f>IF('Création champs PV'!N51=1,IF('Création champs PV'!N50=0,IF(OR('Création champs PV'!M50=1,'Création champs PV'!O50=1),IF(AND('Création champs PV'!M50=1,'Création champs PV'!O50=1),2,1),0),0),0)</f>
        <v>0</v>
      </c>
      <c r="O46" s="51">
        <f>IF('Création champs PV'!O51=1,IF('Création champs PV'!O50=0,IF(OR('Création champs PV'!N50=1,'Création champs PV'!P50=1),IF(AND('Création champs PV'!N50=1,'Création champs PV'!P50=1),2,1),0),0),0)</f>
        <v>0</v>
      </c>
      <c r="P46" s="51">
        <f>IF('Création champs PV'!P51=1,IF('Création champs PV'!P50=0,IF(OR('Création champs PV'!O50=1,'Création champs PV'!Q50=1),IF(AND('Création champs PV'!O50=1,'Création champs PV'!Q50=1),2,1),0),0),0)</f>
        <v>0</v>
      </c>
      <c r="Q46" s="51">
        <f>IF('Création champs PV'!Q51=1,IF('Création champs PV'!Q50=0,IF(OR('Création champs PV'!P50=1,'Création champs PV'!R50=1),IF(AND('Création champs PV'!P50=1,'Création champs PV'!R50=1),2,1),0),0),0)</f>
        <v>0</v>
      </c>
      <c r="R46" s="51">
        <f>IF('Création champs PV'!R51=1,IF('Création champs PV'!R50=0,IF(OR('Création champs PV'!Q50=1,'Création champs PV'!S50=1),IF(AND('Création champs PV'!Q50=1,'Création champs PV'!S50=1),2,1),0),0),0)</f>
        <v>0</v>
      </c>
      <c r="S46" s="51">
        <f>IF('Création champs PV'!S51=1,IF('Création champs PV'!S50=0,IF(OR('Création champs PV'!R50=1,'Création champs PV'!T50=1),IF(AND('Création champs PV'!R50=1,'Création champs PV'!T50=1),2,1),0),0),0)</f>
        <v>0</v>
      </c>
      <c r="T46" s="51">
        <f>IF('Création champs PV'!T51=1,IF('Création champs PV'!T50=0,IF(OR('Création champs PV'!S50=1,'Création champs PV'!U50=1),IF(AND('Création champs PV'!S50=1,'Création champs PV'!U50=1),2,1),0),0),0)</f>
        <v>0</v>
      </c>
      <c r="U46" s="51">
        <f>IF('Création champs PV'!U51=1,IF('Création champs PV'!U50=0,IF(OR('Création champs PV'!T50=1,'Création champs PV'!V50=1),IF(AND('Création champs PV'!T50=1,'Création champs PV'!V50=1),2,1),0),0),0)</f>
        <v>0</v>
      </c>
      <c r="V46" s="51">
        <f>IF('Création champs PV'!V51=1,IF('Création champs PV'!V50=0,IF(OR('Création champs PV'!U50=1,'Création champs PV'!W50=1),IF(AND('Création champs PV'!U50=1,'Création champs PV'!W50=1),2,1),0),0),0)</f>
        <v>0</v>
      </c>
      <c r="W46" s="51">
        <f>IF('Création champs PV'!W51=1,IF('Création champs PV'!W50=0,IF(OR('Création champs PV'!V50=1,'Création champs PV'!X50=1),IF(AND('Création champs PV'!V50=1,'Création champs PV'!X50=1),2,1),0),0),0)</f>
        <v>0</v>
      </c>
      <c r="X46" s="51">
        <f>IF('Création champs PV'!X51=1,IF('Création champs PV'!X50=0,IF(OR('Création champs PV'!W50=1,'Création champs PV'!Y50=1),IF(AND('Création champs PV'!W50=1,'Création champs PV'!Y50=1),2,1),0),0),0)</f>
        <v>0</v>
      </c>
      <c r="Y46" s="51">
        <f>IF('Création champs PV'!Y51=1,IF('Création champs PV'!Y50=0,IF(OR('Création champs PV'!X50=1,'Création champs PV'!Z50=1),IF(AND('Création champs PV'!X50=1,'Création champs PV'!Z50=1),2,1),0),0),0)</f>
        <v>0</v>
      </c>
      <c r="Z46" s="51">
        <f>IF('Création champs PV'!Z51=1,IF('Création champs PV'!Z50=0,IF(OR('Création champs PV'!Y50=1,'Création champs PV'!AA50=1),IF(AND('Création champs PV'!Y50=1,'Création champs PV'!AA50=1),2,1),0),0),0)</f>
        <v>0</v>
      </c>
      <c r="AA46" s="51">
        <f>IF('Création champs PV'!AA51=1,IF('Création champs PV'!AA50=0,IF(OR('Création champs PV'!Z50=1,'Création champs PV'!AB50=1),IF(AND('Création champs PV'!Z50=1,'Création champs PV'!AB50=1),2,1),0),0),0)</f>
        <v>0</v>
      </c>
      <c r="AB46" s="51">
        <f>IF('Création champs PV'!AB51=1,IF('Création champs PV'!AB50=0,IF(OR('Création champs PV'!AA50=1,'Création champs PV'!AC50=1),IF(AND('Création champs PV'!AA50=1,'Création champs PV'!AC50=1),2,1),0),0),0)</f>
        <v>0</v>
      </c>
      <c r="AC46" s="51">
        <f>IF('Création champs PV'!AC51=1,IF('Création champs PV'!AC50=0,IF(OR('Création champs PV'!AB50=1,'Création champs PV'!AD50=1),IF(AND('Création champs PV'!AB50=1,'Création champs PV'!AD50=1),2,1),0),0),0)</f>
        <v>0</v>
      </c>
      <c r="AD46" s="51">
        <f>IF('Création champs PV'!AD51=1,IF('Création champs PV'!AD50=0,IF(OR('Création champs PV'!AC50=1,'Création champs PV'!AE50=1),IF(AND('Création champs PV'!AC50=1,'Création champs PV'!AE50=1),2,1),0),0),0)</f>
        <v>0</v>
      </c>
      <c r="AE46" s="51">
        <f>IF('Création champs PV'!AE51=1,IF('Création champs PV'!AE50=0,IF(OR('Création champs PV'!AD50=1,'Création champs PV'!AF50=1),IF(AND('Création champs PV'!AD50=1,'Création champs PV'!AF50=1),2,1),0),0),0)</f>
        <v>0</v>
      </c>
      <c r="AF46" s="51">
        <f>IF('Création champs PV'!AF51=1,IF('Création champs PV'!AF50=0,IF(OR('Création champs PV'!AE50=1,'Création champs PV'!AG50=1),IF(AND('Création champs PV'!AE50=1,'Création champs PV'!AG50=1),2,1),0),0),0)</f>
        <v>0</v>
      </c>
      <c r="AG46" s="51">
        <f>IF('Création champs PV'!AG51=1,IF('Création champs PV'!AG50=0,IF(OR('Création champs PV'!AF50=1,'Création champs PV'!AH50=1),IF(AND('Création champs PV'!AF50=1,'Création champs PV'!AH50=1),2,1),0),0),0)</f>
        <v>0</v>
      </c>
      <c r="AH46" s="51">
        <f>IF('Création champs PV'!AH51=1,IF('Création champs PV'!AH50=0,IF(OR('Création champs PV'!AG50=1,'Création champs PV'!AI50=1),IF(AND('Création champs PV'!AG50=1,'Création champs PV'!AI50=1),2,1),0),0),0)</f>
        <v>0</v>
      </c>
      <c r="AI46" s="51">
        <f>IF('Création champs PV'!AI51=1,IF('Création champs PV'!AI50=0,IF(OR('Création champs PV'!AH50=1,'Création champs PV'!AJ50=1),IF(AND('Création champs PV'!AH50=1,'Création champs PV'!AJ50=1),2,1),0),0),0)</f>
        <v>0</v>
      </c>
      <c r="AJ46" s="51">
        <f>IF('Création champs PV'!AJ51=1,IF('Création champs PV'!AJ50=0,IF(OR('Création champs PV'!AI50=1,'Création champs PV'!AK50=1),IF(AND('Création champs PV'!AI50=1,'Création champs PV'!AK50=1),2,1),0),0),0)</f>
        <v>0</v>
      </c>
      <c r="AK46" s="51">
        <f>IF('Création champs PV'!AK51=1,IF('Création champs PV'!AK50=0,IF(OR('Création champs PV'!AJ50=1,'Création champs PV'!AL50=1),IF(AND('Création champs PV'!AJ50=1,'Création champs PV'!AL50=1),2,1),0),0),0)</f>
        <v>0</v>
      </c>
      <c r="AL46" s="51">
        <f>IF('Création champs PV'!AL51=1,IF('Création champs PV'!AL50=0,IF(OR('Création champs PV'!AK50=1,'Création champs PV'!AM50=1),IF(AND('Création champs PV'!AK50=1,'Création champs PV'!AM50=1),2,1),0),0),0)</f>
        <v>0</v>
      </c>
      <c r="AM46" s="51">
        <f>IF('Création champs PV'!AM51=1,IF('Création champs PV'!AM50=0,IF(OR('Création champs PV'!AL50=1,'Création champs PV'!AN50=1),IF(AND('Création champs PV'!AL50=1,'Création champs PV'!AN50=1),2,1),0),0),0)</f>
        <v>0</v>
      </c>
      <c r="AN46" s="51">
        <f>IF('Création champs PV'!AN51=1,IF('Création champs PV'!AN50=0,IF(OR('Création champs PV'!AM50=1,'Création champs PV'!AO50=1),IF(AND('Création champs PV'!AM50=1,'Création champs PV'!AO50=1),2,1),0),0),0)</f>
        <v>0</v>
      </c>
      <c r="AO46" s="51">
        <f>IF('Création champs PV'!AO51=1,IF('Création champs PV'!AO50=0,IF(OR('Création champs PV'!AN50=1,'Création champs PV'!AP50=1),IF(AND('Création champs PV'!AN50=1,'Création champs PV'!AP50=1),2,1),0),0),0)</f>
        <v>0</v>
      </c>
      <c r="AP46" s="51">
        <f>IF('Création champs PV'!AP51=1,IF('Création champs PV'!AP50=0,IF(OR('Création champs PV'!AO50=1,'Création champs PV'!AQ50=1),IF(AND('Création champs PV'!AO50=1,'Création champs PV'!AQ50=1),2,1),0),0),0)</f>
        <v>0</v>
      </c>
      <c r="AQ46" s="51">
        <f>IF('Création champs PV'!AQ51=1,IF('Création champs PV'!AQ50=0,IF(OR('Création champs PV'!AP50=1,'Création champs PV'!AR50=1),IF(AND('Création champs PV'!AP50=1,'Création champs PV'!AR50=1),2,1),0),0),0)</f>
        <v>0</v>
      </c>
      <c r="AR46" s="51">
        <f>IF('Création champs PV'!AR51=1,IF('Création champs PV'!AR50=0,IF(OR('Création champs PV'!AQ50=1,'Création champs PV'!AS50=1),IF(AND('Création champs PV'!AQ50=1,'Création champs PV'!AS50=1),2,1),0),0),0)</f>
        <v>0</v>
      </c>
      <c r="AS46" s="51">
        <f>IF('Création champs PV'!AS51=1,IF('Création champs PV'!AS50=0,IF(OR('Création champs PV'!AR50=1,'Création champs PV'!AT50=1),IF(AND('Création champs PV'!AR50=1,'Création champs PV'!AT50=1),2,1),0),0),0)</f>
        <v>0</v>
      </c>
      <c r="AT46" s="51">
        <f>IF('Création champs PV'!AT51=1,IF('Création champs PV'!AT50=0,IF(OR('Création champs PV'!AS50=1,'Création champs PV'!AU50=1),IF(AND('Création champs PV'!AS50=1,'Création champs PV'!AU50=1),2,1),0),0),0)</f>
        <v>0</v>
      </c>
      <c r="AU46" s="51">
        <f>IF('Création champs PV'!AU51=1,IF('Création champs PV'!AU50=0,IF(OR('Création champs PV'!AT50=1,'Création champs PV'!AV50=1),IF(AND('Création champs PV'!AT50=1,'Création champs PV'!AV50=1),2,1),0),0),0)</f>
        <v>0</v>
      </c>
      <c r="AV46" s="51">
        <f>IF('Création champs PV'!AV51=1,IF('Création champs PV'!AV50=0,IF(OR('Création champs PV'!AU50=1,'Création champs PV'!AW50=1),IF(AND('Création champs PV'!AU50=1,'Création champs PV'!AW50=1),2,1),0),0),0)</f>
        <v>0</v>
      </c>
      <c r="AW46" s="51">
        <f>IF('Création champs PV'!AW51=1,IF('Création champs PV'!AW50=0,IF(OR('Création champs PV'!AV50=1,'Création champs PV'!AX50=1),IF(AND('Création champs PV'!AV50=1,'Création champs PV'!AX50=1),2,1),0),0),0)</f>
        <v>0</v>
      </c>
      <c r="AX46" s="51">
        <f>IF('Création champs PV'!AX51=1,IF('Création champs PV'!AX50=0,IF(OR('Création champs PV'!AW50=1,'Création champs PV'!AY50=1),IF(AND('Création champs PV'!AW50=1,'Création champs PV'!AY50=1),2,1),0),0),0)</f>
        <v>0</v>
      </c>
      <c r="AY46" s="51">
        <f>IF('Création champs PV'!AY51=1,IF('Création champs PV'!AY50=0,IF(OR('Création champs PV'!AX50=1,'Création champs PV'!AZ50=1),IF(AND('Création champs PV'!AX50=1,'Création champs PV'!AZ50=1),2,1),0),0),0)</f>
        <v>0</v>
      </c>
      <c r="AZ46" s="51">
        <f>IF('Création champs PV'!AZ51=1,IF('Création champs PV'!AZ50=0,IF(OR('Création champs PV'!AY50=1,'Création champs PV'!BA50=1),IF(AND('Création champs PV'!AY50=1,'Création champs PV'!BA50=1),2,1),0),0),0)</f>
        <v>0</v>
      </c>
      <c r="BA46" s="51">
        <f>IF('Création champs PV'!BA51=1,IF('Création champs PV'!BA50=0,IF(OR('Création champs PV'!AZ50=1,'Création champs PV'!BB50=1),IF(AND('Création champs PV'!AZ50=1,'Création champs PV'!BB50=1),2,1),0),0),0)</f>
        <v>0</v>
      </c>
      <c r="BB46" s="51">
        <f>IF('Création champs PV'!BB51=1,IF('Création champs PV'!BB50=0,IF(OR('Création champs PV'!BA50=1,'Création champs PV'!BC50=1),IF(AND('Création champs PV'!BA50=1,'Création champs PV'!BC50=1),2,1),0),0),0)</f>
        <v>0</v>
      </c>
      <c r="BC46" s="51">
        <f>IF('Création champs PV'!BC51=1,IF('Création champs PV'!BC50=0,IF(OR('Création champs PV'!BB50=1,'Création champs PV'!BD50=1),IF(AND('Création champs PV'!BB50=1,'Création champs PV'!BD50=1),2,1),0),0),0)</f>
        <v>0</v>
      </c>
      <c r="BD46" s="51">
        <f>IF('Création champs PV'!BD51=1,IF('Création champs PV'!BD50=0,IF(OR('Création champs PV'!BC50=1,'Création champs PV'!BE50=1),IF(AND('Création champs PV'!BC50=1,'Création champs PV'!BE50=1),2,1),0),0),0)</f>
        <v>0</v>
      </c>
      <c r="BE46" s="51">
        <f>IF('Création champs PV'!BE51=1,IF('Création champs PV'!BE50=0,IF(OR('Création champs PV'!BD50=1,'Création champs PV'!BF50=1),IF(AND('Création champs PV'!BD50=1,'Création champs PV'!BF50=1),2,1),0),0),0)</f>
        <v>0</v>
      </c>
      <c r="BF46" s="51">
        <f>IF('Création champs PV'!BF51=1,IF('Création champs PV'!BF50=0,IF(OR('Création champs PV'!BE50=1,'Création champs PV'!BG50=1),IF(AND('Création champs PV'!BE50=1,'Création champs PV'!BG50=1),2,1),0),0),0)</f>
        <v>0</v>
      </c>
      <c r="BG46" s="51">
        <f>IF('Création champs PV'!BG51=1,IF('Création champs PV'!BG50=0,IF(OR('Création champs PV'!BF50=1,'Création champs PV'!BH50=1),IF(AND('Création champs PV'!BF50=1,'Création champs PV'!BH50=1),2,1),0),0),0)</f>
        <v>0</v>
      </c>
      <c r="BH46" s="51">
        <f>IF('Création champs PV'!BH51=1,IF('Création champs PV'!BH50=0,IF(OR('Création champs PV'!BG50=1,'Création champs PV'!BI50=1),IF(AND('Création champs PV'!BG50=1,'Création champs PV'!BI50=1),2,1),0),0),0)</f>
        <v>0</v>
      </c>
      <c r="BI46" s="51">
        <f>IF('Création champs PV'!BI51=1,IF('Création champs PV'!BI50=0,IF(OR('Création champs PV'!BH50=1,'Création champs PV'!BJ50=1),IF(AND('Création champs PV'!BH50=1,'Création champs PV'!BJ50=1),2,1),0),0),0)</f>
        <v>0</v>
      </c>
      <c r="BJ46" s="51">
        <f>IF('Création champs PV'!BJ51=1,IF('Création champs PV'!BJ50=0,IF(OR('Création champs PV'!BI50=1,'Création champs PV'!BK50=1),IF(AND('Création champs PV'!BI50=1,'Création champs PV'!BK50=1),2,1),0),0),0)</f>
        <v>0</v>
      </c>
      <c r="BK46" s="51">
        <f>IF('Création champs PV'!BK51=1,IF('Création champs PV'!BK50=0,IF(OR('Création champs PV'!BJ50=1,'Création champs PV'!BL50=1),IF(AND('Création champs PV'!BJ50=1,'Création champs PV'!BL50=1),2,1),0),0),0)</f>
        <v>0</v>
      </c>
      <c r="BL46" s="51">
        <f>IF('Création champs PV'!BL51=1,IF('Création champs PV'!BL50=0,IF(OR('Création champs PV'!BK50=1,'Création champs PV'!BM50=1),IF(AND('Création champs PV'!BK50=1,'Création champs PV'!BM50=1),2,1),0),0),0)</f>
        <v>0</v>
      </c>
      <c r="BM46" s="51">
        <f>IF('Création champs PV'!BM51=1,IF('Création champs PV'!BM50=0,IF(OR('Création champs PV'!BL50=1,'Création champs PV'!BN50=1),IF(AND('Création champs PV'!BL50=1,'Création champs PV'!BN50=1),2,1),0),0),0)</f>
        <v>0</v>
      </c>
      <c r="BN46" s="51">
        <f>IF('Création champs PV'!BN51=1,IF('Création champs PV'!BN50=0,IF(OR('Création champs PV'!BM50=1,'Création champs PV'!BO50=1),IF(AND('Création champs PV'!BM50=1,'Création champs PV'!BO50=1),2,1),0),0),0)</f>
        <v>0</v>
      </c>
      <c r="BO46" s="51">
        <f>IF('Création champs PV'!BO51=1,IF('Création champs PV'!BO50=0,IF(OR('Création champs PV'!BN50=1,'Création champs PV'!BP50=1),IF(AND('Création champs PV'!BN50=1,'Création champs PV'!BP50=1),2,1),0),0),0)</f>
        <v>0</v>
      </c>
      <c r="BP46" s="51">
        <f>IF('Création champs PV'!BP51=1,IF('Création champs PV'!BP50=0,IF(OR('Création champs PV'!BO50=1,'Création champs PV'!BQ50=1),IF(AND('Création champs PV'!BO50=1,'Création champs PV'!BQ50=1),2,1),0),0),0)</f>
        <v>0</v>
      </c>
      <c r="BQ46" s="51">
        <f>IF('Création champs PV'!BQ51=1,IF('Création champs PV'!BQ50=0,IF(OR('Création champs PV'!BP50=1,'Création champs PV'!BR50=1),IF(AND('Création champs PV'!BP50=1,'Création champs PV'!BR50=1),2,1),0),0),0)</f>
        <v>0</v>
      </c>
      <c r="BR46" s="51">
        <f>IF('Création champs PV'!BR51=1,IF('Création champs PV'!BR50=0,IF(OR('Création champs PV'!BQ50=1,'Création champs PV'!BS50=1),IF(AND('Création champs PV'!BQ50=1,'Création champs PV'!BS50=1),2,1),0),0),0)</f>
        <v>0</v>
      </c>
      <c r="BS46" s="51">
        <f>IF('Création champs PV'!BS51=1,IF('Création champs PV'!BS50=0,IF(OR('Création champs PV'!BR50=1,'Création champs PV'!BT50=1),IF(AND('Création champs PV'!BR50=1,'Création champs PV'!BT50=1),2,1),0),0),0)</f>
        <v>0</v>
      </c>
      <c r="BT46" s="51">
        <f>IF('Création champs PV'!BT51=1,IF('Création champs PV'!BT50=0,IF(OR('Création champs PV'!BS50=1,'Création champs PV'!BU50=1),IF(AND('Création champs PV'!BS50=1,'Création champs PV'!BU50=1),2,1),0),0),0)</f>
        <v>0</v>
      </c>
      <c r="BU46" s="51">
        <f>IF('Création champs PV'!BU51=1,IF('Création champs PV'!BU50=0,IF(OR('Création champs PV'!BT50=1,'Création champs PV'!BV50=1),IF(AND('Création champs PV'!BT50=1,'Création champs PV'!BV50=1),2,1),0),0),0)</f>
        <v>0</v>
      </c>
      <c r="BV46" s="51">
        <f>IF('Création champs PV'!BV51=1,IF('Création champs PV'!BV50=0,IF(OR('Création champs PV'!BU50=1,'Création champs PV'!BW50=1),IF(AND('Création champs PV'!BU50=1,'Création champs PV'!BW50=1),2,1),0),0),0)</f>
        <v>0</v>
      </c>
      <c r="BW46" s="51">
        <f>IF('Création champs PV'!BW51=1,IF('Création champs PV'!BW50=0,IF(OR('Création champs PV'!BV50=1,'Création champs PV'!BX50=1),IF(AND('Création champs PV'!BV50=1,'Création champs PV'!BX50=1),2,1),0),0),0)</f>
        <v>0</v>
      </c>
      <c r="BX46" s="51">
        <f>IF('Création champs PV'!BX51=1,IF('Création champs PV'!BX50=0,IF(OR('Création champs PV'!BW50=1,'Création champs PV'!BY50=1),IF(AND('Création champs PV'!BW50=1,'Création champs PV'!BY50=1),2,1),0),0),0)</f>
        <v>0</v>
      </c>
      <c r="BY46" s="51">
        <f>IF('Création champs PV'!BY51=1,IF('Création champs PV'!BY50=0,IF(OR('Création champs PV'!BX50=1,'Création champs PV'!BZ50=1),IF(AND('Création champs PV'!BX50=1,'Création champs PV'!BZ50=1),2,1),0),0),0)</f>
        <v>0</v>
      </c>
      <c r="BZ46" s="51">
        <f>IF('Création champs PV'!BZ51=1,IF('Création champs PV'!BZ50=0,IF(OR('Création champs PV'!BY50=1,'Création champs PV'!CA50=1),IF(AND('Création champs PV'!BY50=1,'Création champs PV'!CA50=1),2,1),0),0),0)</f>
        <v>0</v>
      </c>
      <c r="CA46" s="51">
        <f>IF('Création champs PV'!CA51=1,IF('Création champs PV'!CA50=0,IF(OR('Création champs PV'!BZ50=1,'Création champs PV'!CB50=1),IF(AND('Création champs PV'!BZ50=1,'Création champs PV'!CB50=1),2,1),0),0),0)</f>
        <v>0</v>
      </c>
      <c r="CB46" s="51">
        <f>IF('Création champs PV'!CB51=1,IF('Création champs PV'!CB50=0,IF(OR('Création champs PV'!CA50=1,'Création champs PV'!CC50=1),IF(AND('Création champs PV'!CA50=1,'Création champs PV'!CC50=1),2,1),0),0),0)</f>
        <v>0</v>
      </c>
      <c r="CC46" s="51">
        <f>IF('Création champs PV'!CC51=1,IF('Création champs PV'!CC50=0,IF(OR('Création champs PV'!CB50=1,'Création champs PV'!CD50=1),IF(AND('Création champs PV'!CB50=1,'Création champs PV'!CD50=1),2,1),0),0),0)</f>
        <v>0</v>
      </c>
      <c r="CD46" s="51">
        <f>IF('Création champs PV'!CD51=1,IF('Création champs PV'!CD50=0,IF(OR('Création champs PV'!CC50=1,'Création champs PV'!CE50=1),IF(AND('Création champs PV'!CC50=1,'Création champs PV'!CE50=1),2,1),0),0),0)</f>
        <v>0</v>
      </c>
      <c r="CE46" s="51">
        <f>IF('Création champs PV'!CE51=1,IF('Création champs PV'!CE50=0,IF(OR('Création champs PV'!CD50=1,'Création champs PV'!CF50=1),IF(AND('Création champs PV'!CD50=1,'Création champs PV'!CF50=1),2,1),0),0),0)</f>
        <v>0</v>
      </c>
      <c r="CF46" s="51">
        <f>IF('Création champs PV'!CF51=1,IF('Création champs PV'!CF50=0,IF(OR('Création champs PV'!CE50=1,'Création champs PV'!CG50=1),IF(AND('Création champs PV'!CE50=1,'Création champs PV'!CG50=1),2,1),0),0),0)</f>
        <v>0</v>
      </c>
      <c r="CG46" s="51">
        <f>IF('Création champs PV'!CG51=1,IF('Création champs PV'!CG50=0,IF(OR('Création champs PV'!CF50=1,'Création champs PV'!CH50=1),IF(AND('Création champs PV'!CF50=1,'Création champs PV'!CH50=1),2,1),0),0),0)</f>
        <v>0</v>
      </c>
      <c r="CH46" s="51">
        <f>IF('Création champs PV'!CH51=1,IF('Création champs PV'!CH50=0,IF(OR('Création champs PV'!CG50=1,'Création champs PV'!CI50=1),IF(AND('Création champs PV'!CG50=1,'Création champs PV'!CI50=1),2,1),0),0),0)</f>
        <v>0</v>
      </c>
      <c r="CI46" s="51">
        <f>IF('Création champs PV'!CI51=1,IF('Création champs PV'!CI50=0,IF(OR('Création champs PV'!CH50=1,'Création champs PV'!CJ50=1),IF(AND('Création champs PV'!CH50=1,'Création champs PV'!CJ50=1),2,1),0),0),0)</f>
        <v>0</v>
      </c>
      <c r="CJ46" s="51">
        <f>IF('Création champs PV'!CJ51=1,IF('Création champs PV'!CJ50=0,IF(OR('Création champs PV'!CI50=1,'Création champs PV'!CK50=1),IF(AND('Création champs PV'!CI50=1,'Création champs PV'!CK50=1),2,1),0),0),0)</f>
        <v>0</v>
      </c>
      <c r="CK46" s="51">
        <f>IF('Création champs PV'!CK51=1,IF('Création champs PV'!CK50=0,IF(OR('Création champs PV'!CJ50=1,'Création champs PV'!CL50=1),IF(AND('Création champs PV'!CJ50=1,'Création champs PV'!CL50=1),2,1),0),0),0)</f>
        <v>0</v>
      </c>
      <c r="CL46" s="51">
        <f>IF('Création champs PV'!CL51=1,IF('Création champs PV'!CL50=0,IF(OR('Création champs PV'!CK50=1,'Création champs PV'!CM50=1),IF(AND('Création champs PV'!CK50=1,'Création champs PV'!CM50=1),2,1),0),0),0)</f>
        <v>0</v>
      </c>
      <c r="CM46" s="51">
        <f>IF('Création champs PV'!CM51=1,IF('Création champs PV'!CM50=0,IF(OR('Création champs PV'!CL50=1,'Création champs PV'!CN50=1),IF(AND('Création champs PV'!CL50=1,'Création champs PV'!CN50=1),2,1),0),0),0)</f>
        <v>0</v>
      </c>
      <c r="CN46" s="51">
        <f>IF('Création champs PV'!CN51=1,IF('Création champs PV'!CN50=0,IF(OR('Création champs PV'!CM50=1,'Création champs PV'!CO50=1),IF(AND('Création champs PV'!CM50=1,'Création champs PV'!CO50=1),2,1),0),0),0)</f>
        <v>0</v>
      </c>
      <c r="CO46" s="51">
        <f>IF('Création champs PV'!CO51=1,IF('Création champs PV'!CO50=0,IF(OR('Création champs PV'!CN50=1,'Création champs PV'!CP50=1),IF(AND('Création champs PV'!CN50=1,'Création champs PV'!CP50=1),2,1),0),0),0)</f>
        <v>0</v>
      </c>
      <c r="CP46" s="51">
        <f>IF('Création champs PV'!CP51=1,IF('Création champs PV'!CP50=0,IF(OR('Création champs PV'!CO50=1,'Création champs PV'!CQ50=1),IF(AND('Création champs PV'!CO50=1,'Création champs PV'!CQ50=1),2,1),0),0),0)</f>
        <v>0</v>
      </c>
      <c r="CQ46" s="51">
        <f>IF('Création champs PV'!CQ51=1,IF('Création champs PV'!CQ50=0,IF(OR('Création champs PV'!CP50=1,'Création champs PV'!CR50=1),IF(AND('Création champs PV'!CP50=1,'Création champs PV'!CR50=1),2,1),0),0),0)</f>
        <v>0</v>
      </c>
      <c r="CR46" s="51">
        <f>IF('Création champs PV'!CR51=1,IF('Création champs PV'!CR50=0,IF(OR('Création champs PV'!CQ50=1,'Création champs PV'!CS50=1),IF(AND('Création champs PV'!CQ50=1,'Création champs PV'!CS50=1),2,1),0),0),0)</f>
        <v>0</v>
      </c>
      <c r="CS46" s="51">
        <f>IF('Création champs PV'!CS51=1,IF('Création champs PV'!CS50=0,IF(OR('Création champs PV'!CR50=1,'Création champs PV'!CT50=1),IF(AND('Création champs PV'!CR50=1,'Création champs PV'!CT50=1),2,1),0),0),0)</f>
        <v>0</v>
      </c>
      <c r="CT46" s="51">
        <f>IF('Création champs PV'!CT51=1,IF('Création champs PV'!CT50=0,IF(OR('Création champs PV'!CS50=1,'Création champs PV'!CU50=1),IF(AND('Création champs PV'!CS50=1,'Création champs PV'!CU50=1),2,1),0),0),0)</f>
        <v>0</v>
      </c>
      <c r="CU46" s="51">
        <f>IF('Création champs PV'!CU51=1,IF('Création champs PV'!CU50=0,IF(OR('Création champs PV'!CT50=1,'Création champs PV'!CV50=1),IF(AND('Création champs PV'!CT50=1,'Création champs PV'!CV50=1),2,1),0),0),0)</f>
        <v>0</v>
      </c>
      <c r="CV46" s="51">
        <f>IF('Création champs PV'!CV51=1,IF('Création champs PV'!CV50=0,IF(OR('Création champs PV'!CU50=1,'Création champs PV'!CW50=1),IF(AND('Création champs PV'!CU50=1,'Création champs PV'!CW50=1),2,1),0),0),0)</f>
        <v>0</v>
      </c>
      <c r="CW46" s="51">
        <f>IF('Création champs PV'!CW51=1,IF('Création champs PV'!CW50=0,IF(OR('Création champs PV'!CV50=1,'Création champs PV'!CX50=1),IF(AND('Création champs PV'!CV50=1,'Création champs PV'!CX50=1),2,1),0),0),0)</f>
        <v>0</v>
      </c>
      <c r="CX46" s="51">
        <f>IF('Création champs PV'!CX51=1,IF('Création champs PV'!CX50=0,IF(OR('Création champs PV'!CW50=1,'Création champs PV'!CY50=1),IF(AND('Création champs PV'!CW50=1,'Création champs PV'!CY50=1),2,1),0),0),0)</f>
        <v>0</v>
      </c>
      <c r="CY46" s="51">
        <f>IF('Création champs PV'!CY51=1,IF('Création champs PV'!CY50=0,IF(OR('Création champs PV'!CX50=1,'Création champs PV'!CZ50=1),IF(AND('Création champs PV'!CX50=1,'Création champs PV'!CZ50=1),2,1),0),0),0)</f>
        <v>0</v>
      </c>
      <c r="CZ46" s="51">
        <f>IF('Création champs PV'!CZ51=1,IF('Création champs PV'!CZ50=0,IF(OR('Création champs PV'!CY50=1,'Création champs PV'!DA50=1),IF(AND('Création champs PV'!CY50=1,'Création champs PV'!DA50=1),2,1),0),0),0)</f>
        <v>0</v>
      </c>
      <c r="DA46" s="51">
        <f>IF('Création champs PV'!DA51=1,IF('Création champs PV'!DA50=0,IF(OR('Création champs PV'!CZ50=1,'Création champs PV'!DB50=1),IF(AND('Création champs PV'!CZ50=1,'Création champs PV'!DB50=1),2,1),0),0),0)</f>
        <v>0</v>
      </c>
      <c r="DB46" s="51">
        <f>IF('Création champs PV'!DB51=1,IF('Création champs PV'!DB50=0,IF(OR('Création champs PV'!DA50=1,'Création champs PV'!DC50=1),IF(AND('Création champs PV'!DA50=1,'Création champs PV'!DC50=1),2,1),0),0),0)</f>
        <v>0</v>
      </c>
      <c r="DC46" s="51">
        <f>IF('Création champs PV'!DC51=1,IF('Création champs PV'!DC50=0,IF(OR('Création champs PV'!DB50=1,'Création champs PV'!DD50=1),IF(AND('Création champs PV'!DB50=1,'Création champs PV'!DD50=1),2,1),0),0),0)</f>
        <v>0</v>
      </c>
      <c r="DD46" s="51">
        <f>IF('Création champs PV'!DD51=1,IF('Création champs PV'!DD50=0,IF(OR('Création champs PV'!DC50=1,'Création champs PV'!DE50=1),IF(AND('Création champs PV'!DC50=1,'Création champs PV'!DE50=1),2,1),0),0),0)</f>
        <v>0</v>
      </c>
      <c r="DE46" s="5" t="str">
        <f>IF(structure!DE46="M",1,IF(structure!DE46="V","V",IF(OR(structure!DE45="M",structure!DE45="V"),"S","")))</f>
        <v/>
      </c>
      <c r="DF46" s="9"/>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9"/>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c r="IX46" s="215"/>
      <c r="IY46" s="215"/>
      <c r="IZ46" s="215"/>
      <c r="JA46" s="215"/>
      <c r="JB46" s="215"/>
      <c r="JC46" s="215"/>
      <c r="JD46" s="215"/>
      <c r="JE46" s="215"/>
      <c r="JF46" s="215"/>
      <c r="JG46" s="215"/>
      <c r="JH46" s="215"/>
      <c r="JI46" s="215"/>
      <c r="JJ46" s="215"/>
      <c r="JK46" s="215"/>
      <c r="JL46" s="215"/>
      <c r="JM46" s="215"/>
      <c r="JN46" s="215"/>
      <c r="JO46" s="215"/>
      <c r="JP46" s="215"/>
      <c r="JQ46" s="215"/>
      <c r="JR46" s="215"/>
      <c r="JS46" s="215"/>
      <c r="JT46" s="215"/>
      <c r="JU46" s="215"/>
      <c r="JV46" s="215"/>
      <c r="JW46" s="215"/>
      <c r="JX46" s="215"/>
      <c r="JY46" s="215"/>
      <c r="JZ46" s="215"/>
      <c r="KA46" s="215"/>
      <c r="KB46" s="215"/>
      <c r="KC46" s="215"/>
      <c r="KD46" s="215"/>
      <c r="KE46" s="215"/>
      <c r="KF46" s="215"/>
      <c r="KG46" s="215"/>
      <c r="KH46" s="215"/>
      <c r="KI46" s="215"/>
      <c r="KJ46" s="215"/>
      <c r="KK46" s="215"/>
      <c r="KL46" s="215"/>
      <c r="KM46" s="215"/>
      <c r="KN46" s="215"/>
      <c r="KO46" s="215"/>
      <c r="KP46" s="215"/>
      <c r="KQ46" s="215"/>
      <c r="KR46" s="215"/>
      <c r="KS46" s="215"/>
      <c r="KT46" s="215"/>
      <c r="KU46" s="215"/>
      <c r="KV46" s="215"/>
      <c r="KW46" s="215"/>
      <c r="KX46" s="215"/>
      <c r="KY46" s="215"/>
      <c r="KZ46" s="215"/>
      <c r="LA46" s="215"/>
      <c r="LB46" s="215"/>
      <c r="LC46" s="215"/>
      <c r="LD46" s="215"/>
      <c r="LE46" s="215"/>
      <c r="LF46" s="215"/>
      <c r="LG46" s="215"/>
      <c r="LH46" s="215"/>
      <c r="LI46" s="215"/>
      <c r="LJ46" s="215"/>
      <c r="LK46" s="215"/>
      <c r="LL46" s="215"/>
      <c r="LM46" s="215"/>
      <c r="LN46" s="215"/>
      <c r="LO46" s="215"/>
      <c r="LP46" s="219"/>
      <c r="LQ46" s="219"/>
    </row>
    <row r="47" spans="2:329" ht="21" customHeight="1" x14ac:dyDescent="0.35">
      <c r="B47" s="4"/>
      <c r="C47" s="51">
        <f>IF('Création champs PV'!C52=1,IF('Création champs PV'!C51=0,IF(OR('Création champs PV'!B51=1,'Création champs PV'!D51=1),IF(AND('Création champs PV'!B51=1,'Création champs PV'!D51=1),2,1),0),0),0)</f>
        <v>0</v>
      </c>
      <c r="D47" s="51">
        <f>IF('Création champs PV'!D52=1,IF('Création champs PV'!D51=0,IF(OR('Création champs PV'!C51=1,'Création champs PV'!E51=1),IF(AND('Création champs PV'!C51=1,'Création champs PV'!E51=1),2,1),0),0),0)</f>
        <v>0</v>
      </c>
      <c r="E47" s="51">
        <f>IF('Création champs PV'!E52=1,IF('Création champs PV'!E51=0,IF(OR('Création champs PV'!D51=1,'Création champs PV'!F51=1),IF(AND('Création champs PV'!D51=1,'Création champs PV'!F51=1),2,1),0),0),0)</f>
        <v>0</v>
      </c>
      <c r="F47" s="51">
        <f>IF('Création champs PV'!F52=1,IF('Création champs PV'!F51=0,IF(OR('Création champs PV'!E51=1,'Création champs PV'!G51=1),IF(AND('Création champs PV'!E51=1,'Création champs PV'!G51=1),2,1),0),0),0)</f>
        <v>0</v>
      </c>
      <c r="G47" s="51">
        <f>IF('Création champs PV'!G52=1,IF('Création champs PV'!G51=0,IF(OR('Création champs PV'!F51=1,'Création champs PV'!H51=1),IF(AND('Création champs PV'!F51=1,'Création champs PV'!H51=1),2,1),0),0),0)</f>
        <v>0</v>
      </c>
      <c r="H47" s="51">
        <f>IF('Création champs PV'!H52=1,IF('Création champs PV'!H51=0,IF(OR('Création champs PV'!G51=1,'Création champs PV'!I51=1),IF(AND('Création champs PV'!G51=1,'Création champs PV'!I51=1),2,1),0),0),0)</f>
        <v>0</v>
      </c>
      <c r="I47" s="51">
        <f>IF('Création champs PV'!I52=1,IF('Création champs PV'!I51=0,IF(OR('Création champs PV'!H51=1,'Création champs PV'!J51=1),IF(AND('Création champs PV'!H51=1,'Création champs PV'!J51=1),2,1),0),0),0)</f>
        <v>0</v>
      </c>
      <c r="J47" s="51">
        <f>IF('Création champs PV'!J52=1,IF('Création champs PV'!J51=0,IF(OR('Création champs PV'!I51=1,'Création champs PV'!K51=1),IF(AND('Création champs PV'!I51=1,'Création champs PV'!K51=1),2,1),0),0),0)</f>
        <v>0</v>
      </c>
      <c r="K47" s="51">
        <f>IF('Création champs PV'!K52=1,IF('Création champs PV'!K51=0,IF(OR('Création champs PV'!J51=1,'Création champs PV'!L51=1),IF(AND('Création champs PV'!J51=1,'Création champs PV'!L51=1),2,1),0),0),0)</f>
        <v>0</v>
      </c>
      <c r="L47" s="51">
        <f>IF('Création champs PV'!L52=1,IF('Création champs PV'!L51=0,IF(OR('Création champs PV'!K51=1,'Création champs PV'!M51=1),IF(AND('Création champs PV'!K51=1,'Création champs PV'!M51=1),2,1),0),0),0)</f>
        <v>0</v>
      </c>
      <c r="M47" s="51">
        <f>IF('Création champs PV'!M52=1,IF('Création champs PV'!M51=0,IF(OR('Création champs PV'!L51=1,'Création champs PV'!N51=1),IF(AND('Création champs PV'!L51=1,'Création champs PV'!N51=1),2,1),0),0),0)</f>
        <v>0</v>
      </c>
      <c r="N47" s="51">
        <f>IF('Création champs PV'!N52=1,IF('Création champs PV'!N51=0,IF(OR('Création champs PV'!M51=1,'Création champs PV'!O51=1),IF(AND('Création champs PV'!M51=1,'Création champs PV'!O51=1),2,1),0),0),0)</f>
        <v>0</v>
      </c>
      <c r="O47" s="51">
        <f>IF('Création champs PV'!O52=1,IF('Création champs PV'!O51=0,IF(OR('Création champs PV'!N51=1,'Création champs PV'!P51=1),IF(AND('Création champs PV'!N51=1,'Création champs PV'!P51=1),2,1),0),0),0)</f>
        <v>0</v>
      </c>
      <c r="P47" s="51">
        <f>IF('Création champs PV'!P52=1,IF('Création champs PV'!P51=0,IF(OR('Création champs PV'!O51=1,'Création champs PV'!Q51=1),IF(AND('Création champs PV'!O51=1,'Création champs PV'!Q51=1),2,1),0),0),0)</f>
        <v>0</v>
      </c>
      <c r="Q47" s="51">
        <f>IF('Création champs PV'!Q52=1,IF('Création champs PV'!Q51=0,IF(OR('Création champs PV'!P51=1,'Création champs PV'!R51=1),IF(AND('Création champs PV'!P51=1,'Création champs PV'!R51=1),2,1),0),0),0)</f>
        <v>0</v>
      </c>
      <c r="R47" s="51">
        <f>IF('Création champs PV'!R52=1,IF('Création champs PV'!R51=0,IF(OR('Création champs PV'!Q51=1,'Création champs PV'!S51=1),IF(AND('Création champs PV'!Q51=1,'Création champs PV'!S51=1),2,1),0),0),0)</f>
        <v>0</v>
      </c>
      <c r="S47" s="51">
        <f>IF('Création champs PV'!S52=1,IF('Création champs PV'!S51=0,IF(OR('Création champs PV'!R51=1,'Création champs PV'!T51=1),IF(AND('Création champs PV'!R51=1,'Création champs PV'!T51=1),2,1),0),0),0)</f>
        <v>0</v>
      </c>
      <c r="T47" s="51">
        <f>IF('Création champs PV'!T52=1,IF('Création champs PV'!T51=0,IF(OR('Création champs PV'!S51=1,'Création champs PV'!U51=1),IF(AND('Création champs PV'!S51=1,'Création champs PV'!U51=1),2,1),0),0),0)</f>
        <v>0</v>
      </c>
      <c r="U47" s="51">
        <f>IF('Création champs PV'!U52=1,IF('Création champs PV'!U51=0,IF(OR('Création champs PV'!T51=1,'Création champs PV'!V51=1),IF(AND('Création champs PV'!T51=1,'Création champs PV'!V51=1),2,1),0),0),0)</f>
        <v>0</v>
      </c>
      <c r="V47" s="51">
        <f>IF('Création champs PV'!V52=1,IF('Création champs PV'!V51=0,IF(OR('Création champs PV'!U51=1,'Création champs PV'!W51=1),IF(AND('Création champs PV'!U51=1,'Création champs PV'!W51=1),2,1),0),0),0)</f>
        <v>0</v>
      </c>
      <c r="W47" s="51">
        <f>IF('Création champs PV'!W52=1,IF('Création champs PV'!W51=0,IF(OR('Création champs PV'!V51=1,'Création champs PV'!X51=1),IF(AND('Création champs PV'!V51=1,'Création champs PV'!X51=1),2,1),0),0),0)</f>
        <v>0</v>
      </c>
      <c r="X47" s="51">
        <f>IF('Création champs PV'!X52=1,IF('Création champs PV'!X51=0,IF(OR('Création champs PV'!W51=1,'Création champs PV'!Y51=1),IF(AND('Création champs PV'!W51=1,'Création champs PV'!Y51=1),2,1),0),0),0)</f>
        <v>0</v>
      </c>
      <c r="Y47" s="51">
        <f>IF('Création champs PV'!Y52=1,IF('Création champs PV'!Y51=0,IF(OR('Création champs PV'!X51=1,'Création champs PV'!Z51=1),IF(AND('Création champs PV'!X51=1,'Création champs PV'!Z51=1),2,1),0),0),0)</f>
        <v>0</v>
      </c>
      <c r="Z47" s="51">
        <f>IF('Création champs PV'!Z52=1,IF('Création champs PV'!Z51=0,IF(OR('Création champs PV'!Y51=1,'Création champs PV'!AA51=1),IF(AND('Création champs PV'!Y51=1,'Création champs PV'!AA51=1),2,1),0),0),0)</f>
        <v>0</v>
      </c>
      <c r="AA47" s="51">
        <f>IF('Création champs PV'!AA52=1,IF('Création champs PV'!AA51=0,IF(OR('Création champs PV'!Z51=1,'Création champs PV'!AB51=1),IF(AND('Création champs PV'!Z51=1,'Création champs PV'!AB51=1),2,1),0),0),0)</f>
        <v>0</v>
      </c>
      <c r="AB47" s="51">
        <f>IF('Création champs PV'!AB52=1,IF('Création champs PV'!AB51=0,IF(OR('Création champs PV'!AA51=1,'Création champs PV'!AC51=1),IF(AND('Création champs PV'!AA51=1,'Création champs PV'!AC51=1),2,1),0),0),0)</f>
        <v>0</v>
      </c>
      <c r="AC47" s="51">
        <f>IF('Création champs PV'!AC52=1,IF('Création champs PV'!AC51=0,IF(OR('Création champs PV'!AB51=1,'Création champs PV'!AD51=1),IF(AND('Création champs PV'!AB51=1,'Création champs PV'!AD51=1),2,1),0),0),0)</f>
        <v>0</v>
      </c>
      <c r="AD47" s="51">
        <f>IF('Création champs PV'!AD52=1,IF('Création champs PV'!AD51=0,IF(OR('Création champs PV'!AC51=1,'Création champs PV'!AE51=1),IF(AND('Création champs PV'!AC51=1,'Création champs PV'!AE51=1),2,1),0),0),0)</f>
        <v>0</v>
      </c>
      <c r="AE47" s="51">
        <f>IF('Création champs PV'!AE52=1,IF('Création champs PV'!AE51=0,IF(OR('Création champs PV'!AD51=1,'Création champs PV'!AF51=1),IF(AND('Création champs PV'!AD51=1,'Création champs PV'!AF51=1),2,1),0),0),0)</f>
        <v>0</v>
      </c>
      <c r="AF47" s="51">
        <f>IF('Création champs PV'!AF52=1,IF('Création champs PV'!AF51=0,IF(OR('Création champs PV'!AE51=1,'Création champs PV'!AG51=1),IF(AND('Création champs PV'!AE51=1,'Création champs PV'!AG51=1),2,1),0),0),0)</f>
        <v>0</v>
      </c>
      <c r="AG47" s="51">
        <f>IF('Création champs PV'!AG52=1,IF('Création champs PV'!AG51=0,IF(OR('Création champs PV'!AF51=1,'Création champs PV'!AH51=1),IF(AND('Création champs PV'!AF51=1,'Création champs PV'!AH51=1),2,1),0),0),0)</f>
        <v>0</v>
      </c>
      <c r="AH47" s="51">
        <f>IF('Création champs PV'!AH52=1,IF('Création champs PV'!AH51=0,IF(OR('Création champs PV'!AG51=1,'Création champs PV'!AI51=1),IF(AND('Création champs PV'!AG51=1,'Création champs PV'!AI51=1),2,1),0),0),0)</f>
        <v>0</v>
      </c>
      <c r="AI47" s="51">
        <f>IF('Création champs PV'!AI52=1,IF('Création champs PV'!AI51=0,IF(OR('Création champs PV'!AH51=1,'Création champs PV'!AJ51=1),IF(AND('Création champs PV'!AH51=1,'Création champs PV'!AJ51=1),2,1),0),0),0)</f>
        <v>0</v>
      </c>
      <c r="AJ47" s="51">
        <f>IF('Création champs PV'!AJ52=1,IF('Création champs PV'!AJ51=0,IF(OR('Création champs PV'!AI51=1,'Création champs PV'!AK51=1),IF(AND('Création champs PV'!AI51=1,'Création champs PV'!AK51=1),2,1),0),0),0)</f>
        <v>0</v>
      </c>
      <c r="AK47" s="51">
        <f>IF('Création champs PV'!AK52=1,IF('Création champs PV'!AK51=0,IF(OR('Création champs PV'!AJ51=1,'Création champs PV'!AL51=1),IF(AND('Création champs PV'!AJ51=1,'Création champs PV'!AL51=1),2,1),0),0),0)</f>
        <v>0</v>
      </c>
      <c r="AL47" s="51">
        <f>IF('Création champs PV'!AL52=1,IF('Création champs PV'!AL51=0,IF(OR('Création champs PV'!AK51=1,'Création champs PV'!AM51=1),IF(AND('Création champs PV'!AK51=1,'Création champs PV'!AM51=1),2,1),0),0),0)</f>
        <v>0</v>
      </c>
      <c r="AM47" s="51">
        <f>IF('Création champs PV'!AM52=1,IF('Création champs PV'!AM51=0,IF(OR('Création champs PV'!AL51=1,'Création champs PV'!AN51=1),IF(AND('Création champs PV'!AL51=1,'Création champs PV'!AN51=1),2,1),0),0),0)</f>
        <v>0</v>
      </c>
      <c r="AN47" s="51">
        <f>IF('Création champs PV'!AN52=1,IF('Création champs PV'!AN51=0,IF(OR('Création champs PV'!AM51=1,'Création champs PV'!AO51=1),IF(AND('Création champs PV'!AM51=1,'Création champs PV'!AO51=1),2,1),0),0),0)</f>
        <v>0</v>
      </c>
      <c r="AO47" s="51">
        <f>IF('Création champs PV'!AO52=1,IF('Création champs PV'!AO51=0,IF(OR('Création champs PV'!AN51=1,'Création champs PV'!AP51=1),IF(AND('Création champs PV'!AN51=1,'Création champs PV'!AP51=1),2,1),0),0),0)</f>
        <v>0</v>
      </c>
      <c r="AP47" s="51">
        <f>IF('Création champs PV'!AP52=1,IF('Création champs PV'!AP51=0,IF(OR('Création champs PV'!AO51=1,'Création champs PV'!AQ51=1),IF(AND('Création champs PV'!AO51=1,'Création champs PV'!AQ51=1),2,1),0),0),0)</f>
        <v>0</v>
      </c>
      <c r="AQ47" s="51">
        <f>IF('Création champs PV'!AQ52=1,IF('Création champs PV'!AQ51=0,IF(OR('Création champs PV'!AP51=1,'Création champs PV'!AR51=1),IF(AND('Création champs PV'!AP51=1,'Création champs PV'!AR51=1),2,1),0),0),0)</f>
        <v>0</v>
      </c>
      <c r="AR47" s="51">
        <f>IF('Création champs PV'!AR52=1,IF('Création champs PV'!AR51=0,IF(OR('Création champs PV'!AQ51=1,'Création champs PV'!AS51=1),IF(AND('Création champs PV'!AQ51=1,'Création champs PV'!AS51=1),2,1),0),0),0)</f>
        <v>0</v>
      </c>
      <c r="AS47" s="51">
        <f>IF('Création champs PV'!AS52=1,IF('Création champs PV'!AS51=0,IF(OR('Création champs PV'!AR51=1,'Création champs PV'!AT51=1),IF(AND('Création champs PV'!AR51=1,'Création champs PV'!AT51=1),2,1),0),0),0)</f>
        <v>0</v>
      </c>
      <c r="AT47" s="51">
        <f>IF('Création champs PV'!AT52=1,IF('Création champs PV'!AT51=0,IF(OR('Création champs PV'!AS51=1,'Création champs PV'!AU51=1),IF(AND('Création champs PV'!AS51=1,'Création champs PV'!AU51=1),2,1),0),0),0)</f>
        <v>0</v>
      </c>
      <c r="AU47" s="51">
        <f>IF('Création champs PV'!AU52=1,IF('Création champs PV'!AU51=0,IF(OR('Création champs PV'!AT51=1,'Création champs PV'!AV51=1),IF(AND('Création champs PV'!AT51=1,'Création champs PV'!AV51=1),2,1),0),0),0)</f>
        <v>0</v>
      </c>
      <c r="AV47" s="51">
        <f>IF('Création champs PV'!AV52=1,IF('Création champs PV'!AV51=0,IF(OR('Création champs PV'!AU51=1,'Création champs PV'!AW51=1),IF(AND('Création champs PV'!AU51=1,'Création champs PV'!AW51=1),2,1),0),0),0)</f>
        <v>0</v>
      </c>
      <c r="AW47" s="51">
        <f>IF('Création champs PV'!AW52=1,IF('Création champs PV'!AW51=0,IF(OR('Création champs PV'!AV51=1,'Création champs PV'!AX51=1),IF(AND('Création champs PV'!AV51=1,'Création champs PV'!AX51=1),2,1),0),0),0)</f>
        <v>0</v>
      </c>
      <c r="AX47" s="51">
        <f>IF('Création champs PV'!AX52=1,IF('Création champs PV'!AX51=0,IF(OR('Création champs PV'!AW51=1,'Création champs PV'!AY51=1),IF(AND('Création champs PV'!AW51=1,'Création champs PV'!AY51=1),2,1),0),0),0)</f>
        <v>0</v>
      </c>
      <c r="AY47" s="51">
        <f>IF('Création champs PV'!AY52=1,IF('Création champs PV'!AY51=0,IF(OR('Création champs PV'!AX51=1,'Création champs PV'!AZ51=1),IF(AND('Création champs PV'!AX51=1,'Création champs PV'!AZ51=1),2,1),0),0),0)</f>
        <v>0</v>
      </c>
      <c r="AZ47" s="51">
        <f>IF('Création champs PV'!AZ52=1,IF('Création champs PV'!AZ51=0,IF(OR('Création champs PV'!AY51=1,'Création champs PV'!BA51=1),IF(AND('Création champs PV'!AY51=1,'Création champs PV'!BA51=1),2,1),0),0),0)</f>
        <v>0</v>
      </c>
      <c r="BA47" s="51">
        <f>IF('Création champs PV'!BA52=1,IF('Création champs PV'!BA51=0,IF(OR('Création champs PV'!AZ51=1,'Création champs PV'!BB51=1),IF(AND('Création champs PV'!AZ51=1,'Création champs PV'!BB51=1),2,1),0),0),0)</f>
        <v>0</v>
      </c>
      <c r="BB47" s="51">
        <f>IF('Création champs PV'!BB52=1,IF('Création champs PV'!BB51=0,IF(OR('Création champs PV'!BA51=1,'Création champs PV'!BC51=1),IF(AND('Création champs PV'!BA51=1,'Création champs PV'!BC51=1),2,1),0),0),0)</f>
        <v>0</v>
      </c>
      <c r="BC47" s="51">
        <f>IF('Création champs PV'!BC52=1,IF('Création champs PV'!BC51=0,IF(OR('Création champs PV'!BB51=1,'Création champs PV'!BD51=1),IF(AND('Création champs PV'!BB51=1,'Création champs PV'!BD51=1),2,1),0),0),0)</f>
        <v>0</v>
      </c>
      <c r="BD47" s="51">
        <f>IF('Création champs PV'!BD52=1,IF('Création champs PV'!BD51=0,IF(OR('Création champs PV'!BC51=1,'Création champs PV'!BE51=1),IF(AND('Création champs PV'!BC51=1,'Création champs PV'!BE51=1),2,1),0),0),0)</f>
        <v>0</v>
      </c>
      <c r="BE47" s="51">
        <f>IF('Création champs PV'!BE52=1,IF('Création champs PV'!BE51=0,IF(OR('Création champs PV'!BD51=1,'Création champs PV'!BF51=1),IF(AND('Création champs PV'!BD51=1,'Création champs PV'!BF51=1),2,1),0),0),0)</f>
        <v>0</v>
      </c>
      <c r="BF47" s="51">
        <f>IF('Création champs PV'!BF52=1,IF('Création champs PV'!BF51=0,IF(OR('Création champs PV'!BE51=1,'Création champs PV'!BG51=1),IF(AND('Création champs PV'!BE51=1,'Création champs PV'!BG51=1),2,1),0),0),0)</f>
        <v>0</v>
      </c>
      <c r="BG47" s="51">
        <f>IF('Création champs PV'!BG52=1,IF('Création champs PV'!BG51=0,IF(OR('Création champs PV'!BF51=1,'Création champs PV'!BH51=1),IF(AND('Création champs PV'!BF51=1,'Création champs PV'!BH51=1),2,1),0),0),0)</f>
        <v>0</v>
      </c>
      <c r="BH47" s="51">
        <f>IF('Création champs PV'!BH52=1,IF('Création champs PV'!BH51=0,IF(OR('Création champs PV'!BG51=1,'Création champs PV'!BI51=1),IF(AND('Création champs PV'!BG51=1,'Création champs PV'!BI51=1),2,1),0),0),0)</f>
        <v>0</v>
      </c>
      <c r="BI47" s="51">
        <f>IF('Création champs PV'!BI52=1,IF('Création champs PV'!BI51=0,IF(OR('Création champs PV'!BH51=1,'Création champs PV'!BJ51=1),IF(AND('Création champs PV'!BH51=1,'Création champs PV'!BJ51=1),2,1),0),0),0)</f>
        <v>0</v>
      </c>
      <c r="BJ47" s="51">
        <f>IF('Création champs PV'!BJ52=1,IF('Création champs PV'!BJ51=0,IF(OR('Création champs PV'!BI51=1,'Création champs PV'!BK51=1),IF(AND('Création champs PV'!BI51=1,'Création champs PV'!BK51=1),2,1),0),0),0)</f>
        <v>0</v>
      </c>
      <c r="BK47" s="51">
        <f>IF('Création champs PV'!BK52=1,IF('Création champs PV'!BK51=0,IF(OR('Création champs PV'!BJ51=1,'Création champs PV'!BL51=1),IF(AND('Création champs PV'!BJ51=1,'Création champs PV'!BL51=1),2,1),0),0),0)</f>
        <v>0</v>
      </c>
      <c r="BL47" s="51">
        <f>IF('Création champs PV'!BL52=1,IF('Création champs PV'!BL51=0,IF(OR('Création champs PV'!BK51=1,'Création champs PV'!BM51=1),IF(AND('Création champs PV'!BK51=1,'Création champs PV'!BM51=1),2,1),0),0),0)</f>
        <v>0</v>
      </c>
      <c r="BM47" s="51">
        <f>IF('Création champs PV'!BM52=1,IF('Création champs PV'!BM51=0,IF(OR('Création champs PV'!BL51=1,'Création champs PV'!BN51=1),IF(AND('Création champs PV'!BL51=1,'Création champs PV'!BN51=1),2,1),0),0),0)</f>
        <v>0</v>
      </c>
      <c r="BN47" s="51">
        <f>IF('Création champs PV'!BN52=1,IF('Création champs PV'!BN51=0,IF(OR('Création champs PV'!BM51=1,'Création champs PV'!BO51=1),IF(AND('Création champs PV'!BM51=1,'Création champs PV'!BO51=1),2,1),0),0),0)</f>
        <v>0</v>
      </c>
      <c r="BO47" s="51">
        <f>IF('Création champs PV'!BO52=1,IF('Création champs PV'!BO51=0,IF(OR('Création champs PV'!BN51=1,'Création champs PV'!BP51=1),IF(AND('Création champs PV'!BN51=1,'Création champs PV'!BP51=1),2,1),0),0),0)</f>
        <v>0</v>
      </c>
      <c r="BP47" s="51">
        <f>IF('Création champs PV'!BP52=1,IF('Création champs PV'!BP51=0,IF(OR('Création champs PV'!BO51=1,'Création champs PV'!BQ51=1),IF(AND('Création champs PV'!BO51=1,'Création champs PV'!BQ51=1),2,1),0),0),0)</f>
        <v>0</v>
      </c>
      <c r="BQ47" s="51">
        <f>IF('Création champs PV'!BQ52=1,IF('Création champs PV'!BQ51=0,IF(OR('Création champs PV'!BP51=1,'Création champs PV'!BR51=1),IF(AND('Création champs PV'!BP51=1,'Création champs PV'!BR51=1),2,1),0),0),0)</f>
        <v>0</v>
      </c>
      <c r="BR47" s="51">
        <f>IF('Création champs PV'!BR52=1,IF('Création champs PV'!BR51=0,IF(OR('Création champs PV'!BQ51=1,'Création champs PV'!BS51=1),IF(AND('Création champs PV'!BQ51=1,'Création champs PV'!BS51=1),2,1),0),0),0)</f>
        <v>0</v>
      </c>
      <c r="BS47" s="51">
        <f>IF('Création champs PV'!BS52=1,IF('Création champs PV'!BS51=0,IF(OR('Création champs PV'!BR51=1,'Création champs PV'!BT51=1),IF(AND('Création champs PV'!BR51=1,'Création champs PV'!BT51=1),2,1),0),0),0)</f>
        <v>0</v>
      </c>
      <c r="BT47" s="51">
        <f>IF('Création champs PV'!BT52=1,IF('Création champs PV'!BT51=0,IF(OR('Création champs PV'!BS51=1,'Création champs PV'!BU51=1),IF(AND('Création champs PV'!BS51=1,'Création champs PV'!BU51=1),2,1),0),0),0)</f>
        <v>0</v>
      </c>
      <c r="BU47" s="51">
        <f>IF('Création champs PV'!BU52=1,IF('Création champs PV'!BU51=0,IF(OR('Création champs PV'!BT51=1,'Création champs PV'!BV51=1),IF(AND('Création champs PV'!BT51=1,'Création champs PV'!BV51=1),2,1),0),0),0)</f>
        <v>0</v>
      </c>
      <c r="BV47" s="51">
        <f>IF('Création champs PV'!BV52=1,IF('Création champs PV'!BV51=0,IF(OR('Création champs PV'!BU51=1,'Création champs PV'!BW51=1),IF(AND('Création champs PV'!BU51=1,'Création champs PV'!BW51=1),2,1),0),0),0)</f>
        <v>0</v>
      </c>
      <c r="BW47" s="51">
        <f>IF('Création champs PV'!BW52=1,IF('Création champs PV'!BW51=0,IF(OR('Création champs PV'!BV51=1,'Création champs PV'!BX51=1),IF(AND('Création champs PV'!BV51=1,'Création champs PV'!BX51=1),2,1),0),0),0)</f>
        <v>0</v>
      </c>
      <c r="BX47" s="51">
        <f>IF('Création champs PV'!BX52=1,IF('Création champs PV'!BX51=0,IF(OR('Création champs PV'!BW51=1,'Création champs PV'!BY51=1),IF(AND('Création champs PV'!BW51=1,'Création champs PV'!BY51=1),2,1),0),0),0)</f>
        <v>0</v>
      </c>
      <c r="BY47" s="51">
        <f>IF('Création champs PV'!BY52=1,IF('Création champs PV'!BY51=0,IF(OR('Création champs PV'!BX51=1,'Création champs PV'!BZ51=1),IF(AND('Création champs PV'!BX51=1,'Création champs PV'!BZ51=1),2,1),0),0),0)</f>
        <v>0</v>
      </c>
      <c r="BZ47" s="51">
        <f>IF('Création champs PV'!BZ52=1,IF('Création champs PV'!BZ51=0,IF(OR('Création champs PV'!BY51=1,'Création champs PV'!CA51=1),IF(AND('Création champs PV'!BY51=1,'Création champs PV'!CA51=1),2,1),0),0),0)</f>
        <v>0</v>
      </c>
      <c r="CA47" s="51">
        <f>IF('Création champs PV'!CA52=1,IF('Création champs PV'!CA51=0,IF(OR('Création champs PV'!BZ51=1,'Création champs PV'!CB51=1),IF(AND('Création champs PV'!BZ51=1,'Création champs PV'!CB51=1),2,1),0),0),0)</f>
        <v>0</v>
      </c>
      <c r="CB47" s="51">
        <f>IF('Création champs PV'!CB52=1,IF('Création champs PV'!CB51=0,IF(OR('Création champs PV'!CA51=1,'Création champs PV'!CC51=1),IF(AND('Création champs PV'!CA51=1,'Création champs PV'!CC51=1),2,1),0),0),0)</f>
        <v>0</v>
      </c>
      <c r="CC47" s="51">
        <f>IF('Création champs PV'!CC52=1,IF('Création champs PV'!CC51=0,IF(OR('Création champs PV'!CB51=1,'Création champs PV'!CD51=1),IF(AND('Création champs PV'!CB51=1,'Création champs PV'!CD51=1),2,1),0),0),0)</f>
        <v>0</v>
      </c>
      <c r="CD47" s="51">
        <f>IF('Création champs PV'!CD52=1,IF('Création champs PV'!CD51=0,IF(OR('Création champs PV'!CC51=1,'Création champs PV'!CE51=1),IF(AND('Création champs PV'!CC51=1,'Création champs PV'!CE51=1),2,1),0),0),0)</f>
        <v>0</v>
      </c>
      <c r="CE47" s="51">
        <f>IF('Création champs PV'!CE52=1,IF('Création champs PV'!CE51=0,IF(OR('Création champs PV'!CD51=1,'Création champs PV'!CF51=1),IF(AND('Création champs PV'!CD51=1,'Création champs PV'!CF51=1),2,1),0),0),0)</f>
        <v>0</v>
      </c>
      <c r="CF47" s="51">
        <f>IF('Création champs PV'!CF52=1,IF('Création champs PV'!CF51=0,IF(OR('Création champs PV'!CE51=1,'Création champs PV'!CG51=1),IF(AND('Création champs PV'!CE51=1,'Création champs PV'!CG51=1),2,1),0),0),0)</f>
        <v>0</v>
      </c>
      <c r="CG47" s="51">
        <f>IF('Création champs PV'!CG52=1,IF('Création champs PV'!CG51=0,IF(OR('Création champs PV'!CF51=1,'Création champs PV'!CH51=1),IF(AND('Création champs PV'!CF51=1,'Création champs PV'!CH51=1),2,1),0),0),0)</f>
        <v>0</v>
      </c>
      <c r="CH47" s="51">
        <f>IF('Création champs PV'!CH52=1,IF('Création champs PV'!CH51=0,IF(OR('Création champs PV'!CG51=1,'Création champs PV'!CI51=1),IF(AND('Création champs PV'!CG51=1,'Création champs PV'!CI51=1),2,1),0),0),0)</f>
        <v>0</v>
      </c>
      <c r="CI47" s="51">
        <f>IF('Création champs PV'!CI52=1,IF('Création champs PV'!CI51=0,IF(OR('Création champs PV'!CH51=1,'Création champs PV'!CJ51=1),IF(AND('Création champs PV'!CH51=1,'Création champs PV'!CJ51=1),2,1),0),0),0)</f>
        <v>0</v>
      </c>
      <c r="CJ47" s="51">
        <f>IF('Création champs PV'!CJ52=1,IF('Création champs PV'!CJ51=0,IF(OR('Création champs PV'!CI51=1,'Création champs PV'!CK51=1),IF(AND('Création champs PV'!CI51=1,'Création champs PV'!CK51=1),2,1),0),0),0)</f>
        <v>0</v>
      </c>
      <c r="CK47" s="51">
        <f>IF('Création champs PV'!CK52=1,IF('Création champs PV'!CK51=0,IF(OR('Création champs PV'!CJ51=1,'Création champs PV'!CL51=1),IF(AND('Création champs PV'!CJ51=1,'Création champs PV'!CL51=1),2,1),0),0),0)</f>
        <v>0</v>
      </c>
      <c r="CL47" s="51">
        <f>IF('Création champs PV'!CL52=1,IF('Création champs PV'!CL51=0,IF(OR('Création champs PV'!CK51=1,'Création champs PV'!CM51=1),IF(AND('Création champs PV'!CK51=1,'Création champs PV'!CM51=1),2,1),0),0),0)</f>
        <v>0</v>
      </c>
      <c r="CM47" s="51">
        <f>IF('Création champs PV'!CM52=1,IF('Création champs PV'!CM51=0,IF(OR('Création champs PV'!CL51=1,'Création champs PV'!CN51=1),IF(AND('Création champs PV'!CL51=1,'Création champs PV'!CN51=1),2,1),0),0),0)</f>
        <v>0</v>
      </c>
      <c r="CN47" s="51">
        <f>IF('Création champs PV'!CN52=1,IF('Création champs PV'!CN51=0,IF(OR('Création champs PV'!CM51=1,'Création champs PV'!CO51=1),IF(AND('Création champs PV'!CM51=1,'Création champs PV'!CO51=1),2,1),0),0),0)</f>
        <v>0</v>
      </c>
      <c r="CO47" s="51">
        <f>IF('Création champs PV'!CO52=1,IF('Création champs PV'!CO51=0,IF(OR('Création champs PV'!CN51=1,'Création champs PV'!CP51=1),IF(AND('Création champs PV'!CN51=1,'Création champs PV'!CP51=1),2,1),0),0),0)</f>
        <v>0</v>
      </c>
      <c r="CP47" s="51">
        <f>IF('Création champs PV'!CP52=1,IF('Création champs PV'!CP51=0,IF(OR('Création champs PV'!CO51=1,'Création champs PV'!CQ51=1),IF(AND('Création champs PV'!CO51=1,'Création champs PV'!CQ51=1),2,1),0),0),0)</f>
        <v>0</v>
      </c>
      <c r="CQ47" s="51">
        <f>IF('Création champs PV'!CQ52=1,IF('Création champs PV'!CQ51=0,IF(OR('Création champs PV'!CP51=1,'Création champs PV'!CR51=1),IF(AND('Création champs PV'!CP51=1,'Création champs PV'!CR51=1),2,1),0),0),0)</f>
        <v>0</v>
      </c>
      <c r="CR47" s="51">
        <f>IF('Création champs PV'!CR52=1,IF('Création champs PV'!CR51=0,IF(OR('Création champs PV'!CQ51=1,'Création champs PV'!CS51=1),IF(AND('Création champs PV'!CQ51=1,'Création champs PV'!CS51=1),2,1),0),0),0)</f>
        <v>0</v>
      </c>
      <c r="CS47" s="51">
        <f>IF('Création champs PV'!CS52=1,IF('Création champs PV'!CS51=0,IF(OR('Création champs PV'!CR51=1,'Création champs PV'!CT51=1),IF(AND('Création champs PV'!CR51=1,'Création champs PV'!CT51=1),2,1),0),0),0)</f>
        <v>0</v>
      </c>
      <c r="CT47" s="51">
        <f>IF('Création champs PV'!CT52=1,IF('Création champs PV'!CT51=0,IF(OR('Création champs PV'!CS51=1,'Création champs PV'!CU51=1),IF(AND('Création champs PV'!CS51=1,'Création champs PV'!CU51=1),2,1),0),0),0)</f>
        <v>0</v>
      </c>
      <c r="CU47" s="51">
        <f>IF('Création champs PV'!CU52=1,IF('Création champs PV'!CU51=0,IF(OR('Création champs PV'!CT51=1,'Création champs PV'!CV51=1),IF(AND('Création champs PV'!CT51=1,'Création champs PV'!CV51=1),2,1),0),0),0)</f>
        <v>0</v>
      </c>
      <c r="CV47" s="51">
        <f>IF('Création champs PV'!CV52=1,IF('Création champs PV'!CV51=0,IF(OR('Création champs PV'!CU51=1,'Création champs PV'!CW51=1),IF(AND('Création champs PV'!CU51=1,'Création champs PV'!CW51=1),2,1),0),0),0)</f>
        <v>0</v>
      </c>
      <c r="CW47" s="51">
        <f>IF('Création champs PV'!CW52=1,IF('Création champs PV'!CW51=0,IF(OR('Création champs PV'!CV51=1,'Création champs PV'!CX51=1),IF(AND('Création champs PV'!CV51=1,'Création champs PV'!CX51=1),2,1),0),0),0)</f>
        <v>0</v>
      </c>
      <c r="CX47" s="51">
        <f>IF('Création champs PV'!CX52=1,IF('Création champs PV'!CX51=0,IF(OR('Création champs PV'!CW51=1,'Création champs PV'!CY51=1),IF(AND('Création champs PV'!CW51=1,'Création champs PV'!CY51=1),2,1),0),0),0)</f>
        <v>0</v>
      </c>
      <c r="CY47" s="51">
        <f>IF('Création champs PV'!CY52=1,IF('Création champs PV'!CY51=0,IF(OR('Création champs PV'!CX51=1,'Création champs PV'!CZ51=1),IF(AND('Création champs PV'!CX51=1,'Création champs PV'!CZ51=1),2,1),0),0),0)</f>
        <v>0</v>
      </c>
      <c r="CZ47" s="51">
        <f>IF('Création champs PV'!CZ52=1,IF('Création champs PV'!CZ51=0,IF(OR('Création champs PV'!CY51=1,'Création champs PV'!DA51=1),IF(AND('Création champs PV'!CY51=1,'Création champs PV'!DA51=1),2,1),0),0),0)</f>
        <v>0</v>
      </c>
      <c r="DA47" s="51">
        <f>IF('Création champs PV'!DA52=1,IF('Création champs PV'!DA51=0,IF(OR('Création champs PV'!CZ51=1,'Création champs PV'!DB51=1),IF(AND('Création champs PV'!CZ51=1,'Création champs PV'!DB51=1),2,1),0),0),0)</f>
        <v>0</v>
      </c>
      <c r="DB47" s="51">
        <f>IF('Création champs PV'!DB52=1,IF('Création champs PV'!DB51=0,IF(OR('Création champs PV'!DA51=1,'Création champs PV'!DC51=1),IF(AND('Création champs PV'!DA51=1,'Création champs PV'!DC51=1),2,1),0),0),0)</f>
        <v>0</v>
      </c>
      <c r="DC47" s="51">
        <f>IF('Création champs PV'!DC52=1,IF('Création champs PV'!DC51=0,IF(OR('Création champs PV'!DB51=1,'Création champs PV'!DD51=1),IF(AND('Création champs PV'!DB51=1,'Création champs PV'!DD51=1),2,1),0),0),0)</f>
        <v>0</v>
      </c>
      <c r="DD47" s="51">
        <f>IF('Création champs PV'!DD52=1,IF('Création champs PV'!DD51=0,IF(OR('Création champs PV'!DC51=1,'Création champs PV'!DE51=1),IF(AND('Création champs PV'!DC51=1,'Création champs PV'!DE51=1),2,1),0),0),0)</f>
        <v>0</v>
      </c>
      <c r="DE47" s="5" t="str">
        <f>IF(structure!DE47="M",1,IF(structure!DE47="V","V",IF(OR(structure!DE46="M",structure!DE46="V"),"S","")))</f>
        <v/>
      </c>
      <c r="DF47" s="9"/>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9"/>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c r="IX47" s="215"/>
      <c r="IY47" s="215"/>
      <c r="IZ47" s="215"/>
      <c r="JA47" s="215"/>
      <c r="JB47" s="215"/>
      <c r="JC47" s="215"/>
      <c r="JD47" s="215"/>
      <c r="JE47" s="215"/>
      <c r="JF47" s="215"/>
      <c r="JG47" s="215"/>
      <c r="JH47" s="215"/>
      <c r="JI47" s="215"/>
      <c r="JJ47" s="215"/>
      <c r="JK47" s="215"/>
      <c r="JL47" s="215"/>
      <c r="JM47" s="215"/>
      <c r="JN47" s="215"/>
      <c r="JO47" s="215"/>
      <c r="JP47" s="215"/>
      <c r="JQ47" s="215"/>
      <c r="JR47" s="215"/>
      <c r="JS47" s="215"/>
      <c r="JT47" s="215"/>
      <c r="JU47" s="215"/>
      <c r="JV47" s="215"/>
      <c r="JW47" s="215"/>
      <c r="JX47" s="215"/>
      <c r="JY47" s="215"/>
      <c r="JZ47" s="215"/>
      <c r="KA47" s="215"/>
      <c r="KB47" s="215"/>
      <c r="KC47" s="215"/>
      <c r="KD47" s="215"/>
      <c r="KE47" s="215"/>
      <c r="KF47" s="215"/>
      <c r="KG47" s="215"/>
      <c r="KH47" s="215"/>
      <c r="KI47" s="215"/>
      <c r="KJ47" s="215"/>
      <c r="KK47" s="215"/>
      <c r="KL47" s="215"/>
      <c r="KM47" s="215"/>
      <c r="KN47" s="215"/>
      <c r="KO47" s="215"/>
      <c r="KP47" s="215"/>
      <c r="KQ47" s="215"/>
      <c r="KR47" s="215"/>
      <c r="KS47" s="215"/>
      <c r="KT47" s="215"/>
      <c r="KU47" s="215"/>
      <c r="KV47" s="215"/>
      <c r="KW47" s="215"/>
      <c r="KX47" s="215"/>
      <c r="KY47" s="215"/>
      <c r="KZ47" s="215"/>
      <c r="LA47" s="215"/>
      <c r="LB47" s="215"/>
      <c r="LC47" s="215"/>
      <c r="LD47" s="215"/>
      <c r="LE47" s="215"/>
      <c r="LF47" s="215"/>
      <c r="LG47" s="215"/>
      <c r="LH47" s="215"/>
      <c r="LI47" s="215"/>
      <c r="LJ47" s="215"/>
      <c r="LK47" s="215"/>
      <c r="LL47" s="215"/>
      <c r="LM47" s="215"/>
      <c r="LN47" s="215"/>
      <c r="LO47" s="215"/>
      <c r="LP47" s="219"/>
      <c r="LQ47" s="219"/>
    </row>
    <row r="48" spans="2:329" ht="21" customHeight="1" x14ac:dyDescent="0.35">
      <c r="B48" s="4"/>
      <c r="C48" s="51">
        <f>IF('Création champs PV'!C53=1,IF('Création champs PV'!C52=0,IF(OR('Création champs PV'!B52=1,'Création champs PV'!D52=1),IF(AND('Création champs PV'!B52=1,'Création champs PV'!D52=1),2,1),0),0),0)</f>
        <v>0</v>
      </c>
      <c r="D48" s="51">
        <f>IF('Création champs PV'!D53=1,IF('Création champs PV'!D52=0,IF(OR('Création champs PV'!C52=1,'Création champs PV'!E52=1),IF(AND('Création champs PV'!C52=1,'Création champs PV'!E52=1),2,1),0),0),0)</f>
        <v>0</v>
      </c>
      <c r="E48" s="51">
        <f>IF('Création champs PV'!E53=1,IF('Création champs PV'!E52=0,IF(OR('Création champs PV'!D52=1,'Création champs PV'!F52=1),IF(AND('Création champs PV'!D52=1,'Création champs PV'!F52=1),2,1),0),0),0)</f>
        <v>0</v>
      </c>
      <c r="F48" s="51">
        <f>IF('Création champs PV'!F53=1,IF('Création champs PV'!F52=0,IF(OR('Création champs PV'!E52=1,'Création champs PV'!G52=1),IF(AND('Création champs PV'!E52=1,'Création champs PV'!G52=1),2,1),0),0),0)</f>
        <v>0</v>
      </c>
      <c r="G48" s="51">
        <f>IF('Création champs PV'!G53=1,IF('Création champs PV'!G52=0,IF(OR('Création champs PV'!F52=1,'Création champs PV'!H52=1),IF(AND('Création champs PV'!F52=1,'Création champs PV'!H52=1),2,1),0),0),0)</f>
        <v>0</v>
      </c>
      <c r="H48" s="51">
        <f>IF('Création champs PV'!H53=1,IF('Création champs PV'!H52=0,IF(OR('Création champs PV'!G52=1,'Création champs PV'!I52=1),IF(AND('Création champs PV'!G52=1,'Création champs PV'!I52=1),2,1),0),0),0)</f>
        <v>0</v>
      </c>
      <c r="I48" s="51">
        <f>IF('Création champs PV'!I53=1,IF('Création champs PV'!I52=0,IF(OR('Création champs PV'!H52=1,'Création champs PV'!J52=1),IF(AND('Création champs PV'!H52=1,'Création champs PV'!J52=1),2,1),0),0),0)</f>
        <v>0</v>
      </c>
      <c r="J48" s="51">
        <f>IF('Création champs PV'!J53=1,IF('Création champs PV'!J52=0,IF(OR('Création champs PV'!I52=1,'Création champs PV'!K52=1),IF(AND('Création champs PV'!I52=1,'Création champs PV'!K52=1),2,1),0),0),0)</f>
        <v>0</v>
      </c>
      <c r="K48" s="51">
        <f>IF('Création champs PV'!K53=1,IF('Création champs PV'!K52=0,IF(OR('Création champs PV'!J52=1,'Création champs PV'!L52=1),IF(AND('Création champs PV'!J52=1,'Création champs PV'!L52=1),2,1),0),0),0)</f>
        <v>0</v>
      </c>
      <c r="L48" s="51">
        <f>IF('Création champs PV'!L53=1,IF('Création champs PV'!L52=0,IF(OR('Création champs PV'!K52=1,'Création champs PV'!M52=1),IF(AND('Création champs PV'!K52=1,'Création champs PV'!M52=1),2,1),0),0),0)</f>
        <v>0</v>
      </c>
      <c r="M48" s="51">
        <f>IF('Création champs PV'!M53=1,IF('Création champs PV'!M52=0,IF(OR('Création champs PV'!L52=1,'Création champs PV'!N52=1),IF(AND('Création champs PV'!L52=1,'Création champs PV'!N52=1),2,1),0),0),0)</f>
        <v>0</v>
      </c>
      <c r="N48" s="51">
        <f>IF('Création champs PV'!N53=1,IF('Création champs PV'!N52=0,IF(OR('Création champs PV'!M52=1,'Création champs PV'!O52=1),IF(AND('Création champs PV'!M52=1,'Création champs PV'!O52=1),2,1),0),0),0)</f>
        <v>0</v>
      </c>
      <c r="O48" s="51">
        <f>IF('Création champs PV'!O53=1,IF('Création champs PV'!O52=0,IF(OR('Création champs PV'!N52=1,'Création champs PV'!P52=1),IF(AND('Création champs PV'!N52=1,'Création champs PV'!P52=1),2,1),0),0),0)</f>
        <v>0</v>
      </c>
      <c r="P48" s="51">
        <f>IF('Création champs PV'!P53=1,IF('Création champs PV'!P52=0,IF(OR('Création champs PV'!O52=1,'Création champs PV'!Q52=1),IF(AND('Création champs PV'!O52=1,'Création champs PV'!Q52=1),2,1),0),0),0)</f>
        <v>0</v>
      </c>
      <c r="Q48" s="51">
        <f>IF('Création champs PV'!Q53=1,IF('Création champs PV'!Q52=0,IF(OR('Création champs PV'!P52=1,'Création champs PV'!R52=1),IF(AND('Création champs PV'!P52=1,'Création champs PV'!R52=1),2,1),0),0),0)</f>
        <v>0</v>
      </c>
      <c r="R48" s="51">
        <f>IF('Création champs PV'!R53=1,IF('Création champs PV'!R52=0,IF(OR('Création champs PV'!Q52=1,'Création champs PV'!S52=1),IF(AND('Création champs PV'!Q52=1,'Création champs PV'!S52=1),2,1),0),0),0)</f>
        <v>0</v>
      </c>
      <c r="S48" s="51">
        <f>IF('Création champs PV'!S53=1,IF('Création champs PV'!S52=0,IF(OR('Création champs PV'!R52=1,'Création champs PV'!T52=1),IF(AND('Création champs PV'!R52=1,'Création champs PV'!T52=1),2,1),0),0),0)</f>
        <v>0</v>
      </c>
      <c r="T48" s="51">
        <f>IF('Création champs PV'!T53=1,IF('Création champs PV'!T52=0,IF(OR('Création champs PV'!S52=1,'Création champs PV'!U52=1),IF(AND('Création champs PV'!S52=1,'Création champs PV'!U52=1),2,1),0),0),0)</f>
        <v>0</v>
      </c>
      <c r="U48" s="51">
        <f>IF('Création champs PV'!U53=1,IF('Création champs PV'!U52=0,IF(OR('Création champs PV'!T52=1,'Création champs PV'!V52=1),IF(AND('Création champs PV'!T52=1,'Création champs PV'!V52=1),2,1),0),0),0)</f>
        <v>0</v>
      </c>
      <c r="V48" s="51">
        <f>IF('Création champs PV'!V53=1,IF('Création champs PV'!V52=0,IF(OR('Création champs PV'!U52=1,'Création champs PV'!W52=1),IF(AND('Création champs PV'!U52=1,'Création champs PV'!W52=1),2,1),0),0),0)</f>
        <v>0</v>
      </c>
      <c r="W48" s="51">
        <f>IF('Création champs PV'!W53=1,IF('Création champs PV'!W52=0,IF(OR('Création champs PV'!V52=1,'Création champs PV'!X52=1),IF(AND('Création champs PV'!V52=1,'Création champs PV'!X52=1),2,1),0),0),0)</f>
        <v>0</v>
      </c>
      <c r="X48" s="51">
        <f>IF('Création champs PV'!X53=1,IF('Création champs PV'!X52=0,IF(OR('Création champs PV'!W52=1,'Création champs PV'!Y52=1),IF(AND('Création champs PV'!W52=1,'Création champs PV'!Y52=1),2,1),0),0),0)</f>
        <v>0</v>
      </c>
      <c r="Y48" s="51">
        <f>IF('Création champs PV'!Y53=1,IF('Création champs PV'!Y52=0,IF(OR('Création champs PV'!X52=1,'Création champs PV'!Z52=1),IF(AND('Création champs PV'!X52=1,'Création champs PV'!Z52=1),2,1),0),0),0)</f>
        <v>0</v>
      </c>
      <c r="Z48" s="51">
        <f>IF('Création champs PV'!Z53=1,IF('Création champs PV'!Z52=0,IF(OR('Création champs PV'!Y52=1,'Création champs PV'!AA52=1),IF(AND('Création champs PV'!Y52=1,'Création champs PV'!AA52=1),2,1),0),0),0)</f>
        <v>0</v>
      </c>
      <c r="AA48" s="51">
        <f>IF('Création champs PV'!AA53=1,IF('Création champs PV'!AA52=0,IF(OR('Création champs PV'!Z52=1,'Création champs PV'!AB52=1),IF(AND('Création champs PV'!Z52=1,'Création champs PV'!AB52=1),2,1),0),0),0)</f>
        <v>0</v>
      </c>
      <c r="AB48" s="51">
        <f>IF('Création champs PV'!AB53=1,IF('Création champs PV'!AB52=0,IF(OR('Création champs PV'!AA52=1,'Création champs PV'!AC52=1),IF(AND('Création champs PV'!AA52=1,'Création champs PV'!AC52=1),2,1),0),0),0)</f>
        <v>0</v>
      </c>
      <c r="AC48" s="51">
        <f>IF('Création champs PV'!AC53=1,IF('Création champs PV'!AC52=0,IF(OR('Création champs PV'!AB52=1,'Création champs PV'!AD52=1),IF(AND('Création champs PV'!AB52=1,'Création champs PV'!AD52=1),2,1),0),0),0)</f>
        <v>0</v>
      </c>
      <c r="AD48" s="51">
        <f>IF('Création champs PV'!AD53=1,IF('Création champs PV'!AD52=0,IF(OR('Création champs PV'!AC52=1,'Création champs PV'!AE52=1),IF(AND('Création champs PV'!AC52=1,'Création champs PV'!AE52=1),2,1),0),0),0)</f>
        <v>0</v>
      </c>
      <c r="AE48" s="51">
        <f>IF('Création champs PV'!AE53=1,IF('Création champs PV'!AE52=0,IF(OR('Création champs PV'!AD52=1,'Création champs PV'!AF52=1),IF(AND('Création champs PV'!AD52=1,'Création champs PV'!AF52=1),2,1),0),0),0)</f>
        <v>0</v>
      </c>
      <c r="AF48" s="51">
        <f>IF('Création champs PV'!AF53=1,IF('Création champs PV'!AF52=0,IF(OR('Création champs PV'!AE52=1,'Création champs PV'!AG52=1),IF(AND('Création champs PV'!AE52=1,'Création champs PV'!AG52=1),2,1),0),0),0)</f>
        <v>0</v>
      </c>
      <c r="AG48" s="51">
        <f>IF('Création champs PV'!AG53=1,IF('Création champs PV'!AG52=0,IF(OR('Création champs PV'!AF52=1,'Création champs PV'!AH52=1),IF(AND('Création champs PV'!AF52=1,'Création champs PV'!AH52=1),2,1),0),0),0)</f>
        <v>0</v>
      </c>
      <c r="AH48" s="51">
        <f>IF('Création champs PV'!AH53=1,IF('Création champs PV'!AH52=0,IF(OR('Création champs PV'!AG52=1,'Création champs PV'!AI52=1),IF(AND('Création champs PV'!AG52=1,'Création champs PV'!AI52=1),2,1),0),0),0)</f>
        <v>0</v>
      </c>
      <c r="AI48" s="51">
        <f>IF('Création champs PV'!AI53=1,IF('Création champs PV'!AI52=0,IF(OR('Création champs PV'!AH52=1,'Création champs PV'!AJ52=1),IF(AND('Création champs PV'!AH52=1,'Création champs PV'!AJ52=1),2,1),0),0),0)</f>
        <v>0</v>
      </c>
      <c r="AJ48" s="51">
        <f>IF('Création champs PV'!AJ53=1,IF('Création champs PV'!AJ52=0,IF(OR('Création champs PV'!AI52=1,'Création champs PV'!AK52=1),IF(AND('Création champs PV'!AI52=1,'Création champs PV'!AK52=1),2,1),0),0),0)</f>
        <v>0</v>
      </c>
      <c r="AK48" s="51">
        <f>IF('Création champs PV'!AK53=1,IF('Création champs PV'!AK52=0,IF(OR('Création champs PV'!AJ52=1,'Création champs PV'!AL52=1),IF(AND('Création champs PV'!AJ52=1,'Création champs PV'!AL52=1),2,1),0),0),0)</f>
        <v>0</v>
      </c>
      <c r="AL48" s="51">
        <f>IF('Création champs PV'!AL53=1,IF('Création champs PV'!AL52=0,IF(OR('Création champs PV'!AK52=1,'Création champs PV'!AM52=1),IF(AND('Création champs PV'!AK52=1,'Création champs PV'!AM52=1),2,1),0),0),0)</f>
        <v>0</v>
      </c>
      <c r="AM48" s="51">
        <f>IF('Création champs PV'!AM53=1,IF('Création champs PV'!AM52=0,IF(OR('Création champs PV'!AL52=1,'Création champs PV'!AN52=1),IF(AND('Création champs PV'!AL52=1,'Création champs PV'!AN52=1),2,1),0),0),0)</f>
        <v>0</v>
      </c>
      <c r="AN48" s="51">
        <f>IF('Création champs PV'!AN53=1,IF('Création champs PV'!AN52=0,IF(OR('Création champs PV'!AM52=1,'Création champs PV'!AO52=1),IF(AND('Création champs PV'!AM52=1,'Création champs PV'!AO52=1),2,1),0),0),0)</f>
        <v>0</v>
      </c>
      <c r="AO48" s="51">
        <f>IF('Création champs PV'!AO53=1,IF('Création champs PV'!AO52=0,IF(OR('Création champs PV'!AN52=1,'Création champs PV'!AP52=1),IF(AND('Création champs PV'!AN52=1,'Création champs PV'!AP52=1),2,1),0),0),0)</f>
        <v>0</v>
      </c>
      <c r="AP48" s="51">
        <f>IF('Création champs PV'!AP53=1,IF('Création champs PV'!AP52=0,IF(OR('Création champs PV'!AO52=1,'Création champs PV'!AQ52=1),IF(AND('Création champs PV'!AO52=1,'Création champs PV'!AQ52=1),2,1),0),0),0)</f>
        <v>0</v>
      </c>
      <c r="AQ48" s="51">
        <f>IF('Création champs PV'!AQ53=1,IF('Création champs PV'!AQ52=0,IF(OR('Création champs PV'!AP52=1,'Création champs PV'!AR52=1),IF(AND('Création champs PV'!AP52=1,'Création champs PV'!AR52=1),2,1),0),0),0)</f>
        <v>0</v>
      </c>
      <c r="AR48" s="51">
        <f>IF('Création champs PV'!AR53=1,IF('Création champs PV'!AR52=0,IF(OR('Création champs PV'!AQ52=1,'Création champs PV'!AS52=1),IF(AND('Création champs PV'!AQ52=1,'Création champs PV'!AS52=1),2,1),0),0),0)</f>
        <v>0</v>
      </c>
      <c r="AS48" s="51">
        <f>IF('Création champs PV'!AS53=1,IF('Création champs PV'!AS52=0,IF(OR('Création champs PV'!AR52=1,'Création champs PV'!AT52=1),IF(AND('Création champs PV'!AR52=1,'Création champs PV'!AT52=1),2,1),0),0),0)</f>
        <v>0</v>
      </c>
      <c r="AT48" s="51">
        <f>IF('Création champs PV'!AT53=1,IF('Création champs PV'!AT52=0,IF(OR('Création champs PV'!AS52=1,'Création champs PV'!AU52=1),IF(AND('Création champs PV'!AS52=1,'Création champs PV'!AU52=1),2,1),0),0),0)</f>
        <v>0</v>
      </c>
      <c r="AU48" s="51">
        <f>IF('Création champs PV'!AU53=1,IF('Création champs PV'!AU52=0,IF(OR('Création champs PV'!AT52=1,'Création champs PV'!AV52=1),IF(AND('Création champs PV'!AT52=1,'Création champs PV'!AV52=1),2,1),0),0),0)</f>
        <v>0</v>
      </c>
      <c r="AV48" s="51">
        <f>IF('Création champs PV'!AV53=1,IF('Création champs PV'!AV52=0,IF(OR('Création champs PV'!AU52=1,'Création champs PV'!AW52=1),IF(AND('Création champs PV'!AU52=1,'Création champs PV'!AW52=1),2,1),0),0),0)</f>
        <v>0</v>
      </c>
      <c r="AW48" s="51">
        <f>IF('Création champs PV'!AW53=1,IF('Création champs PV'!AW52=0,IF(OR('Création champs PV'!AV52=1,'Création champs PV'!AX52=1),IF(AND('Création champs PV'!AV52=1,'Création champs PV'!AX52=1),2,1),0),0),0)</f>
        <v>0</v>
      </c>
      <c r="AX48" s="51">
        <f>IF('Création champs PV'!AX53=1,IF('Création champs PV'!AX52=0,IF(OR('Création champs PV'!AW52=1,'Création champs PV'!AY52=1),IF(AND('Création champs PV'!AW52=1,'Création champs PV'!AY52=1),2,1),0),0),0)</f>
        <v>0</v>
      </c>
      <c r="AY48" s="51">
        <f>IF('Création champs PV'!AY53=1,IF('Création champs PV'!AY52=0,IF(OR('Création champs PV'!AX52=1,'Création champs PV'!AZ52=1),IF(AND('Création champs PV'!AX52=1,'Création champs PV'!AZ52=1),2,1),0),0),0)</f>
        <v>0</v>
      </c>
      <c r="AZ48" s="51">
        <f>IF('Création champs PV'!AZ53=1,IF('Création champs PV'!AZ52=0,IF(OR('Création champs PV'!AY52=1,'Création champs PV'!BA52=1),IF(AND('Création champs PV'!AY52=1,'Création champs PV'!BA52=1),2,1),0),0),0)</f>
        <v>0</v>
      </c>
      <c r="BA48" s="51">
        <f>IF('Création champs PV'!BA53=1,IF('Création champs PV'!BA52=0,IF(OR('Création champs PV'!AZ52=1,'Création champs PV'!BB52=1),IF(AND('Création champs PV'!AZ52=1,'Création champs PV'!BB52=1),2,1),0),0),0)</f>
        <v>0</v>
      </c>
      <c r="BB48" s="51">
        <f>IF('Création champs PV'!BB53=1,IF('Création champs PV'!BB52=0,IF(OR('Création champs PV'!BA52=1,'Création champs PV'!BC52=1),IF(AND('Création champs PV'!BA52=1,'Création champs PV'!BC52=1),2,1),0),0),0)</f>
        <v>0</v>
      </c>
      <c r="BC48" s="51">
        <f>IF('Création champs PV'!BC53=1,IF('Création champs PV'!BC52=0,IF(OR('Création champs PV'!BB52=1,'Création champs PV'!BD52=1),IF(AND('Création champs PV'!BB52=1,'Création champs PV'!BD52=1),2,1),0),0),0)</f>
        <v>0</v>
      </c>
      <c r="BD48" s="51">
        <f>IF('Création champs PV'!BD53=1,IF('Création champs PV'!BD52=0,IF(OR('Création champs PV'!BC52=1,'Création champs PV'!BE52=1),IF(AND('Création champs PV'!BC52=1,'Création champs PV'!BE52=1),2,1),0),0),0)</f>
        <v>0</v>
      </c>
      <c r="BE48" s="51">
        <f>IF('Création champs PV'!BE53=1,IF('Création champs PV'!BE52=0,IF(OR('Création champs PV'!BD52=1,'Création champs PV'!BF52=1),IF(AND('Création champs PV'!BD52=1,'Création champs PV'!BF52=1),2,1),0),0),0)</f>
        <v>0</v>
      </c>
      <c r="BF48" s="51">
        <f>IF('Création champs PV'!BF53=1,IF('Création champs PV'!BF52=0,IF(OR('Création champs PV'!BE52=1,'Création champs PV'!BG52=1),IF(AND('Création champs PV'!BE52=1,'Création champs PV'!BG52=1),2,1),0),0),0)</f>
        <v>0</v>
      </c>
      <c r="BG48" s="51">
        <f>IF('Création champs PV'!BG53=1,IF('Création champs PV'!BG52=0,IF(OR('Création champs PV'!BF52=1,'Création champs PV'!BH52=1),IF(AND('Création champs PV'!BF52=1,'Création champs PV'!BH52=1),2,1),0),0),0)</f>
        <v>0</v>
      </c>
      <c r="BH48" s="51">
        <f>IF('Création champs PV'!BH53=1,IF('Création champs PV'!BH52=0,IF(OR('Création champs PV'!BG52=1,'Création champs PV'!BI52=1),IF(AND('Création champs PV'!BG52=1,'Création champs PV'!BI52=1),2,1),0),0),0)</f>
        <v>0</v>
      </c>
      <c r="BI48" s="51">
        <f>IF('Création champs PV'!BI53=1,IF('Création champs PV'!BI52=0,IF(OR('Création champs PV'!BH52=1,'Création champs PV'!BJ52=1),IF(AND('Création champs PV'!BH52=1,'Création champs PV'!BJ52=1),2,1),0),0),0)</f>
        <v>0</v>
      </c>
      <c r="BJ48" s="51">
        <f>IF('Création champs PV'!BJ53=1,IF('Création champs PV'!BJ52=0,IF(OR('Création champs PV'!BI52=1,'Création champs PV'!BK52=1),IF(AND('Création champs PV'!BI52=1,'Création champs PV'!BK52=1),2,1),0),0),0)</f>
        <v>0</v>
      </c>
      <c r="BK48" s="51">
        <f>IF('Création champs PV'!BK53=1,IF('Création champs PV'!BK52=0,IF(OR('Création champs PV'!BJ52=1,'Création champs PV'!BL52=1),IF(AND('Création champs PV'!BJ52=1,'Création champs PV'!BL52=1),2,1),0),0),0)</f>
        <v>0</v>
      </c>
      <c r="BL48" s="51">
        <f>IF('Création champs PV'!BL53=1,IF('Création champs PV'!BL52=0,IF(OR('Création champs PV'!BK52=1,'Création champs PV'!BM52=1),IF(AND('Création champs PV'!BK52=1,'Création champs PV'!BM52=1),2,1),0),0),0)</f>
        <v>0</v>
      </c>
      <c r="BM48" s="51">
        <f>IF('Création champs PV'!BM53=1,IF('Création champs PV'!BM52=0,IF(OR('Création champs PV'!BL52=1,'Création champs PV'!BN52=1),IF(AND('Création champs PV'!BL52=1,'Création champs PV'!BN52=1),2,1),0),0),0)</f>
        <v>0</v>
      </c>
      <c r="BN48" s="51">
        <f>IF('Création champs PV'!BN53=1,IF('Création champs PV'!BN52=0,IF(OR('Création champs PV'!BM52=1,'Création champs PV'!BO52=1),IF(AND('Création champs PV'!BM52=1,'Création champs PV'!BO52=1),2,1),0),0),0)</f>
        <v>0</v>
      </c>
      <c r="BO48" s="51">
        <f>IF('Création champs PV'!BO53=1,IF('Création champs PV'!BO52=0,IF(OR('Création champs PV'!BN52=1,'Création champs PV'!BP52=1),IF(AND('Création champs PV'!BN52=1,'Création champs PV'!BP52=1),2,1),0),0),0)</f>
        <v>0</v>
      </c>
      <c r="BP48" s="51">
        <f>IF('Création champs PV'!BP53=1,IF('Création champs PV'!BP52=0,IF(OR('Création champs PV'!BO52=1,'Création champs PV'!BQ52=1),IF(AND('Création champs PV'!BO52=1,'Création champs PV'!BQ52=1),2,1),0),0),0)</f>
        <v>0</v>
      </c>
      <c r="BQ48" s="51">
        <f>IF('Création champs PV'!BQ53=1,IF('Création champs PV'!BQ52=0,IF(OR('Création champs PV'!BP52=1,'Création champs PV'!BR52=1),IF(AND('Création champs PV'!BP52=1,'Création champs PV'!BR52=1),2,1),0),0),0)</f>
        <v>0</v>
      </c>
      <c r="BR48" s="51">
        <f>IF('Création champs PV'!BR53=1,IF('Création champs PV'!BR52=0,IF(OR('Création champs PV'!BQ52=1,'Création champs PV'!BS52=1),IF(AND('Création champs PV'!BQ52=1,'Création champs PV'!BS52=1),2,1),0),0),0)</f>
        <v>0</v>
      </c>
      <c r="BS48" s="51">
        <f>IF('Création champs PV'!BS53=1,IF('Création champs PV'!BS52=0,IF(OR('Création champs PV'!BR52=1,'Création champs PV'!BT52=1),IF(AND('Création champs PV'!BR52=1,'Création champs PV'!BT52=1),2,1),0),0),0)</f>
        <v>0</v>
      </c>
      <c r="BT48" s="51">
        <f>IF('Création champs PV'!BT53=1,IF('Création champs PV'!BT52=0,IF(OR('Création champs PV'!BS52=1,'Création champs PV'!BU52=1),IF(AND('Création champs PV'!BS52=1,'Création champs PV'!BU52=1),2,1),0),0),0)</f>
        <v>0</v>
      </c>
      <c r="BU48" s="51">
        <f>IF('Création champs PV'!BU53=1,IF('Création champs PV'!BU52=0,IF(OR('Création champs PV'!BT52=1,'Création champs PV'!BV52=1),IF(AND('Création champs PV'!BT52=1,'Création champs PV'!BV52=1),2,1),0),0),0)</f>
        <v>0</v>
      </c>
      <c r="BV48" s="51">
        <f>IF('Création champs PV'!BV53=1,IF('Création champs PV'!BV52=0,IF(OR('Création champs PV'!BU52=1,'Création champs PV'!BW52=1),IF(AND('Création champs PV'!BU52=1,'Création champs PV'!BW52=1),2,1),0),0),0)</f>
        <v>0</v>
      </c>
      <c r="BW48" s="51">
        <f>IF('Création champs PV'!BW53=1,IF('Création champs PV'!BW52=0,IF(OR('Création champs PV'!BV52=1,'Création champs PV'!BX52=1),IF(AND('Création champs PV'!BV52=1,'Création champs PV'!BX52=1),2,1),0),0),0)</f>
        <v>0</v>
      </c>
      <c r="BX48" s="51">
        <f>IF('Création champs PV'!BX53=1,IF('Création champs PV'!BX52=0,IF(OR('Création champs PV'!BW52=1,'Création champs PV'!BY52=1),IF(AND('Création champs PV'!BW52=1,'Création champs PV'!BY52=1),2,1),0),0),0)</f>
        <v>0</v>
      </c>
      <c r="BY48" s="51">
        <f>IF('Création champs PV'!BY53=1,IF('Création champs PV'!BY52=0,IF(OR('Création champs PV'!BX52=1,'Création champs PV'!BZ52=1),IF(AND('Création champs PV'!BX52=1,'Création champs PV'!BZ52=1),2,1),0),0),0)</f>
        <v>0</v>
      </c>
      <c r="BZ48" s="51">
        <f>IF('Création champs PV'!BZ53=1,IF('Création champs PV'!BZ52=0,IF(OR('Création champs PV'!BY52=1,'Création champs PV'!CA52=1),IF(AND('Création champs PV'!BY52=1,'Création champs PV'!CA52=1),2,1),0),0),0)</f>
        <v>0</v>
      </c>
      <c r="CA48" s="51">
        <f>IF('Création champs PV'!CA53=1,IF('Création champs PV'!CA52=0,IF(OR('Création champs PV'!BZ52=1,'Création champs PV'!CB52=1),IF(AND('Création champs PV'!BZ52=1,'Création champs PV'!CB52=1),2,1),0),0),0)</f>
        <v>0</v>
      </c>
      <c r="CB48" s="51">
        <f>IF('Création champs PV'!CB53=1,IF('Création champs PV'!CB52=0,IF(OR('Création champs PV'!CA52=1,'Création champs PV'!CC52=1),IF(AND('Création champs PV'!CA52=1,'Création champs PV'!CC52=1),2,1),0),0),0)</f>
        <v>0</v>
      </c>
      <c r="CC48" s="51">
        <f>IF('Création champs PV'!CC53=1,IF('Création champs PV'!CC52=0,IF(OR('Création champs PV'!CB52=1,'Création champs PV'!CD52=1),IF(AND('Création champs PV'!CB52=1,'Création champs PV'!CD52=1),2,1),0),0),0)</f>
        <v>0</v>
      </c>
      <c r="CD48" s="51">
        <f>IF('Création champs PV'!CD53=1,IF('Création champs PV'!CD52=0,IF(OR('Création champs PV'!CC52=1,'Création champs PV'!CE52=1),IF(AND('Création champs PV'!CC52=1,'Création champs PV'!CE52=1),2,1),0),0),0)</f>
        <v>0</v>
      </c>
      <c r="CE48" s="51">
        <f>IF('Création champs PV'!CE53=1,IF('Création champs PV'!CE52=0,IF(OR('Création champs PV'!CD52=1,'Création champs PV'!CF52=1),IF(AND('Création champs PV'!CD52=1,'Création champs PV'!CF52=1),2,1),0),0),0)</f>
        <v>0</v>
      </c>
      <c r="CF48" s="51">
        <f>IF('Création champs PV'!CF53=1,IF('Création champs PV'!CF52=0,IF(OR('Création champs PV'!CE52=1,'Création champs PV'!CG52=1),IF(AND('Création champs PV'!CE52=1,'Création champs PV'!CG52=1),2,1),0),0),0)</f>
        <v>0</v>
      </c>
      <c r="CG48" s="51">
        <f>IF('Création champs PV'!CG53=1,IF('Création champs PV'!CG52=0,IF(OR('Création champs PV'!CF52=1,'Création champs PV'!CH52=1),IF(AND('Création champs PV'!CF52=1,'Création champs PV'!CH52=1),2,1),0),0),0)</f>
        <v>0</v>
      </c>
      <c r="CH48" s="51">
        <f>IF('Création champs PV'!CH53=1,IF('Création champs PV'!CH52=0,IF(OR('Création champs PV'!CG52=1,'Création champs PV'!CI52=1),IF(AND('Création champs PV'!CG52=1,'Création champs PV'!CI52=1),2,1),0),0),0)</f>
        <v>0</v>
      </c>
      <c r="CI48" s="51">
        <f>IF('Création champs PV'!CI53=1,IF('Création champs PV'!CI52=0,IF(OR('Création champs PV'!CH52=1,'Création champs PV'!CJ52=1),IF(AND('Création champs PV'!CH52=1,'Création champs PV'!CJ52=1),2,1),0),0),0)</f>
        <v>0</v>
      </c>
      <c r="CJ48" s="51">
        <f>IF('Création champs PV'!CJ53=1,IF('Création champs PV'!CJ52=0,IF(OR('Création champs PV'!CI52=1,'Création champs PV'!CK52=1),IF(AND('Création champs PV'!CI52=1,'Création champs PV'!CK52=1),2,1),0),0),0)</f>
        <v>0</v>
      </c>
      <c r="CK48" s="51">
        <f>IF('Création champs PV'!CK53=1,IF('Création champs PV'!CK52=0,IF(OR('Création champs PV'!CJ52=1,'Création champs PV'!CL52=1),IF(AND('Création champs PV'!CJ52=1,'Création champs PV'!CL52=1),2,1),0),0),0)</f>
        <v>0</v>
      </c>
      <c r="CL48" s="51">
        <f>IF('Création champs PV'!CL53=1,IF('Création champs PV'!CL52=0,IF(OR('Création champs PV'!CK52=1,'Création champs PV'!CM52=1),IF(AND('Création champs PV'!CK52=1,'Création champs PV'!CM52=1),2,1),0),0),0)</f>
        <v>0</v>
      </c>
      <c r="CM48" s="51">
        <f>IF('Création champs PV'!CM53=1,IF('Création champs PV'!CM52=0,IF(OR('Création champs PV'!CL52=1,'Création champs PV'!CN52=1),IF(AND('Création champs PV'!CL52=1,'Création champs PV'!CN52=1),2,1),0),0),0)</f>
        <v>0</v>
      </c>
      <c r="CN48" s="51">
        <f>IF('Création champs PV'!CN53=1,IF('Création champs PV'!CN52=0,IF(OR('Création champs PV'!CM52=1,'Création champs PV'!CO52=1),IF(AND('Création champs PV'!CM52=1,'Création champs PV'!CO52=1),2,1),0),0),0)</f>
        <v>0</v>
      </c>
      <c r="CO48" s="51">
        <f>IF('Création champs PV'!CO53=1,IF('Création champs PV'!CO52=0,IF(OR('Création champs PV'!CN52=1,'Création champs PV'!CP52=1),IF(AND('Création champs PV'!CN52=1,'Création champs PV'!CP52=1),2,1),0),0),0)</f>
        <v>0</v>
      </c>
      <c r="CP48" s="51">
        <f>IF('Création champs PV'!CP53=1,IF('Création champs PV'!CP52=0,IF(OR('Création champs PV'!CO52=1,'Création champs PV'!CQ52=1),IF(AND('Création champs PV'!CO52=1,'Création champs PV'!CQ52=1),2,1),0),0),0)</f>
        <v>0</v>
      </c>
      <c r="CQ48" s="51">
        <f>IF('Création champs PV'!CQ53=1,IF('Création champs PV'!CQ52=0,IF(OR('Création champs PV'!CP52=1,'Création champs PV'!CR52=1),IF(AND('Création champs PV'!CP52=1,'Création champs PV'!CR52=1),2,1),0),0),0)</f>
        <v>0</v>
      </c>
      <c r="CR48" s="51">
        <f>IF('Création champs PV'!CR53=1,IF('Création champs PV'!CR52=0,IF(OR('Création champs PV'!CQ52=1,'Création champs PV'!CS52=1),IF(AND('Création champs PV'!CQ52=1,'Création champs PV'!CS52=1),2,1),0),0),0)</f>
        <v>0</v>
      </c>
      <c r="CS48" s="51">
        <f>IF('Création champs PV'!CS53=1,IF('Création champs PV'!CS52=0,IF(OR('Création champs PV'!CR52=1,'Création champs PV'!CT52=1),IF(AND('Création champs PV'!CR52=1,'Création champs PV'!CT52=1),2,1),0),0),0)</f>
        <v>0</v>
      </c>
      <c r="CT48" s="51">
        <f>IF('Création champs PV'!CT53=1,IF('Création champs PV'!CT52=0,IF(OR('Création champs PV'!CS52=1,'Création champs PV'!CU52=1),IF(AND('Création champs PV'!CS52=1,'Création champs PV'!CU52=1),2,1),0),0),0)</f>
        <v>0</v>
      </c>
      <c r="CU48" s="51">
        <f>IF('Création champs PV'!CU53=1,IF('Création champs PV'!CU52=0,IF(OR('Création champs PV'!CT52=1,'Création champs PV'!CV52=1),IF(AND('Création champs PV'!CT52=1,'Création champs PV'!CV52=1),2,1),0),0),0)</f>
        <v>0</v>
      </c>
      <c r="CV48" s="51">
        <f>IF('Création champs PV'!CV53=1,IF('Création champs PV'!CV52=0,IF(OR('Création champs PV'!CU52=1,'Création champs PV'!CW52=1),IF(AND('Création champs PV'!CU52=1,'Création champs PV'!CW52=1),2,1),0),0),0)</f>
        <v>0</v>
      </c>
      <c r="CW48" s="51">
        <f>IF('Création champs PV'!CW53=1,IF('Création champs PV'!CW52=0,IF(OR('Création champs PV'!CV52=1,'Création champs PV'!CX52=1),IF(AND('Création champs PV'!CV52=1,'Création champs PV'!CX52=1),2,1),0),0),0)</f>
        <v>0</v>
      </c>
      <c r="CX48" s="51">
        <f>IF('Création champs PV'!CX53=1,IF('Création champs PV'!CX52=0,IF(OR('Création champs PV'!CW52=1,'Création champs PV'!CY52=1),IF(AND('Création champs PV'!CW52=1,'Création champs PV'!CY52=1),2,1),0),0),0)</f>
        <v>0</v>
      </c>
      <c r="CY48" s="51">
        <f>IF('Création champs PV'!CY53=1,IF('Création champs PV'!CY52=0,IF(OR('Création champs PV'!CX52=1,'Création champs PV'!CZ52=1),IF(AND('Création champs PV'!CX52=1,'Création champs PV'!CZ52=1),2,1),0),0),0)</f>
        <v>0</v>
      </c>
      <c r="CZ48" s="51">
        <f>IF('Création champs PV'!CZ53=1,IF('Création champs PV'!CZ52=0,IF(OR('Création champs PV'!CY52=1,'Création champs PV'!DA52=1),IF(AND('Création champs PV'!CY52=1,'Création champs PV'!DA52=1),2,1),0),0),0)</f>
        <v>0</v>
      </c>
      <c r="DA48" s="51">
        <f>IF('Création champs PV'!DA53=1,IF('Création champs PV'!DA52=0,IF(OR('Création champs PV'!CZ52=1,'Création champs PV'!DB52=1),IF(AND('Création champs PV'!CZ52=1,'Création champs PV'!DB52=1),2,1),0),0),0)</f>
        <v>0</v>
      </c>
      <c r="DB48" s="51">
        <f>IF('Création champs PV'!DB53=1,IF('Création champs PV'!DB52=0,IF(OR('Création champs PV'!DA52=1,'Création champs PV'!DC52=1),IF(AND('Création champs PV'!DA52=1,'Création champs PV'!DC52=1),2,1),0),0),0)</f>
        <v>0</v>
      </c>
      <c r="DC48" s="51">
        <f>IF('Création champs PV'!DC53=1,IF('Création champs PV'!DC52=0,IF(OR('Création champs PV'!DB52=1,'Création champs PV'!DD52=1),IF(AND('Création champs PV'!DB52=1,'Création champs PV'!DD52=1),2,1),0),0),0)</f>
        <v>0</v>
      </c>
      <c r="DD48" s="51">
        <f>IF('Création champs PV'!DD53=1,IF('Création champs PV'!DD52=0,IF(OR('Création champs PV'!DC52=1,'Création champs PV'!DE52=1),IF(AND('Création champs PV'!DC52=1,'Création champs PV'!DE52=1),2,1),0),0),0)</f>
        <v>0</v>
      </c>
      <c r="DE48" s="5" t="str">
        <f>IF(structure!DE48="M",1,IF(structure!DE48="V","V",IF(OR(structure!DE47="M",structure!DE47="V"),"S","")))</f>
        <v/>
      </c>
      <c r="DF48" s="9"/>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9"/>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c r="IX48" s="215"/>
      <c r="IY48" s="215"/>
      <c r="IZ48" s="215"/>
      <c r="JA48" s="215"/>
      <c r="JB48" s="215"/>
      <c r="JC48" s="215"/>
      <c r="JD48" s="215"/>
      <c r="JE48" s="215"/>
      <c r="JF48" s="215"/>
      <c r="JG48" s="215"/>
      <c r="JH48" s="215"/>
      <c r="JI48" s="215"/>
      <c r="JJ48" s="215"/>
      <c r="JK48" s="215"/>
      <c r="JL48" s="215"/>
      <c r="JM48" s="215"/>
      <c r="JN48" s="215"/>
      <c r="JO48" s="215"/>
      <c r="JP48" s="215"/>
      <c r="JQ48" s="215"/>
      <c r="JR48" s="215"/>
      <c r="JS48" s="215"/>
      <c r="JT48" s="215"/>
      <c r="JU48" s="215"/>
      <c r="JV48" s="215"/>
      <c r="JW48" s="215"/>
      <c r="JX48" s="215"/>
      <c r="JY48" s="215"/>
      <c r="JZ48" s="215"/>
      <c r="KA48" s="215"/>
      <c r="KB48" s="215"/>
      <c r="KC48" s="215"/>
      <c r="KD48" s="215"/>
      <c r="KE48" s="215"/>
      <c r="KF48" s="215"/>
      <c r="KG48" s="215"/>
      <c r="KH48" s="215"/>
      <c r="KI48" s="215"/>
      <c r="KJ48" s="215"/>
      <c r="KK48" s="215"/>
      <c r="KL48" s="215"/>
      <c r="KM48" s="215"/>
      <c r="KN48" s="215"/>
      <c r="KO48" s="215"/>
      <c r="KP48" s="215"/>
      <c r="KQ48" s="215"/>
      <c r="KR48" s="215"/>
      <c r="KS48" s="215"/>
      <c r="KT48" s="215"/>
      <c r="KU48" s="215"/>
      <c r="KV48" s="215"/>
      <c r="KW48" s="215"/>
      <c r="KX48" s="215"/>
      <c r="KY48" s="215"/>
      <c r="KZ48" s="215"/>
      <c r="LA48" s="215"/>
      <c r="LB48" s="215"/>
      <c r="LC48" s="215"/>
      <c r="LD48" s="215"/>
      <c r="LE48" s="215"/>
      <c r="LF48" s="215"/>
      <c r="LG48" s="215"/>
      <c r="LH48" s="215"/>
      <c r="LI48" s="215"/>
      <c r="LJ48" s="215"/>
      <c r="LK48" s="215"/>
      <c r="LL48" s="215"/>
      <c r="LM48" s="215"/>
      <c r="LN48" s="215"/>
      <c r="LO48" s="215"/>
      <c r="LP48" s="219"/>
      <c r="LQ48" s="219"/>
    </row>
    <row r="49" spans="2:329" ht="21" customHeight="1" x14ac:dyDescent="0.35">
      <c r="B49" s="4"/>
      <c r="C49" s="51">
        <f>IF('Création champs PV'!C54=1,IF('Création champs PV'!C53=0,IF(OR('Création champs PV'!B53=1,'Création champs PV'!D53=1),IF(AND('Création champs PV'!B53=1,'Création champs PV'!D53=1),2,1),0),0),0)</f>
        <v>0</v>
      </c>
      <c r="D49" s="51">
        <f>IF('Création champs PV'!D54=1,IF('Création champs PV'!D53=0,IF(OR('Création champs PV'!C53=1,'Création champs PV'!E53=1),IF(AND('Création champs PV'!C53=1,'Création champs PV'!E53=1),2,1),0),0),0)</f>
        <v>0</v>
      </c>
      <c r="E49" s="51">
        <f>IF('Création champs PV'!E54=1,IF('Création champs PV'!E53=0,IF(OR('Création champs PV'!D53=1,'Création champs PV'!F53=1),IF(AND('Création champs PV'!D53=1,'Création champs PV'!F53=1),2,1),0),0),0)</f>
        <v>0</v>
      </c>
      <c r="F49" s="51">
        <f>IF('Création champs PV'!F54=1,IF('Création champs PV'!F53=0,IF(OR('Création champs PV'!E53=1,'Création champs PV'!G53=1),IF(AND('Création champs PV'!E53=1,'Création champs PV'!G53=1),2,1),0),0),0)</f>
        <v>0</v>
      </c>
      <c r="G49" s="51">
        <f>IF('Création champs PV'!G54=1,IF('Création champs PV'!G53=0,IF(OR('Création champs PV'!F53=1,'Création champs PV'!H53=1),IF(AND('Création champs PV'!F53=1,'Création champs PV'!H53=1),2,1),0),0),0)</f>
        <v>0</v>
      </c>
      <c r="H49" s="51">
        <f>IF('Création champs PV'!H54=1,IF('Création champs PV'!H53=0,IF(OR('Création champs PV'!G53=1,'Création champs PV'!I53=1),IF(AND('Création champs PV'!G53=1,'Création champs PV'!I53=1),2,1),0),0),0)</f>
        <v>0</v>
      </c>
      <c r="I49" s="51">
        <f>IF('Création champs PV'!I54=1,IF('Création champs PV'!I53=0,IF(OR('Création champs PV'!H53=1,'Création champs PV'!J53=1),IF(AND('Création champs PV'!H53=1,'Création champs PV'!J53=1),2,1),0),0),0)</f>
        <v>0</v>
      </c>
      <c r="J49" s="51">
        <f>IF('Création champs PV'!J54=1,IF('Création champs PV'!J53=0,IF(OR('Création champs PV'!I53=1,'Création champs PV'!K53=1),IF(AND('Création champs PV'!I53=1,'Création champs PV'!K53=1),2,1),0),0),0)</f>
        <v>0</v>
      </c>
      <c r="K49" s="51">
        <f>IF('Création champs PV'!K54=1,IF('Création champs PV'!K53=0,IF(OR('Création champs PV'!J53=1,'Création champs PV'!L53=1),IF(AND('Création champs PV'!J53=1,'Création champs PV'!L53=1),2,1),0),0),0)</f>
        <v>0</v>
      </c>
      <c r="L49" s="51">
        <f>IF('Création champs PV'!L54=1,IF('Création champs PV'!L53=0,IF(OR('Création champs PV'!K53=1,'Création champs PV'!M53=1),IF(AND('Création champs PV'!K53=1,'Création champs PV'!M53=1),2,1),0),0),0)</f>
        <v>0</v>
      </c>
      <c r="M49" s="51">
        <f>IF('Création champs PV'!M54=1,IF('Création champs PV'!M53=0,IF(OR('Création champs PV'!L53=1,'Création champs PV'!N53=1),IF(AND('Création champs PV'!L53=1,'Création champs PV'!N53=1),2,1),0),0),0)</f>
        <v>0</v>
      </c>
      <c r="N49" s="51">
        <f>IF('Création champs PV'!N54=1,IF('Création champs PV'!N53=0,IF(OR('Création champs PV'!M53=1,'Création champs PV'!O53=1),IF(AND('Création champs PV'!M53=1,'Création champs PV'!O53=1),2,1),0),0),0)</f>
        <v>0</v>
      </c>
      <c r="O49" s="51">
        <f>IF('Création champs PV'!O54=1,IF('Création champs PV'!O53=0,IF(OR('Création champs PV'!N53=1,'Création champs PV'!P53=1),IF(AND('Création champs PV'!N53=1,'Création champs PV'!P53=1),2,1),0),0),0)</f>
        <v>0</v>
      </c>
      <c r="P49" s="51">
        <f>IF('Création champs PV'!P54=1,IF('Création champs PV'!P53=0,IF(OR('Création champs PV'!O53=1,'Création champs PV'!Q53=1),IF(AND('Création champs PV'!O53=1,'Création champs PV'!Q53=1),2,1),0),0),0)</f>
        <v>0</v>
      </c>
      <c r="Q49" s="51">
        <f>IF('Création champs PV'!Q54=1,IF('Création champs PV'!Q53=0,IF(OR('Création champs PV'!P53=1,'Création champs PV'!R53=1),IF(AND('Création champs PV'!P53=1,'Création champs PV'!R53=1),2,1),0),0),0)</f>
        <v>0</v>
      </c>
      <c r="R49" s="51">
        <f>IF('Création champs PV'!R54=1,IF('Création champs PV'!R53=0,IF(OR('Création champs PV'!Q53=1,'Création champs PV'!S53=1),IF(AND('Création champs PV'!Q53=1,'Création champs PV'!S53=1),2,1),0),0),0)</f>
        <v>0</v>
      </c>
      <c r="S49" s="51">
        <f>IF('Création champs PV'!S54=1,IF('Création champs PV'!S53=0,IF(OR('Création champs PV'!R53=1,'Création champs PV'!T53=1),IF(AND('Création champs PV'!R53=1,'Création champs PV'!T53=1),2,1),0),0),0)</f>
        <v>0</v>
      </c>
      <c r="T49" s="51">
        <f>IF('Création champs PV'!T54=1,IF('Création champs PV'!T53=0,IF(OR('Création champs PV'!S53=1,'Création champs PV'!U53=1),IF(AND('Création champs PV'!S53=1,'Création champs PV'!U53=1),2,1),0),0),0)</f>
        <v>0</v>
      </c>
      <c r="U49" s="51">
        <f>IF('Création champs PV'!U54=1,IF('Création champs PV'!U53=0,IF(OR('Création champs PV'!T53=1,'Création champs PV'!V53=1),IF(AND('Création champs PV'!T53=1,'Création champs PV'!V53=1),2,1),0),0),0)</f>
        <v>0</v>
      </c>
      <c r="V49" s="51">
        <f>IF('Création champs PV'!V54=1,IF('Création champs PV'!V53=0,IF(OR('Création champs PV'!U53=1,'Création champs PV'!W53=1),IF(AND('Création champs PV'!U53=1,'Création champs PV'!W53=1),2,1),0),0),0)</f>
        <v>0</v>
      </c>
      <c r="W49" s="51">
        <f>IF('Création champs PV'!W54=1,IF('Création champs PV'!W53=0,IF(OR('Création champs PV'!V53=1,'Création champs PV'!X53=1),IF(AND('Création champs PV'!V53=1,'Création champs PV'!X53=1),2,1),0),0),0)</f>
        <v>0</v>
      </c>
      <c r="X49" s="51">
        <f>IF('Création champs PV'!X54=1,IF('Création champs PV'!X53=0,IF(OR('Création champs PV'!W53=1,'Création champs PV'!Y53=1),IF(AND('Création champs PV'!W53=1,'Création champs PV'!Y53=1),2,1),0),0),0)</f>
        <v>0</v>
      </c>
      <c r="Y49" s="51">
        <f>IF('Création champs PV'!Y54=1,IF('Création champs PV'!Y53=0,IF(OR('Création champs PV'!X53=1,'Création champs PV'!Z53=1),IF(AND('Création champs PV'!X53=1,'Création champs PV'!Z53=1),2,1),0),0),0)</f>
        <v>0</v>
      </c>
      <c r="Z49" s="51">
        <f>IF('Création champs PV'!Z54=1,IF('Création champs PV'!Z53=0,IF(OR('Création champs PV'!Y53=1,'Création champs PV'!AA53=1),IF(AND('Création champs PV'!Y53=1,'Création champs PV'!AA53=1),2,1),0),0),0)</f>
        <v>0</v>
      </c>
      <c r="AA49" s="51">
        <f>IF('Création champs PV'!AA54=1,IF('Création champs PV'!AA53=0,IF(OR('Création champs PV'!Z53=1,'Création champs PV'!AB53=1),IF(AND('Création champs PV'!Z53=1,'Création champs PV'!AB53=1),2,1),0),0),0)</f>
        <v>0</v>
      </c>
      <c r="AB49" s="51">
        <f>IF('Création champs PV'!AB54=1,IF('Création champs PV'!AB53=0,IF(OR('Création champs PV'!AA53=1,'Création champs PV'!AC53=1),IF(AND('Création champs PV'!AA53=1,'Création champs PV'!AC53=1),2,1),0),0),0)</f>
        <v>0</v>
      </c>
      <c r="AC49" s="51">
        <f>IF('Création champs PV'!AC54=1,IF('Création champs PV'!AC53=0,IF(OR('Création champs PV'!AB53=1,'Création champs PV'!AD53=1),IF(AND('Création champs PV'!AB53=1,'Création champs PV'!AD53=1),2,1),0),0),0)</f>
        <v>0</v>
      </c>
      <c r="AD49" s="51">
        <f>IF('Création champs PV'!AD54=1,IF('Création champs PV'!AD53=0,IF(OR('Création champs PV'!AC53=1,'Création champs PV'!AE53=1),IF(AND('Création champs PV'!AC53=1,'Création champs PV'!AE53=1),2,1),0),0),0)</f>
        <v>0</v>
      </c>
      <c r="AE49" s="51">
        <f>IF('Création champs PV'!AE54=1,IF('Création champs PV'!AE53=0,IF(OR('Création champs PV'!AD53=1,'Création champs PV'!AF53=1),IF(AND('Création champs PV'!AD53=1,'Création champs PV'!AF53=1),2,1),0),0),0)</f>
        <v>0</v>
      </c>
      <c r="AF49" s="51">
        <f>IF('Création champs PV'!AF54=1,IF('Création champs PV'!AF53=0,IF(OR('Création champs PV'!AE53=1,'Création champs PV'!AG53=1),IF(AND('Création champs PV'!AE53=1,'Création champs PV'!AG53=1),2,1),0),0),0)</f>
        <v>0</v>
      </c>
      <c r="AG49" s="51">
        <f>IF('Création champs PV'!AG54=1,IF('Création champs PV'!AG53=0,IF(OR('Création champs PV'!AF53=1,'Création champs PV'!AH53=1),IF(AND('Création champs PV'!AF53=1,'Création champs PV'!AH53=1),2,1),0),0),0)</f>
        <v>0</v>
      </c>
      <c r="AH49" s="51">
        <f>IF('Création champs PV'!AH54=1,IF('Création champs PV'!AH53=0,IF(OR('Création champs PV'!AG53=1,'Création champs PV'!AI53=1),IF(AND('Création champs PV'!AG53=1,'Création champs PV'!AI53=1),2,1),0),0),0)</f>
        <v>0</v>
      </c>
      <c r="AI49" s="51">
        <f>IF('Création champs PV'!AI54=1,IF('Création champs PV'!AI53=0,IF(OR('Création champs PV'!AH53=1,'Création champs PV'!AJ53=1),IF(AND('Création champs PV'!AH53=1,'Création champs PV'!AJ53=1),2,1),0),0),0)</f>
        <v>0</v>
      </c>
      <c r="AJ49" s="51">
        <f>IF('Création champs PV'!AJ54=1,IF('Création champs PV'!AJ53=0,IF(OR('Création champs PV'!AI53=1,'Création champs PV'!AK53=1),IF(AND('Création champs PV'!AI53=1,'Création champs PV'!AK53=1),2,1),0),0),0)</f>
        <v>0</v>
      </c>
      <c r="AK49" s="51">
        <f>IF('Création champs PV'!AK54=1,IF('Création champs PV'!AK53=0,IF(OR('Création champs PV'!AJ53=1,'Création champs PV'!AL53=1),IF(AND('Création champs PV'!AJ53=1,'Création champs PV'!AL53=1),2,1),0),0),0)</f>
        <v>0</v>
      </c>
      <c r="AL49" s="51">
        <f>IF('Création champs PV'!AL54=1,IF('Création champs PV'!AL53=0,IF(OR('Création champs PV'!AK53=1,'Création champs PV'!AM53=1),IF(AND('Création champs PV'!AK53=1,'Création champs PV'!AM53=1),2,1),0),0),0)</f>
        <v>0</v>
      </c>
      <c r="AM49" s="51">
        <f>IF('Création champs PV'!AM54=1,IF('Création champs PV'!AM53=0,IF(OR('Création champs PV'!AL53=1,'Création champs PV'!AN53=1),IF(AND('Création champs PV'!AL53=1,'Création champs PV'!AN53=1),2,1),0),0),0)</f>
        <v>0</v>
      </c>
      <c r="AN49" s="51">
        <f>IF('Création champs PV'!AN54=1,IF('Création champs PV'!AN53=0,IF(OR('Création champs PV'!AM53=1,'Création champs PV'!AO53=1),IF(AND('Création champs PV'!AM53=1,'Création champs PV'!AO53=1),2,1),0),0),0)</f>
        <v>0</v>
      </c>
      <c r="AO49" s="51">
        <f>IF('Création champs PV'!AO54=1,IF('Création champs PV'!AO53=0,IF(OR('Création champs PV'!AN53=1,'Création champs PV'!AP53=1),IF(AND('Création champs PV'!AN53=1,'Création champs PV'!AP53=1),2,1),0),0),0)</f>
        <v>0</v>
      </c>
      <c r="AP49" s="51">
        <f>IF('Création champs PV'!AP54=1,IF('Création champs PV'!AP53=0,IF(OR('Création champs PV'!AO53=1,'Création champs PV'!AQ53=1),IF(AND('Création champs PV'!AO53=1,'Création champs PV'!AQ53=1),2,1),0),0),0)</f>
        <v>0</v>
      </c>
      <c r="AQ49" s="51">
        <f>IF('Création champs PV'!AQ54=1,IF('Création champs PV'!AQ53=0,IF(OR('Création champs PV'!AP53=1,'Création champs PV'!AR53=1),IF(AND('Création champs PV'!AP53=1,'Création champs PV'!AR53=1),2,1),0),0),0)</f>
        <v>0</v>
      </c>
      <c r="AR49" s="51">
        <f>IF('Création champs PV'!AR54=1,IF('Création champs PV'!AR53=0,IF(OR('Création champs PV'!AQ53=1,'Création champs PV'!AS53=1),IF(AND('Création champs PV'!AQ53=1,'Création champs PV'!AS53=1),2,1),0),0),0)</f>
        <v>0</v>
      </c>
      <c r="AS49" s="51">
        <f>IF('Création champs PV'!AS54=1,IF('Création champs PV'!AS53=0,IF(OR('Création champs PV'!AR53=1,'Création champs PV'!AT53=1),IF(AND('Création champs PV'!AR53=1,'Création champs PV'!AT53=1),2,1),0),0),0)</f>
        <v>0</v>
      </c>
      <c r="AT49" s="51">
        <f>IF('Création champs PV'!AT54=1,IF('Création champs PV'!AT53=0,IF(OR('Création champs PV'!AS53=1,'Création champs PV'!AU53=1),IF(AND('Création champs PV'!AS53=1,'Création champs PV'!AU53=1),2,1),0),0),0)</f>
        <v>0</v>
      </c>
      <c r="AU49" s="51">
        <f>IF('Création champs PV'!AU54=1,IF('Création champs PV'!AU53=0,IF(OR('Création champs PV'!AT53=1,'Création champs PV'!AV53=1),IF(AND('Création champs PV'!AT53=1,'Création champs PV'!AV53=1),2,1),0),0),0)</f>
        <v>0</v>
      </c>
      <c r="AV49" s="51">
        <f>IF('Création champs PV'!AV54=1,IF('Création champs PV'!AV53=0,IF(OR('Création champs PV'!AU53=1,'Création champs PV'!AW53=1),IF(AND('Création champs PV'!AU53=1,'Création champs PV'!AW53=1),2,1),0),0),0)</f>
        <v>0</v>
      </c>
      <c r="AW49" s="51">
        <f>IF('Création champs PV'!AW54=1,IF('Création champs PV'!AW53=0,IF(OR('Création champs PV'!AV53=1,'Création champs PV'!AX53=1),IF(AND('Création champs PV'!AV53=1,'Création champs PV'!AX53=1),2,1),0),0),0)</f>
        <v>0</v>
      </c>
      <c r="AX49" s="51">
        <f>IF('Création champs PV'!AX54=1,IF('Création champs PV'!AX53=0,IF(OR('Création champs PV'!AW53=1,'Création champs PV'!AY53=1),IF(AND('Création champs PV'!AW53=1,'Création champs PV'!AY53=1),2,1),0),0),0)</f>
        <v>0</v>
      </c>
      <c r="AY49" s="51">
        <f>IF('Création champs PV'!AY54=1,IF('Création champs PV'!AY53=0,IF(OR('Création champs PV'!AX53=1,'Création champs PV'!AZ53=1),IF(AND('Création champs PV'!AX53=1,'Création champs PV'!AZ53=1),2,1),0),0),0)</f>
        <v>0</v>
      </c>
      <c r="AZ49" s="51">
        <f>IF('Création champs PV'!AZ54=1,IF('Création champs PV'!AZ53=0,IF(OR('Création champs PV'!AY53=1,'Création champs PV'!BA53=1),IF(AND('Création champs PV'!AY53=1,'Création champs PV'!BA53=1),2,1),0),0),0)</f>
        <v>0</v>
      </c>
      <c r="BA49" s="51">
        <f>IF('Création champs PV'!BA54=1,IF('Création champs PV'!BA53=0,IF(OR('Création champs PV'!AZ53=1,'Création champs PV'!BB53=1),IF(AND('Création champs PV'!AZ53=1,'Création champs PV'!BB53=1),2,1),0),0),0)</f>
        <v>0</v>
      </c>
      <c r="BB49" s="51">
        <f>IF('Création champs PV'!BB54=1,IF('Création champs PV'!BB53=0,IF(OR('Création champs PV'!BA53=1,'Création champs PV'!BC53=1),IF(AND('Création champs PV'!BA53=1,'Création champs PV'!BC53=1),2,1),0),0),0)</f>
        <v>0</v>
      </c>
      <c r="BC49" s="51">
        <f>IF('Création champs PV'!BC54=1,IF('Création champs PV'!BC53=0,IF(OR('Création champs PV'!BB53=1,'Création champs PV'!BD53=1),IF(AND('Création champs PV'!BB53=1,'Création champs PV'!BD53=1),2,1),0),0),0)</f>
        <v>0</v>
      </c>
      <c r="BD49" s="51">
        <f>IF('Création champs PV'!BD54=1,IF('Création champs PV'!BD53=0,IF(OR('Création champs PV'!BC53=1,'Création champs PV'!BE53=1),IF(AND('Création champs PV'!BC53=1,'Création champs PV'!BE53=1),2,1),0),0),0)</f>
        <v>0</v>
      </c>
      <c r="BE49" s="51">
        <f>IF('Création champs PV'!BE54=1,IF('Création champs PV'!BE53=0,IF(OR('Création champs PV'!BD53=1,'Création champs PV'!BF53=1),IF(AND('Création champs PV'!BD53=1,'Création champs PV'!BF53=1),2,1),0),0),0)</f>
        <v>0</v>
      </c>
      <c r="BF49" s="51">
        <f>IF('Création champs PV'!BF54=1,IF('Création champs PV'!BF53=0,IF(OR('Création champs PV'!BE53=1,'Création champs PV'!BG53=1),IF(AND('Création champs PV'!BE53=1,'Création champs PV'!BG53=1),2,1),0),0),0)</f>
        <v>0</v>
      </c>
      <c r="BG49" s="51">
        <f>IF('Création champs PV'!BG54=1,IF('Création champs PV'!BG53=0,IF(OR('Création champs PV'!BF53=1,'Création champs PV'!BH53=1),IF(AND('Création champs PV'!BF53=1,'Création champs PV'!BH53=1),2,1),0),0),0)</f>
        <v>0</v>
      </c>
      <c r="BH49" s="51">
        <f>IF('Création champs PV'!BH54=1,IF('Création champs PV'!BH53=0,IF(OR('Création champs PV'!BG53=1,'Création champs PV'!BI53=1),IF(AND('Création champs PV'!BG53=1,'Création champs PV'!BI53=1),2,1),0),0),0)</f>
        <v>0</v>
      </c>
      <c r="BI49" s="51">
        <f>IF('Création champs PV'!BI54=1,IF('Création champs PV'!BI53=0,IF(OR('Création champs PV'!BH53=1,'Création champs PV'!BJ53=1),IF(AND('Création champs PV'!BH53=1,'Création champs PV'!BJ53=1),2,1),0),0),0)</f>
        <v>0</v>
      </c>
      <c r="BJ49" s="51">
        <f>IF('Création champs PV'!BJ54=1,IF('Création champs PV'!BJ53=0,IF(OR('Création champs PV'!BI53=1,'Création champs PV'!BK53=1),IF(AND('Création champs PV'!BI53=1,'Création champs PV'!BK53=1),2,1),0),0),0)</f>
        <v>0</v>
      </c>
      <c r="BK49" s="51">
        <f>IF('Création champs PV'!BK54=1,IF('Création champs PV'!BK53=0,IF(OR('Création champs PV'!BJ53=1,'Création champs PV'!BL53=1),IF(AND('Création champs PV'!BJ53=1,'Création champs PV'!BL53=1),2,1),0),0),0)</f>
        <v>0</v>
      </c>
      <c r="BL49" s="51">
        <f>IF('Création champs PV'!BL54=1,IF('Création champs PV'!BL53=0,IF(OR('Création champs PV'!BK53=1,'Création champs PV'!BM53=1),IF(AND('Création champs PV'!BK53=1,'Création champs PV'!BM53=1),2,1),0),0),0)</f>
        <v>0</v>
      </c>
      <c r="BM49" s="51">
        <f>IF('Création champs PV'!BM54=1,IF('Création champs PV'!BM53=0,IF(OR('Création champs PV'!BL53=1,'Création champs PV'!BN53=1),IF(AND('Création champs PV'!BL53=1,'Création champs PV'!BN53=1),2,1),0),0),0)</f>
        <v>0</v>
      </c>
      <c r="BN49" s="51">
        <f>IF('Création champs PV'!BN54=1,IF('Création champs PV'!BN53=0,IF(OR('Création champs PV'!BM53=1,'Création champs PV'!BO53=1),IF(AND('Création champs PV'!BM53=1,'Création champs PV'!BO53=1),2,1),0),0),0)</f>
        <v>0</v>
      </c>
      <c r="BO49" s="51">
        <f>IF('Création champs PV'!BO54=1,IF('Création champs PV'!BO53=0,IF(OR('Création champs PV'!BN53=1,'Création champs PV'!BP53=1),IF(AND('Création champs PV'!BN53=1,'Création champs PV'!BP53=1),2,1),0),0),0)</f>
        <v>0</v>
      </c>
      <c r="BP49" s="51">
        <f>IF('Création champs PV'!BP54=1,IF('Création champs PV'!BP53=0,IF(OR('Création champs PV'!BO53=1,'Création champs PV'!BQ53=1),IF(AND('Création champs PV'!BO53=1,'Création champs PV'!BQ53=1),2,1),0),0),0)</f>
        <v>0</v>
      </c>
      <c r="BQ49" s="51">
        <f>IF('Création champs PV'!BQ54=1,IF('Création champs PV'!BQ53=0,IF(OR('Création champs PV'!BP53=1,'Création champs PV'!BR53=1),IF(AND('Création champs PV'!BP53=1,'Création champs PV'!BR53=1),2,1),0),0),0)</f>
        <v>0</v>
      </c>
      <c r="BR49" s="51">
        <f>IF('Création champs PV'!BR54=1,IF('Création champs PV'!BR53=0,IF(OR('Création champs PV'!BQ53=1,'Création champs PV'!BS53=1),IF(AND('Création champs PV'!BQ53=1,'Création champs PV'!BS53=1),2,1),0),0),0)</f>
        <v>0</v>
      </c>
      <c r="BS49" s="51">
        <f>IF('Création champs PV'!BS54=1,IF('Création champs PV'!BS53=0,IF(OR('Création champs PV'!BR53=1,'Création champs PV'!BT53=1),IF(AND('Création champs PV'!BR53=1,'Création champs PV'!BT53=1),2,1),0),0),0)</f>
        <v>0</v>
      </c>
      <c r="BT49" s="51">
        <f>IF('Création champs PV'!BT54=1,IF('Création champs PV'!BT53=0,IF(OR('Création champs PV'!BS53=1,'Création champs PV'!BU53=1),IF(AND('Création champs PV'!BS53=1,'Création champs PV'!BU53=1),2,1),0),0),0)</f>
        <v>0</v>
      </c>
      <c r="BU49" s="51">
        <f>IF('Création champs PV'!BU54=1,IF('Création champs PV'!BU53=0,IF(OR('Création champs PV'!BT53=1,'Création champs PV'!BV53=1),IF(AND('Création champs PV'!BT53=1,'Création champs PV'!BV53=1),2,1),0),0),0)</f>
        <v>0</v>
      </c>
      <c r="BV49" s="51">
        <f>IF('Création champs PV'!BV54=1,IF('Création champs PV'!BV53=0,IF(OR('Création champs PV'!BU53=1,'Création champs PV'!BW53=1),IF(AND('Création champs PV'!BU53=1,'Création champs PV'!BW53=1),2,1),0),0),0)</f>
        <v>0</v>
      </c>
      <c r="BW49" s="51">
        <f>IF('Création champs PV'!BW54=1,IF('Création champs PV'!BW53=0,IF(OR('Création champs PV'!BV53=1,'Création champs PV'!BX53=1),IF(AND('Création champs PV'!BV53=1,'Création champs PV'!BX53=1),2,1),0),0),0)</f>
        <v>0</v>
      </c>
      <c r="BX49" s="51">
        <f>IF('Création champs PV'!BX54=1,IF('Création champs PV'!BX53=0,IF(OR('Création champs PV'!BW53=1,'Création champs PV'!BY53=1),IF(AND('Création champs PV'!BW53=1,'Création champs PV'!BY53=1),2,1),0),0),0)</f>
        <v>0</v>
      </c>
      <c r="BY49" s="51">
        <f>IF('Création champs PV'!BY54=1,IF('Création champs PV'!BY53=0,IF(OR('Création champs PV'!BX53=1,'Création champs PV'!BZ53=1),IF(AND('Création champs PV'!BX53=1,'Création champs PV'!BZ53=1),2,1),0),0),0)</f>
        <v>0</v>
      </c>
      <c r="BZ49" s="51">
        <f>IF('Création champs PV'!BZ54=1,IF('Création champs PV'!BZ53=0,IF(OR('Création champs PV'!BY53=1,'Création champs PV'!CA53=1),IF(AND('Création champs PV'!BY53=1,'Création champs PV'!CA53=1),2,1),0),0),0)</f>
        <v>0</v>
      </c>
      <c r="CA49" s="51">
        <f>IF('Création champs PV'!CA54=1,IF('Création champs PV'!CA53=0,IF(OR('Création champs PV'!BZ53=1,'Création champs PV'!CB53=1),IF(AND('Création champs PV'!BZ53=1,'Création champs PV'!CB53=1),2,1),0),0),0)</f>
        <v>0</v>
      </c>
      <c r="CB49" s="51">
        <f>IF('Création champs PV'!CB54=1,IF('Création champs PV'!CB53=0,IF(OR('Création champs PV'!CA53=1,'Création champs PV'!CC53=1),IF(AND('Création champs PV'!CA53=1,'Création champs PV'!CC53=1),2,1),0),0),0)</f>
        <v>0</v>
      </c>
      <c r="CC49" s="51">
        <f>IF('Création champs PV'!CC54=1,IF('Création champs PV'!CC53=0,IF(OR('Création champs PV'!CB53=1,'Création champs PV'!CD53=1),IF(AND('Création champs PV'!CB53=1,'Création champs PV'!CD53=1),2,1),0),0),0)</f>
        <v>0</v>
      </c>
      <c r="CD49" s="51">
        <f>IF('Création champs PV'!CD54=1,IF('Création champs PV'!CD53=0,IF(OR('Création champs PV'!CC53=1,'Création champs PV'!CE53=1),IF(AND('Création champs PV'!CC53=1,'Création champs PV'!CE53=1),2,1),0),0),0)</f>
        <v>0</v>
      </c>
      <c r="CE49" s="51">
        <f>IF('Création champs PV'!CE54=1,IF('Création champs PV'!CE53=0,IF(OR('Création champs PV'!CD53=1,'Création champs PV'!CF53=1),IF(AND('Création champs PV'!CD53=1,'Création champs PV'!CF53=1),2,1),0),0),0)</f>
        <v>0</v>
      </c>
      <c r="CF49" s="51">
        <f>IF('Création champs PV'!CF54=1,IF('Création champs PV'!CF53=0,IF(OR('Création champs PV'!CE53=1,'Création champs PV'!CG53=1),IF(AND('Création champs PV'!CE53=1,'Création champs PV'!CG53=1),2,1),0),0),0)</f>
        <v>0</v>
      </c>
      <c r="CG49" s="51">
        <f>IF('Création champs PV'!CG54=1,IF('Création champs PV'!CG53=0,IF(OR('Création champs PV'!CF53=1,'Création champs PV'!CH53=1),IF(AND('Création champs PV'!CF53=1,'Création champs PV'!CH53=1),2,1),0),0),0)</f>
        <v>0</v>
      </c>
      <c r="CH49" s="51">
        <f>IF('Création champs PV'!CH54=1,IF('Création champs PV'!CH53=0,IF(OR('Création champs PV'!CG53=1,'Création champs PV'!CI53=1),IF(AND('Création champs PV'!CG53=1,'Création champs PV'!CI53=1),2,1),0),0),0)</f>
        <v>0</v>
      </c>
      <c r="CI49" s="51">
        <f>IF('Création champs PV'!CI54=1,IF('Création champs PV'!CI53=0,IF(OR('Création champs PV'!CH53=1,'Création champs PV'!CJ53=1),IF(AND('Création champs PV'!CH53=1,'Création champs PV'!CJ53=1),2,1),0),0),0)</f>
        <v>0</v>
      </c>
      <c r="CJ49" s="51">
        <f>IF('Création champs PV'!CJ54=1,IF('Création champs PV'!CJ53=0,IF(OR('Création champs PV'!CI53=1,'Création champs PV'!CK53=1),IF(AND('Création champs PV'!CI53=1,'Création champs PV'!CK53=1),2,1),0),0),0)</f>
        <v>0</v>
      </c>
      <c r="CK49" s="51">
        <f>IF('Création champs PV'!CK54=1,IF('Création champs PV'!CK53=0,IF(OR('Création champs PV'!CJ53=1,'Création champs PV'!CL53=1),IF(AND('Création champs PV'!CJ53=1,'Création champs PV'!CL53=1),2,1),0),0),0)</f>
        <v>0</v>
      </c>
      <c r="CL49" s="51">
        <f>IF('Création champs PV'!CL54=1,IF('Création champs PV'!CL53=0,IF(OR('Création champs PV'!CK53=1,'Création champs PV'!CM53=1),IF(AND('Création champs PV'!CK53=1,'Création champs PV'!CM53=1),2,1),0),0),0)</f>
        <v>0</v>
      </c>
      <c r="CM49" s="51">
        <f>IF('Création champs PV'!CM54=1,IF('Création champs PV'!CM53=0,IF(OR('Création champs PV'!CL53=1,'Création champs PV'!CN53=1),IF(AND('Création champs PV'!CL53=1,'Création champs PV'!CN53=1),2,1),0),0),0)</f>
        <v>0</v>
      </c>
      <c r="CN49" s="51">
        <f>IF('Création champs PV'!CN54=1,IF('Création champs PV'!CN53=0,IF(OR('Création champs PV'!CM53=1,'Création champs PV'!CO53=1),IF(AND('Création champs PV'!CM53=1,'Création champs PV'!CO53=1),2,1),0),0),0)</f>
        <v>0</v>
      </c>
      <c r="CO49" s="51">
        <f>IF('Création champs PV'!CO54=1,IF('Création champs PV'!CO53=0,IF(OR('Création champs PV'!CN53=1,'Création champs PV'!CP53=1),IF(AND('Création champs PV'!CN53=1,'Création champs PV'!CP53=1),2,1),0),0),0)</f>
        <v>0</v>
      </c>
      <c r="CP49" s="51">
        <f>IF('Création champs PV'!CP54=1,IF('Création champs PV'!CP53=0,IF(OR('Création champs PV'!CO53=1,'Création champs PV'!CQ53=1),IF(AND('Création champs PV'!CO53=1,'Création champs PV'!CQ53=1),2,1),0),0),0)</f>
        <v>0</v>
      </c>
      <c r="CQ49" s="51">
        <f>IF('Création champs PV'!CQ54=1,IF('Création champs PV'!CQ53=0,IF(OR('Création champs PV'!CP53=1,'Création champs PV'!CR53=1),IF(AND('Création champs PV'!CP53=1,'Création champs PV'!CR53=1),2,1),0),0),0)</f>
        <v>0</v>
      </c>
      <c r="CR49" s="51">
        <f>IF('Création champs PV'!CR54=1,IF('Création champs PV'!CR53=0,IF(OR('Création champs PV'!CQ53=1,'Création champs PV'!CS53=1),IF(AND('Création champs PV'!CQ53=1,'Création champs PV'!CS53=1),2,1),0),0),0)</f>
        <v>0</v>
      </c>
      <c r="CS49" s="51">
        <f>IF('Création champs PV'!CS54=1,IF('Création champs PV'!CS53=0,IF(OR('Création champs PV'!CR53=1,'Création champs PV'!CT53=1),IF(AND('Création champs PV'!CR53=1,'Création champs PV'!CT53=1),2,1),0),0),0)</f>
        <v>0</v>
      </c>
      <c r="CT49" s="51">
        <f>IF('Création champs PV'!CT54=1,IF('Création champs PV'!CT53=0,IF(OR('Création champs PV'!CS53=1,'Création champs PV'!CU53=1),IF(AND('Création champs PV'!CS53=1,'Création champs PV'!CU53=1),2,1),0),0),0)</f>
        <v>0</v>
      </c>
      <c r="CU49" s="51">
        <f>IF('Création champs PV'!CU54=1,IF('Création champs PV'!CU53=0,IF(OR('Création champs PV'!CT53=1,'Création champs PV'!CV53=1),IF(AND('Création champs PV'!CT53=1,'Création champs PV'!CV53=1),2,1),0),0),0)</f>
        <v>0</v>
      </c>
      <c r="CV49" s="51">
        <f>IF('Création champs PV'!CV54=1,IF('Création champs PV'!CV53=0,IF(OR('Création champs PV'!CU53=1,'Création champs PV'!CW53=1),IF(AND('Création champs PV'!CU53=1,'Création champs PV'!CW53=1),2,1),0),0),0)</f>
        <v>0</v>
      </c>
      <c r="CW49" s="51">
        <f>IF('Création champs PV'!CW54=1,IF('Création champs PV'!CW53=0,IF(OR('Création champs PV'!CV53=1,'Création champs PV'!CX53=1),IF(AND('Création champs PV'!CV53=1,'Création champs PV'!CX53=1),2,1),0),0),0)</f>
        <v>0</v>
      </c>
      <c r="CX49" s="51">
        <f>IF('Création champs PV'!CX54=1,IF('Création champs PV'!CX53=0,IF(OR('Création champs PV'!CW53=1,'Création champs PV'!CY53=1),IF(AND('Création champs PV'!CW53=1,'Création champs PV'!CY53=1),2,1),0),0),0)</f>
        <v>0</v>
      </c>
      <c r="CY49" s="51">
        <f>IF('Création champs PV'!CY54=1,IF('Création champs PV'!CY53=0,IF(OR('Création champs PV'!CX53=1,'Création champs PV'!CZ53=1),IF(AND('Création champs PV'!CX53=1,'Création champs PV'!CZ53=1),2,1),0),0),0)</f>
        <v>0</v>
      </c>
      <c r="CZ49" s="51">
        <f>IF('Création champs PV'!CZ54=1,IF('Création champs PV'!CZ53=0,IF(OR('Création champs PV'!CY53=1,'Création champs PV'!DA53=1),IF(AND('Création champs PV'!CY53=1,'Création champs PV'!DA53=1),2,1),0),0),0)</f>
        <v>0</v>
      </c>
      <c r="DA49" s="51">
        <f>IF('Création champs PV'!DA54=1,IF('Création champs PV'!DA53=0,IF(OR('Création champs PV'!CZ53=1,'Création champs PV'!DB53=1),IF(AND('Création champs PV'!CZ53=1,'Création champs PV'!DB53=1),2,1),0),0),0)</f>
        <v>0</v>
      </c>
      <c r="DB49" s="51">
        <f>IF('Création champs PV'!DB54=1,IF('Création champs PV'!DB53=0,IF(OR('Création champs PV'!DA53=1,'Création champs PV'!DC53=1),IF(AND('Création champs PV'!DA53=1,'Création champs PV'!DC53=1),2,1),0),0),0)</f>
        <v>0</v>
      </c>
      <c r="DC49" s="51">
        <f>IF('Création champs PV'!DC54=1,IF('Création champs PV'!DC53=0,IF(OR('Création champs PV'!DB53=1,'Création champs PV'!DD53=1),IF(AND('Création champs PV'!DB53=1,'Création champs PV'!DD53=1),2,1),0),0),0)</f>
        <v>0</v>
      </c>
      <c r="DD49" s="51">
        <f>IF('Création champs PV'!DD54=1,IF('Création champs PV'!DD53=0,IF(OR('Création champs PV'!DC53=1,'Création champs PV'!DE53=1),IF(AND('Création champs PV'!DC53=1,'Création champs PV'!DE53=1),2,1),0),0),0)</f>
        <v>0</v>
      </c>
      <c r="DE49" s="5" t="str">
        <f>IF(structure!DE49="M",1,IF(structure!DE49="V","V",IF(OR(structure!DE48="M",structure!DE48="V"),"S","")))</f>
        <v/>
      </c>
      <c r="DF49" s="9"/>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c r="GY49" s="215"/>
      <c r="GZ49" s="215"/>
      <c r="HA49" s="215"/>
      <c r="HB49" s="215"/>
      <c r="HC49" s="215"/>
      <c r="HD49" s="215"/>
      <c r="HE49" s="215"/>
      <c r="HF49" s="215"/>
      <c r="HG49" s="215"/>
      <c r="HH49" s="215"/>
      <c r="HI49" s="215"/>
      <c r="HJ49" s="215"/>
      <c r="HK49" s="219"/>
      <c r="HL49" s="215"/>
      <c r="HM49" s="215"/>
      <c r="HN49" s="215"/>
      <c r="HO49" s="215"/>
      <c r="HP49" s="215"/>
      <c r="HQ49" s="215"/>
      <c r="HR49" s="215"/>
      <c r="HS49" s="215"/>
      <c r="HT49" s="215"/>
      <c r="HU49" s="215"/>
      <c r="HV49" s="215"/>
      <c r="HW49" s="215"/>
      <c r="HX49" s="215"/>
      <c r="HY49" s="215"/>
      <c r="HZ49" s="215"/>
      <c r="IA49" s="215"/>
      <c r="IB49" s="215"/>
      <c r="IC49" s="215"/>
      <c r="ID49" s="215"/>
      <c r="IE49" s="215"/>
      <c r="IF49" s="215"/>
      <c r="IG49" s="215"/>
      <c r="IH49" s="215"/>
      <c r="II49" s="215"/>
      <c r="IJ49" s="215"/>
      <c r="IK49" s="215"/>
      <c r="IL49" s="215"/>
      <c r="IM49" s="215"/>
      <c r="IN49" s="215"/>
      <c r="IO49" s="215"/>
      <c r="IP49" s="215"/>
      <c r="IQ49" s="215"/>
      <c r="IR49" s="215"/>
      <c r="IS49" s="215"/>
      <c r="IT49" s="215"/>
      <c r="IU49" s="215"/>
      <c r="IV49" s="215"/>
      <c r="IW49" s="215"/>
      <c r="IX49" s="215"/>
      <c r="IY49" s="215"/>
      <c r="IZ49" s="215"/>
      <c r="JA49" s="215"/>
      <c r="JB49" s="215"/>
      <c r="JC49" s="215"/>
      <c r="JD49" s="215"/>
      <c r="JE49" s="215"/>
      <c r="JF49" s="215"/>
      <c r="JG49" s="215"/>
      <c r="JH49" s="215"/>
      <c r="JI49" s="215"/>
      <c r="JJ49" s="215"/>
      <c r="JK49" s="215"/>
      <c r="JL49" s="215"/>
      <c r="JM49" s="215"/>
      <c r="JN49" s="215"/>
      <c r="JO49" s="215"/>
      <c r="JP49" s="215"/>
      <c r="JQ49" s="215"/>
      <c r="JR49" s="215"/>
      <c r="JS49" s="215"/>
      <c r="JT49" s="215"/>
      <c r="JU49" s="215"/>
      <c r="JV49" s="215"/>
      <c r="JW49" s="215"/>
      <c r="JX49" s="215"/>
      <c r="JY49" s="215"/>
      <c r="JZ49" s="215"/>
      <c r="KA49" s="215"/>
      <c r="KB49" s="215"/>
      <c r="KC49" s="215"/>
      <c r="KD49" s="215"/>
      <c r="KE49" s="215"/>
      <c r="KF49" s="215"/>
      <c r="KG49" s="215"/>
      <c r="KH49" s="215"/>
      <c r="KI49" s="215"/>
      <c r="KJ49" s="215"/>
      <c r="KK49" s="215"/>
      <c r="KL49" s="215"/>
      <c r="KM49" s="215"/>
      <c r="KN49" s="215"/>
      <c r="KO49" s="215"/>
      <c r="KP49" s="215"/>
      <c r="KQ49" s="215"/>
      <c r="KR49" s="215"/>
      <c r="KS49" s="215"/>
      <c r="KT49" s="215"/>
      <c r="KU49" s="215"/>
      <c r="KV49" s="215"/>
      <c r="KW49" s="215"/>
      <c r="KX49" s="215"/>
      <c r="KY49" s="215"/>
      <c r="KZ49" s="215"/>
      <c r="LA49" s="215"/>
      <c r="LB49" s="215"/>
      <c r="LC49" s="215"/>
      <c r="LD49" s="215"/>
      <c r="LE49" s="215"/>
      <c r="LF49" s="215"/>
      <c r="LG49" s="215"/>
      <c r="LH49" s="215"/>
      <c r="LI49" s="215"/>
      <c r="LJ49" s="215"/>
      <c r="LK49" s="215"/>
      <c r="LL49" s="215"/>
      <c r="LM49" s="215"/>
      <c r="LN49" s="215"/>
      <c r="LO49" s="215"/>
      <c r="LP49" s="219"/>
      <c r="LQ49" s="219"/>
    </row>
    <row r="50" spans="2:329" ht="21" customHeight="1" x14ac:dyDescent="0.35">
      <c r="B50" s="4"/>
      <c r="C50" s="51">
        <f>IF('Création champs PV'!C55=1,IF('Création champs PV'!C54=0,IF(OR('Création champs PV'!B54=1,'Création champs PV'!D54=1),IF(AND('Création champs PV'!B54=1,'Création champs PV'!D54=1),2,1),0),0),0)</f>
        <v>0</v>
      </c>
      <c r="D50" s="51">
        <f>IF('Création champs PV'!D55=1,IF('Création champs PV'!D54=0,IF(OR('Création champs PV'!C54=1,'Création champs PV'!E54=1),IF(AND('Création champs PV'!C54=1,'Création champs PV'!E54=1),2,1),0),0),0)</f>
        <v>0</v>
      </c>
      <c r="E50" s="51">
        <f>IF('Création champs PV'!E55=1,IF('Création champs PV'!E54=0,IF(OR('Création champs PV'!D54=1,'Création champs PV'!F54=1),IF(AND('Création champs PV'!D54=1,'Création champs PV'!F54=1),2,1),0),0),0)</f>
        <v>0</v>
      </c>
      <c r="F50" s="51">
        <f>IF('Création champs PV'!F55=1,IF('Création champs PV'!F54=0,IF(OR('Création champs PV'!E54=1,'Création champs PV'!G54=1),IF(AND('Création champs PV'!E54=1,'Création champs PV'!G54=1),2,1),0),0),0)</f>
        <v>0</v>
      </c>
      <c r="G50" s="51">
        <f>IF('Création champs PV'!G55=1,IF('Création champs PV'!G54=0,IF(OR('Création champs PV'!F54=1,'Création champs PV'!H54=1),IF(AND('Création champs PV'!F54=1,'Création champs PV'!H54=1),2,1),0),0),0)</f>
        <v>0</v>
      </c>
      <c r="H50" s="51">
        <f>IF('Création champs PV'!H55=1,IF('Création champs PV'!H54=0,IF(OR('Création champs PV'!G54=1,'Création champs PV'!I54=1),IF(AND('Création champs PV'!G54=1,'Création champs PV'!I54=1),2,1),0),0),0)</f>
        <v>0</v>
      </c>
      <c r="I50" s="51">
        <f>IF('Création champs PV'!I55=1,IF('Création champs PV'!I54=0,IF(OR('Création champs PV'!H54=1,'Création champs PV'!J54=1),IF(AND('Création champs PV'!H54=1,'Création champs PV'!J54=1),2,1),0),0),0)</f>
        <v>0</v>
      </c>
      <c r="J50" s="51">
        <f>IF('Création champs PV'!J55=1,IF('Création champs PV'!J54=0,IF(OR('Création champs PV'!I54=1,'Création champs PV'!K54=1),IF(AND('Création champs PV'!I54=1,'Création champs PV'!K54=1),2,1),0),0),0)</f>
        <v>0</v>
      </c>
      <c r="K50" s="51">
        <f>IF('Création champs PV'!K55=1,IF('Création champs PV'!K54=0,IF(OR('Création champs PV'!J54=1,'Création champs PV'!L54=1),IF(AND('Création champs PV'!J54=1,'Création champs PV'!L54=1),2,1),0),0),0)</f>
        <v>0</v>
      </c>
      <c r="L50" s="51">
        <f>IF('Création champs PV'!L55=1,IF('Création champs PV'!L54=0,IF(OR('Création champs PV'!K54=1,'Création champs PV'!M54=1),IF(AND('Création champs PV'!K54=1,'Création champs PV'!M54=1),2,1),0),0),0)</f>
        <v>0</v>
      </c>
      <c r="M50" s="51">
        <f>IF('Création champs PV'!M55=1,IF('Création champs PV'!M54=0,IF(OR('Création champs PV'!L54=1,'Création champs PV'!N54=1),IF(AND('Création champs PV'!L54=1,'Création champs PV'!N54=1),2,1),0),0),0)</f>
        <v>0</v>
      </c>
      <c r="N50" s="51">
        <f>IF('Création champs PV'!N55=1,IF('Création champs PV'!N54=0,IF(OR('Création champs PV'!M54=1,'Création champs PV'!O54=1),IF(AND('Création champs PV'!M54=1,'Création champs PV'!O54=1),2,1),0),0),0)</f>
        <v>0</v>
      </c>
      <c r="O50" s="51">
        <f>IF('Création champs PV'!O55=1,IF('Création champs PV'!O54=0,IF(OR('Création champs PV'!N54=1,'Création champs PV'!P54=1),IF(AND('Création champs PV'!N54=1,'Création champs PV'!P54=1),2,1),0),0),0)</f>
        <v>0</v>
      </c>
      <c r="P50" s="51">
        <f>IF('Création champs PV'!P55=1,IF('Création champs PV'!P54=0,IF(OR('Création champs PV'!O54=1,'Création champs PV'!Q54=1),IF(AND('Création champs PV'!O54=1,'Création champs PV'!Q54=1),2,1),0),0),0)</f>
        <v>0</v>
      </c>
      <c r="Q50" s="51">
        <f>IF('Création champs PV'!Q55=1,IF('Création champs PV'!Q54=0,IF(OR('Création champs PV'!P54=1,'Création champs PV'!R54=1),IF(AND('Création champs PV'!P54=1,'Création champs PV'!R54=1),2,1),0),0),0)</f>
        <v>0</v>
      </c>
      <c r="R50" s="51">
        <f>IF('Création champs PV'!R55=1,IF('Création champs PV'!R54=0,IF(OR('Création champs PV'!Q54=1,'Création champs PV'!S54=1),IF(AND('Création champs PV'!Q54=1,'Création champs PV'!S54=1),2,1),0),0),0)</f>
        <v>0</v>
      </c>
      <c r="S50" s="51">
        <f>IF('Création champs PV'!S55=1,IF('Création champs PV'!S54=0,IF(OR('Création champs PV'!R54=1,'Création champs PV'!T54=1),IF(AND('Création champs PV'!R54=1,'Création champs PV'!T54=1),2,1),0),0),0)</f>
        <v>0</v>
      </c>
      <c r="T50" s="51">
        <f>IF('Création champs PV'!T55=1,IF('Création champs PV'!T54=0,IF(OR('Création champs PV'!S54=1,'Création champs PV'!U54=1),IF(AND('Création champs PV'!S54=1,'Création champs PV'!U54=1),2,1),0),0),0)</f>
        <v>0</v>
      </c>
      <c r="U50" s="51">
        <f>IF('Création champs PV'!U55=1,IF('Création champs PV'!U54=0,IF(OR('Création champs PV'!T54=1,'Création champs PV'!V54=1),IF(AND('Création champs PV'!T54=1,'Création champs PV'!V54=1),2,1),0),0),0)</f>
        <v>0</v>
      </c>
      <c r="V50" s="51">
        <f>IF('Création champs PV'!V55=1,IF('Création champs PV'!V54=0,IF(OR('Création champs PV'!U54=1,'Création champs PV'!W54=1),IF(AND('Création champs PV'!U54=1,'Création champs PV'!W54=1),2,1),0),0),0)</f>
        <v>0</v>
      </c>
      <c r="W50" s="51">
        <f>IF('Création champs PV'!W55=1,IF('Création champs PV'!W54=0,IF(OR('Création champs PV'!V54=1,'Création champs PV'!X54=1),IF(AND('Création champs PV'!V54=1,'Création champs PV'!X54=1),2,1),0),0),0)</f>
        <v>0</v>
      </c>
      <c r="X50" s="51">
        <f>IF('Création champs PV'!X55=1,IF('Création champs PV'!X54=0,IF(OR('Création champs PV'!W54=1,'Création champs PV'!Y54=1),IF(AND('Création champs PV'!W54=1,'Création champs PV'!Y54=1),2,1),0),0),0)</f>
        <v>0</v>
      </c>
      <c r="Y50" s="51">
        <f>IF('Création champs PV'!Y55=1,IF('Création champs PV'!Y54=0,IF(OR('Création champs PV'!X54=1,'Création champs PV'!Z54=1),IF(AND('Création champs PV'!X54=1,'Création champs PV'!Z54=1),2,1),0),0),0)</f>
        <v>0</v>
      </c>
      <c r="Z50" s="51">
        <f>IF('Création champs PV'!Z55=1,IF('Création champs PV'!Z54=0,IF(OR('Création champs PV'!Y54=1,'Création champs PV'!AA54=1),IF(AND('Création champs PV'!Y54=1,'Création champs PV'!AA54=1),2,1),0),0),0)</f>
        <v>0</v>
      </c>
      <c r="AA50" s="51">
        <f>IF('Création champs PV'!AA55=1,IF('Création champs PV'!AA54=0,IF(OR('Création champs PV'!Z54=1,'Création champs PV'!AB54=1),IF(AND('Création champs PV'!Z54=1,'Création champs PV'!AB54=1),2,1),0),0),0)</f>
        <v>0</v>
      </c>
      <c r="AB50" s="51">
        <f>IF('Création champs PV'!AB55=1,IF('Création champs PV'!AB54=0,IF(OR('Création champs PV'!AA54=1,'Création champs PV'!AC54=1),IF(AND('Création champs PV'!AA54=1,'Création champs PV'!AC54=1),2,1),0),0),0)</f>
        <v>0</v>
      </c>
      <c r="AC50" s="51">
        <f>IF('Création champs PV'!AC55=1,IF('Création champs PV'!AC54=0,IF(OR('Création champs PV'!AB54=1,'Création champs PV'!AD54=1),IF(AND('Création champs PV'!AB54=1,'Création champs PV'!AD54=1),2,1),0),0),0)</f>
        <v>0</v>
      </c>
      <c r="AD50" s="51">
        <f>IF('Création champs PV'!AD55=1,IF('Création champs PV'!AD54=0,IF(OR('Création champs PV'!AC54=1,'Création champs PV'!AE54=1),IF(AND('Création champs PV'!AC54=1,'Création champs PV'!AE54=1),2,1),0),0),0)</f>
        <v>0</v>
      </c>
      <c r="AE50" s="51">
        <f>IF('Création champs PV'!AE55=1,IF('Création champs PV'!AE54=0,IF(OR('Création champs PV'!AD54=1,'Création champs PV'!AF54=1),IF(AND('Création champs PV'!AD54=1,'Création champs PV'!AF54=1),2,1),0),0),0)</f>
        <v>0</v>
      </c>
      <c r="AF50" s="51">
        <f>IF('Création champs PV'!AF55=1,IF('Création champs PV'!AF54=0,IF(OR('Création champs PV'!AE54=1,'Création champs PV'!AG54=1),IF(AND('Création champs PV'!AE54=1,'Création champs PV'!AG54=1),2,1),0),0),0)</f>
        <v>0</v>
      </c>
      <c r="AG50" s="51">
        <f>IF('Création champs PV'!AG55=1,IF('Création champs PV'!AG54=0,IF(OR('Création champs PV'!AF54=1,'Création champs PV'!AH54=1),IF(AND('Création champs PV'!AF54=1,'Création champs PV'!AH54=1),2,1),0),0),0)</f>
        <v>0</v>
      </c>
      <c r="AH50" s="51">
        <f>IF('Création champs PV'!AH55=1,IF('Création champs PV'!AH54=0,IF(OR('Création champs PV'!AG54=1,'Création champs PV'!AI54=1),IF(AND('Création champs PV'!AG54=1,'Création champs PV'!AI54=1),2,1),0),0),0)</f>
        <v>0</v>
      </c>
      <c r="AI50" s="51">
        <f>IF('Création champs PV'!AI55=1,IF('Création champs PV'!AI54=0,IF(OR('Création champs PV'!AH54=1,'Création champs PV'!AJ54=1),IF(AND('Création champs PV'!AH54=1,'Création champs PV'!AJ54=1),2,1),0),0),0)</f>
        <v>0</v>
      </c>
      <c r="AJ50" s="51">
        <f>IF('Création champs PV'!AJ55=1,IF('Création champs PV'!AJ54=0,IF(OR('Création champs PV'!AI54=1,'Création champs PV'!AK54=1),IF(AND('Création champs PV'!AI54=1,'Création champs PV'!AK54=1),2,1),0),0),0)</f>
        <v>0</v>
      </c>
      <c r="AK50" s="51">
        <f>IF('Création champs PV'!AK55=1,IF('Création champs PV'!AK54=0,IF(OR('Création champs PV'!AJ54=1,'Création champs PV'!AL54=1),IF(AND('Création champs PV'!AJ54=1,'Création champs PV'!AL54=1),2,1),0),0),0)</f>
        <v>0</v>
      </c>
      <c r="AL50" s="51">
        <f>IF('Création champs PV'!AL55=1,IF('Création champs PV'!AL54=0,IF(OR('Création champs PV'!AK54=1,'Création champs PV'!AM54=1),IF(AND('Création champs PV'!AK54=1,'Création champs PV'!AM54=1),2,1),0),0),0)</f>
        <v>0</v>
      </c>
      <c r="AM50" s="51">
        <f>IF('Création champs PV'!AM55=1,IF('Création champs PV'!AM54=0,IF(OR('Création champs PV'!AL54=1,'Création champs PV'!AN54=1),IF(AND('Création champs PV'!AL54=1,'Création champs PV'!AN54=1),2,1),0),0),0)</f>
        <v>0</v>
      </c>
      <c r="AN50" s="51">
        <f>IF('Création champs PV'!AN55=1,IF('Création champs PV'!AN54=0,IF(OR('Création champs PV'!AM54=1,'Création champs PV'!AO54=1),IF(AND('Création champs PV'!AM54=1,'Création champs PV'!AO54=1),2,1),0),0),0)</f>
        <v>0</v>
      </c>
      <c r="AO50" s="51">
        <f>IF('Création champs PV'!AO55=1,IF('Création champs PV'!AO54=0,IF(OR('Création champs PV'!AN54=1,'Création champs PV'!AP54=1),IF(AND('Création champs PV'!AN54=1,'Création champs PV'!AP54=1),2,1),0),0),0)</f>
        <v>0</v>
      </c>
      <c r="AP50" s="51">
        <f>IF('Création champs PV'!AP55=1,IF('Création champs PV'!AP54=0,IF(OR('Création champs PV'!AO54=1,'Création champs PV'!AQ54=1),IF(AND('Création champs PV'!AO54=1,'Création champs PV'!AQ54=1),2,1),0),0),0)</f>
        <v>0</v>
      </c>
      <c r="AQ50" s="51">
        <f>IF('Création champs PV'!AQ55=1,IF('Création champs PV'!AQ54=0,IF(OR('Création champs PV'!AP54=1,'Création champs PV'!AR54=1),IF(AND('Création champs PV'!AP54=1,'Création champs PV'!AR54=1),2,1),0),0),0)</f>
        <v>0</v>
      </c>
      <c r="AR50" s="51">
        <f>IF('Création champs PV'!AR55=1,IF('Création champs PV'!AR54=0,IF(OR('Création champs PV'!AQ54=1,'Création champs PV'!AS54=1),IF(AND('Création champs PV'!AQ54=1,'Création champs PV'!AS54=1),2,1),0),0),0)</f>
        <v>0</v>
      </c>
      <c r="AS50" s="51">
        <f>IF('Création champs PV'!AS55=1,IF('Création champs PV'!AS54=0,IF(OR('Création champs PV'!AR54=1,'Création champs PV'!AT54=1),IF(AND('Création champs PV'!AR54=1,'Création champs PV'!AT54=1),2,1),0),0),0)</f>
        <v>0</v>
      </c>
      <c r="AT50" s="51">
        <f>IF('Création champs PV'!AT55=1,IF('Création champs PV'!AT54=0,IF(OR('Création champs PV'!AS54=1,'Création champs PV'!AU54=1),IF(AND('Création champs PV'!AS54=1,'Création champs PV'!AU54=1),2,1),0),0),0)</f>
        <v>0</v>
      </c>
      <c r="AU50" s="51">
        <f>IF('Création champs PV'!AU55=1,IF('Création champs PV'!AU54=0,IF(OR('Création champs PV'!AT54=1,'Création champs PV'!AV54=1),IF(AND('Création champs PV'!AT54=1,'Création champs PV'!AV54=1),2,1),0),0),0)</f>
        <v>0</v>
      </c>
      <c r="AV50" s="51">
        <f>IF('Création champs PV'!AV55=1,IF('Création champs PV'!AV54=0,IF(OR('Création champs PV'!AU54=1,'Création champs PV'!AW54=1),IF(AND('Création champs PV'!AU54=1,'Création champs PV'!AW54=1),2,1),0),0),0)</f>
        <v>0</v>
      </c>
      <c r="AW50" s="51">
        <f>IF('Création champs PV'!AW55=1,IF('Création champs PV'!AW54=0,IF(OR('Création champs PV'!AV54=1,'Création champs PV'!AX54=1),IF(AND('Création champs PV'!AV54=1,'Création champs PV'!AX54=1),2,1),0),0),0)</f>
        <v>0</v>
      </c>
      <c r="AX50" s="51">
        <f>IF('Création champs PV'!AX55=1,IF('Création champs PV'!AX54=0,IF(OR('Création champs PV'!AW54=1,'Création champs PV'!AY54=1),IF(AND('Création champs PV'!AW54=1,'Création champs PV'!AY54=1),2,1),0),0),0)</f>
        <v>0</v>
      </c>
      <c r="AY50" s="51">
        <f>IF('Création champs PV'!AY55=1,IF('Création champs PV'!AY54=0,IF(OR('Création champs PV'!AX54=1,'Création champs PV'!AZ54=1),IF(AND('Création champs PV'!AX54=1,'Création champs PV'!AZ54=1),2,1),0),0),0)</f>
        <v>0</v>
      </c>
      <c r="AZ50" s="51">
        <f>IF('Création champs PV'!AZ55=1,IF('Création champs PV'!AZ54=0,IF(OR('Création champs PV'!AY54=1,'Création champs PV'!BA54=1),IF(AND('Création champs PV'!AY54=1,'Création champs PV'!BA54=1),2,1),0),0),0)</f>
        <v>0</v>
      </c>
      <c r="BA50" s="51">
        <f>IF('Création champs PV'!BA55=1,IF('Création champs PV'!BA54=0,IF(OR('Création champs PV'!AZ54=1,'Création champs PV'!BB54=1),IF(AND('Création champs PV'!AZ54=1,'Création champs PV'!BB54=1),2,1),0),0),0)</f>
        <v>0</v>
      </c>
      <c r="BB50" s="51">
        <f>IF('Création champs PV'!BB55=1,IF('Création champs PV'!BB54=0,IF(OR('Création champs PV'!BA54=1,'Création champs PV'!BC54=1),IF(AND('Création champs PV'!BA54=1,'Création champs PV'!BC54=1),2,1),0),0),0)</f>
        <v>0</v>
      </c>
      <c r="BC50" s="51">
        <f>IF('Création champs PV'!BC55=1,IF('Création champs PV'!BC54=0,IF(OR('Création champs PV'!BB54=1,'Création champs PV'!BD54=1),IF(AND('Création champs PV'!BB54=1,'Création champs PV'!BD54=1),2,1),0),0),0)</f>
        <v>0</v>
      </c>
      <c r="BD50" s="51">
        <f>IF('Création champs PV'!BD55=1,IF('Création champs PV'!BD54=0,IF(OR('Création champs PV'!BC54=1,'Création champs PV'!BE54=1),IF(AND('Création champs PV'!BC54=1,'Création champs PV'!BE54=1),2,1),0),0),0)</f>
        <v>0</v>
      </c>
      <c r="BE50" s="51">
        <f>IF('Création champs PV'!BE55=1,IF('Création champs PV'!BE54=0,IF(OR('Création champs PV'!BD54=1,'Création champs PV'!BF54=1),IF(AND('Création champs PV'!BD54=1,'Création champs PV'!BF54=1),2,1),0),0),0)</f>
        <v>0</v>
      </c>
      <c r="BF50" s="51">
        <f>IF('Création champs PV'!BF55=1,IF('Création champs PV'!BF54=0,IF(OR('Création champs PV'!BE54=1,'Création champs PV'!BG54=1),IF(AND('Création champs PV'!BE54=1,'Création champs PV'!BG54=1),2,1),0),0),0)</f>
        <v>0</v>
      </c>
      <c r="BG50" s="51">
        <f>IF('Création champs PV'!BG55=1,IF('Création champs PV'!BG54=0,IF(OR('Création champs PV'!BF54=1,'Création champs PV'!BH54=1),IF(AND('Création champs PV'!BF54=1,'Création champs PV'!BH54=1),2,1),0),0),0)</f>
        <v>0</v>
      </c>
      <c r="BH50" s="51">
        <f>IF('Création champs PV'!BH55=1,IF('Création champs PV'!BH54=0,IF(OR('Création champs PV'!BG54=1,'Création champs PV'!BI54=1),IF(AND('Création champs PV'!BG54=1,'Création champs PV'!BI54=1),2,1),0),0),0)</f>
        <v>0</v>
      </c>
      <c r="BI50" s="51">
        <f>IF('Création champs PV'!BI55=1,IF('Création champs PV'!BI54=0,IF(OR('Création champs PV'!BH54=1,'Création champs PV'!BJ54=1),IF(AND('Création champs PV'!BH54=1,'Création champs PV'!BJ54=1),2,1),0),0),0)</f>
        <v>0</v>
      </c>
      <c r="BJ50" s="51">
        <f>IF('Création champs PV'!BJ55=1,IF('Création champs PV'!BJ54=0,IF(OR('Création champs PV'!BI54=1,'Création champs PV'!BK54=1),IF(AND('Création champs PV'!BI54=1,'Création champs PV'!BK54=1),2,1),0),0),0)</f>
        <v>0</v>
      </c>
      <c r="BK50" s="51">
        <f>IF('Création champs PV'!BK55=1,IF('Création champs PV'!BK54=0,IF(OR('Création champs PV'!BJ54=1,'Création champs PV'!BL54=1),IF(AND('Création champs PV'!BJ54=1,'Création champs PV'!BL54=1),2,1),0),0),0)</f>
        <v>0</v>
      </c>
      <c r="BL50" s="51">
        <f>IF('Création champs PV'!BL55=1,IF('Création champs PV'!BL54=0,IF(OR('Création champs PV'!BK54=1,'Création champs PV'!BM54=1),IF(AND('Création champs PV'!BK54=1,'Création champs PV'!BM54=1),2,1),0),0),0)</f>
        <v>0</v>
      </c>
      <c r="BM50" s="51">
        <f>IF('Création champs PV'!BM55=1,IF('Création champs PV'!BM54=0,IF(OR('Création champs PV'!BL54=1,'Création champs PV'!BN54=1),IF(AND('Création champs PV'!BL54=1,'Création champs PV'!BN54=1),2,1),0),0),0)</f>
        <v>0</v>
      </c>
      <c r="BN50" s="51">
        <f>IF('Création champs PV'!BN55=1,IF('Création champs PV'!BN54=0,IF(OR('Création champs PV'!BM54=1,'Création champs PV'!BO54=1),IF(AND('Création champs PV'!BM54=1,'Création champs PV'!BO54=1),2,1),0),0),0)</f>
        <v>0</v>
      </c>
      <c r="BO50" s="51">
        <f>IF('Création champs PV'!BO55=1,IF('Création champs PV'!BO54=0,IF(OR('Création champs PV'!BN54=1,'Création champs PV'!BP54=1),IF(AND('Création champs PV'!BN54=1,'Création champs PV'!BP54=1),2,1),0),0),0)</f>
        <v>0</v>
      </c>
      <c r="BP50" s="51">
        <f>IF('Création champs PV'!BP55=1,IF('Création champs PV'!BP54=0,IF(OR('Création champs PV'!BO54=1,'Création champs PV'!BQ54=1),IF(AND('Création champs PV'!BO54=1,'Création champs PV'!BQ54=1),2,1),0),0),0)</f>
        <v>0</v>
      </c>
      <c r="BQ50" s="51">
        <f>IF('Création champs PV'!BQ55=1,IF('Création champs PV'!BQ54=0,IF(OR('Création champs PV'!BP54=1,'Création champs PV'!BR54=1),IF(AND('Création champs PV'!BP54=1,'Création champs PV'!BR54=1),2,1),0),0),0)</f>
        <v>0</v>
      </c>
      <c r="BR50" s="51">
        <f>IF('Création champs PV'!BR55=1,IF('Création champs PV'!BR54=0,IF(OR('Création champs PV'!BQ54=1,'Création champs PV'!BS54=1),IF(AND('Création champs PV'!BQ54=1,'Création champs PV'!BS54=1),2,1),0),0),0)</f>
        <v>0</v>
      </c>
      <c r="BS50" s="51">
        <f>IF('Création champs PV'!BS55=1,IF('Création champs PV'!BS54=0,IF(OR('Création champs PV'!BR54=1,'Création champs PV'!BT54=1),IF(AND('Création champs PV'!BR54=1,'Création champs PV'!BT54=1),2,1),0),0),0)</f>
        <v>0</v>
      </c>
      <c r="BT50" s="51">
        <f>IF('Création champs PV'!BT55=1,IF('Création champs PV'!BT54=0,IF(OR('Création champs PV'!BS54=1,'Création champs PV'!BU54=1),IF(AND('Création champs PV'!BS54=1,'Création champs PV'!BU54=1),2,1),0),0),0)</f>
        <v>0</v>
      </c>
      <c r="BU50" s="51">
        <f>IF('Création champs PV'!BU55=1,IF('Création champs PV'!BU54=0,IF(OR('Création champs PV'!BT54=1,'Création champs PV'!BV54=1),IF(AND('Création champs PV'!BT54=1,'Création champs PV'!BV54=1),2,1),0),0),0)</f>
        <v>0</v>
      </c>
      <c r="BV50" s="51">
        <f>IF('Création champs PV'!BV55=1,IF('Création champs PV'!BV54=0,IF(OR('Création champs PV'!BU54=1,'Création champs PV'!BW54=1),IF(AND('Création champs PV'!BU54=1,'Création champs PV'!BW54=1),2,1),0),0),0)</f>
        <v>0</v>
      </c>
      <c r="BW50" s="51">
        <f>IF('Création champs PV'!BW55=1,IF('Création champs PV'!BW54=0,IF(OR('Création champs PV'!BV54=1,'Création champs PV'!BX54=1),IF(AND('Création champs PV'!BV54=1,'Création champs PV'!BX54=1),2,1),0),0),0)</f>
        <v>0</v>
      </c>
      <c r="BX50" s="51">
        <f>IF('Création champs PV'!BX55=1,IF('Création champs PV'!BX54=0,IF(OR('Création champs PV'!BW54=1,'Création champs PV'!BY54=1),IF(AND('Création champs PV'!BW54=1,'Création champs PV'!BY54=1),2,1),0),0),0)</f>
        <v>0</v>
      </c>
      <c r="BY50" s="51">
        <f>IF('Création champs PV'!BY55=1,IF('Création champs PV'!BY54=0,IF(OR('Création champs PV'!BX54=1,'Création champs PV'!BZ54=1),IF(AND('Création champs PV'!BX54=1,'Création champs PV'!BZ54=1),2,1),0),0),0)</f>
        <v>0</v>
      </c>
      <c r="BZ50" s="51">
        <f>IF('Création champs PV'!BZ55=1,IF('Création champs PV'!BZ54=0,IF(OR('Création champs PV'!BY54=1,'Création champs PV'!CA54=1),IF(AND('Création champs PV'!BY54=1,'Création champs PV'!CA54=1),2,1),0),0),0)</f>
        <v>0</v>
      </c>
      <c r="CA50" s="51">
        <f>IF('Création champs PV'!CA55=1,IF('Création champs PV'!CA54=0,IF(OR('Création champs PV'!BZ54=1,'Création champs PV'!CB54=1),IF(AND('Création champs PV'!BZ54=1,'Création champs PV'!CB54=1),2,1),0),0),0)</f>
        <v>0</v>
      </c>
      <c r="CB50" s="51">
        <f>IF('Création champs PV'!CB55=1,IF('Création champs PV'!CB54=0,IF(OR('Création champs PV'!CA54=1,'Création champs PV'!CC54=1),IF(AND('Création champs PV'!CA54=1,'Création champs PV'!CC54=1),2,1),0),0),0)</f>
        <v>0</v>
      </c>
      <c r="CC50" s="51">
        <f>IF('Création champs PV'!CC55=1,IF('Création champs PV'!CC54=0,IF(OR('Création champs PV'!CB54=1,'Création champs PV'!CD54=1),IF(AND('Création champs PV'!CB54=1,'Création champs PV'!CD54=1),2,1),0),0),0)</f>
        <v>0</v>
      </c>
      <c r="CD50" s="51">
        <f>IF('Création champs PV'!CD55=1,IF('Création champs PV'!CD54=0,IF(OR('Création champs PV'!CC54=1,'Création champs PV'!CE54=1),IF(AND('Création champs PV'!CC54=1,'Création champs PV'!CE54=1),2,1),0),0),0)</f>
        <v>0</v>
      </c>
      <c r="CE50" s="51">
        <f>IF('Création champs PV'!CE55=1,IF('Création champs PV'!CE54=0,IF(OR('Création champs PV'!CD54=1,'Création champs PV'!CF54=1),IF(AND('Création champs PV'!CD54=1,'Création champs PV'!CF54=1),2,1),0),0),0)</f>
        <v>0</v>
      </c>
      <c r="CF50" s="51">
        <f>IF('Création champs PV'!CF55=1,IF('Création champs PV'!CF54=0,IF(OR('Création champs PV'!CE54=1,'Création champs PV'!CG54=1),IF(AND('Création champs PV'!CE54=1,'Création champs PV'!CG54=1),2,1),0),0),0)</f>
        <v>0</v>
      </c>
      <c r="CG50" s="51">
        <f>IF('Création champs PV'!CG55=1,IF('Création champs PV'!CG54=0,IF(OR('Création champs PV'!CF54=1,'Création champs PV'!CH54=1),IF(AND('Création champs PV'!CF54=1,'Création champs PV'!CH54=1),2,1),0),0),0)</f>
        <v>0</v>
      </c>
      <c r="CH50" s="51">
        <f>IF('Création champs PV'!CH55=1,IF('Création champs PV'!CH54=0,IF(OR('Création champs PV'!CG54=1,'Création champs PV'!CI54=1),IF(AND('Création champs PV'!CG54=1,'Création champs PV'!CI54=1),2,1),0),0),0)</f>
        <v>0</v>
      </c>
      <c r="CI50" s="51">
        <f>IF('Création champs PV'!CI55=1,IF('Création champs PV'!CI54=0,IF(OR('Création champs PV'!CH54=1,'Création champs PV'!CJ54=1),IF(AND('Création champs PV'!CH54=1,'Création champs PV'!CJ54=1),2,1),0),0),0)</f>
        <v>0</v>
      </c>
      <c r="CJ50" s="51">
        <f>IF('Création champs PV'!CJ55=1,IF('Création champs PV'!CJ54=0,IF(OR('Création champs PV'!CI54=1,'Création champs PV'!CK54=1),IF(AND('Création champs PV'!CI54=1,'Création champs PV'!CK54=1),2,1),0),0),0)</f>
        <v>0</v>
      </c>
      <c r="CK50" s="51">
        <f>IF('Création champs PV'!CK55=1,IF('Création champs PV'!CK54=0,IF(OR('Création champs PV'!CJ54=1,'Création champs PV'!CL54=1),IF(AND('Création champs PV'!CJ54=1,'Création champs PV'!CL54=1),2,1),0),0),0)</f>
        <v>0</v>
      </c>
      <c r="CL50" s="51">
        <f>IF('Création champs PV'!CL55=1,IF('Création champs PV'!CL54=0,IF(OR('Création champs PV'!CK54=1,'Création champs PV'!CM54=1),IF(AND('Création champs PV'!CK54=1,'Création champs PV'!CM54=1),2,1),0),0),0)</f>
        <v>0</v>
      </c>
      <c r="CM50" s="51">
        <f>IF('Création champs PV'!CM55=1,IF('Création champs PV'!CM54=0,IF(OR('Création champs PV'!CL54=1,'Création champs PV'!CN54=1),IF(AND('Création champs PV'!CL54=1,'Création champs PV'!CN54=1),2,1),0),0),0)</f>
        <v>0</v>
      </c>
      <c r="CN50" s="51">
        <f>IF('Création champs PV'!CN55=1,IF('Création champs PV'!CN54=0,IF(OR('Création champs PV'!CM54=1,'Création champs PV'!CO54=1),IF(AND('Création champs PV'!CM54=1,'Création champs PV'!CO54=1),2,1),0),0),0)</f>
        <v>0</v>
      </c>
      <c r="CO50" s="51">
        <f>IF('Création champs PV'!CO55=1,IF('Création champs PV'!CO54=0,IF(OR('Création champs PV'!CN54=1,'Création champs PV'!CP54=1),IF(AND('Création champs PV'!CN54=1,'Création champs PV'!CP54=1),2,1),0),0),0)</f>
        <v>0</v>
      </c>
      <c r="CP50" s="51">
        <f>IF('Création champs PV'!CP55=1,IF('Création champs PV'!CP54=0,IF(OR('Création champs PV'!CO54=1,'Création champs PV'!CQ54=1),IF(AND('Création champs PV'!CO54=1,'Création champs PV'!CQ54=1),2,1),0),0),0)</f>
        <v>0</v>
      </c>
      <c r="CQ50" s="51">
        <f>IF('Création champs PV'!CQ55=1,IF('Création champs PV'!CQ54=0,IF(OR('Création champs PV'!CP54=1,'Création champs PV'!CR54=1),IF(AND('Création champs PV'!CP54=1,'Création champs PV'!CR54=1),2,1),0),0),0)</f>
        <v>0</v>
      </c>
      <c r="CR50" s="51">
        <f>IF('Création champs PV'!CR55=1,IF('Création champs PV'!CR54=0,IF(OR('Création champs PV'!CQ54=1,'Création champs PV'!CS54=1),IF(AND('Création champs PV'!CQ54=1,'Création champs PV'!CS54=1),2,1),0),0),0)</f>
        <v>0</v>
      </c>
      <c r="CS50" s="51">
        <f>IF('Création champs PV'!CS55=1,IF('Création champs PV'!CS54=0,IF(OR('Création champs PV'!CR54=1,'Création champs PV'!CT54=1),IF(AND('Création champs PV'!CR54=1,'Création champs PV'!CT54=1),2,1),0),0),0)</f>
        <v>0</v>
      </c>
      <c r="CT50" s="51">
        <f>IF('Création champs PV'!CT55=1,IF('Création champs PV'!CT54=0,IF(OR('Création champs PV'!CS54=1,'Création champs PV'!CU54=1),IF(AND('Création champs PV'!CS54=1,'Création champs PV'!CU54=1),2,1),0),0),0)</f>
        <v>0</v>
      </c>
      <c r="CU50" s="51">
        <f>IF('Création champs PV'!CU55=1,IF('Création champs PV'!CU54=0,IF(OR('Création champs PV'!CT54=1,'Création champs PV'!CV54=1),IF(AND('Création champs PV'!CT54=1,'Création champs PV'!CV54=1),2,1),0),0),0)</f>
        <v>0</v>
      </c>
      <c r="CV50" s="51">
        <f>IF('Création champs PV'!CV55=1,IF('Création champs PV'!CV54=0,IF(OR('Création champs PV'!CU54=1,'Création champs PV'!CW54=1),IF(AND('Création champs PV'!CU54=1,'Création champs PV'!CW54=1),2,1),0),0),0)</f>
        <v>0</v>
      </c>
      <c r="CW50" s="51">
        <f>IF('Création champs PV'!CW55=1,IF('Création champs PV'!CW54=0,IF(OR('Création champs PV'!CV54=1,'Création champs PV'!CX54=1),IF(AND('Création champs PV'!CV54=1,'Création champs PV'!CX54=1),2,1),0),0),0)</f>
        <v>0</v>
      </c>
      <c r="CX50" s="51">
        <f>IF('Création champs PV'!CX55=1,IF('Création champs PV'!CX54=0,IF(OR('Création champs PV'!CW54=1,'Création champs PV'!CY54=1),IF(AND('Création champs PV'!CW54=1,'Création champs PV'!CY54=1),2,1),0),0),0)</f>
        <v>0</v>
      </c>
      <c r="CY50" s="51">
        <f>IF('Création champs PV'!CY55=1,IF('Création champs PV'!CY54=0,IF(OR('Création champs PV'!CX54=1,'Création champs PV'!CZ54=1),IF(AND('Création champs PV'!CX54=1,'Création champs PV'!CZ54=1),2,1),0),0),0)</f>
        <v>0</v>
      </c>
      <c r="CZ50" s="51">
        <f>IF('Création champs PV'!CZ55=1,IF('Création champs PV'!CZ54=0,IF(OR('Création champs PV'!CY54=1,'Création champs PV'!DA54=1),IF(AND('Création champs PV'!CY54=1,'Création champs PV'!DA54=1),2,1),0),0),0)</f>
        <v>0</v>
      </c>
      <c r="DA50" s="51">
        <f>IF('Création champs PV'!DA55=1,IF('Création champs PV'!DA54=0,IF(OR('Création champs PV'!CZ54=1,'Création champs PV'!DB54=1),IF(AND('Création champs PV'!CZ54=1,'Création champs PV'!DB54=1),2,1),0),0),0)</f>
        <v>0</v>
      </c>
      <c r="DB50" s="51">
        <f>IF('Création champs PV'!DB55=1,IF('Création champs PV'!DB54=0,IF(OR('Création champs PV'!DA54=1,'Création champs PV'!DC54=1),IF(AND('Création champs PV'!DA54=1,'Création champs PV'!DC54=1),2,1),0),0),0)</f>
        <v>0</v>
      </c>
      <c r="DC50" s="51">
        <f>IF('Création champs PV'!DC55=1,IF('Création champs PV'!DC54=0,IF(OR('Création champs PV'!DB54=1,'Création champs PV'!DD54=1),IF(AND('Création champs PV'!DB54=1,'Création champs PV'!DD54=1),2,1),0),0),0)</f>
        <v>0</v>
      </c>
      <c r="DD50" s="51">
        <f>IF('Création champs PV'!DD55=1,IF('Création champs PV'!DD54=0,IF(OR('Création champs PV'!DC54=1,'Création champs PV'!DE54=1),IF(AND('Création champs PV'!DC54=1,'Création champs PV'!DE54=1),2,1),0),0),0)</f>
        <v>0</v>
      </c>
      <c r="DE50" s="5" t="str">
        <f>IF(structure!DE50="M",1,IF(structure!DE50="V","V",IF(OR(structure!DE49="M",structure!DE49="V"),"S","")))</f>
        <v/>
      </c>
      <c r="DF50" s="9"/>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9"/>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9"/>
      <c r="LQ50" s="219"/>
    </row>
    <row r="51" spans="2:329" ht="21" customHeight="1" x14ac:dyDescent="0.35">
      <c r="B51" s="4"/>
      <c r="C51" s="51">
        <f>IF('Création champs PV'!C56=1,IF('Création champs PV'!C55=0,IF(OR('Création champs PV'!B55=1,'Création champs PV'!D55=1),IF(AND('Création champs PV'!B55=1,'Création champs PV'!D55=1),2,1),0),0),0)</f>
        <v>0</v>
      </c>
      <c r="D51" s="51">
        <f>IF('Création champs PV'!D56=1,IF('Création champs PV'!D55=0,IF(OR('Création champs PV'!C55=1,'Création champs PV'!E55=1),IF(AND('Création champs PV'!C55=1,'Création champs PV'!E55=1),2,1),0),0),0)</f>
        <v>0</v>
      </c>
      <c r="E51" s="51">
        <f>IF('Création champs PV'!E56=1,IF('Création champs PV'!E55=0,IF(OR('Création champs PV'!D55=1,'Création champs PV'!F55=1),IF(AND('Création champs PV'!D55=1,'Création champs PV'!F55=1),2,1),0),0),0)</f>
        <v>0</v>
      </c>
      <c r="F51" s="51">
        <f>IF('Création champs PV'!F56=1,IF('Création champs PV'!F55=0,IF(OR('Création champs PV'!E55=1,'Création champs PV'!G55=1),IF(AND('Création champs PV'!E55=1,'Création champs PV'!G55=1),2,1),0),0),0)</f>
        <v>0</v>
      </c>
      <c r="G51" s="51">
        <f>IF('Création champs PV'!G56=1,IF('Création champs PV'!G55=0,IF(OR('Création champs PV'!F55=1,'Création champs PV'!H55=1),IF(AND('Création champs PV'!F55=1,'Création champs PV'!H55=1),2,1),0),0),0)</f>
        <v>0</v>
      </c>
      <c r="H51" s="51">
        <f>IF('Création champs PV'!H56=1,IF('Création champs PV'!H55=0,IF(OR('Création champs PV'!G55=1,'Création champs PV'!I55=1),IF(AND('Création champs PV'!G55=1,'Création champs PV'!I55=1),2,1),0),0),0)</f>
        <v>0</v>
      </c>
      <c r="I51" s="51">
        <f>IF('Création champs PV'!I56=1,IF('Création champs PV'!I55=0,IF(OR('Création champs PV'!H55=1,'Création champs PV'!J55=1),IF(AND('Création champs PV'!H55=1,'Création champs PV'!J55=1),2,1),0),0),0)</f>
        <v>0</v>
      </c>
      <c r="J51" s="51">
        <f>IF('Création champs PV'!J56=1,IF('Création champs PV'!J55=0,IF(OR('Création champs PV'!I55=1,'Création champs PV'!K55=1),IF(AND('Création champs PV'!I55=1,'Création champs PV'!K55=1),2,1),0),0),0)</f>
        <v>0</v>
      </c>
      <c r="K51" s="51">
        <f>IF('Création champs PV'!K56=1,IF('Création champs PV'!K55=0,IF(OR('Création champs PV'!J55=1,'Création champs PV'!L55=1),IF(AND('Création champs PV'!J55=1,'Création champs PV'!L55=1),2,1),0),0),0)</f>
        <v>0</v>
      </c>
      <c r="L51" s="51">
        <f>IF('Création champs PV'!L56=1,IF('Création champs PV'!L55=0,IF(OR('Création champs PV'!K55=1,'Création champs PV'!M55=1),IF(AND('Création champs PV'!K55=1,'Création champs PV'!M55=1),2,1),0),0),0)</f>
        <v>0</v>
      </c>
      <c r="M51" s="51">
        <f>IF('Création champs PV'!M56=1,IF('Création champs PV'!M55=0,IF(OR('Création champs PV'!L55=1,'Création champs PV'!N55=1),IF(AND('Création champs PV'!L55=1,'Création champs PV'!N55=1),2,1),0),0),0)</f>
        <v>0</v>
      </c>
      <c r="N51" s="51">
        <f>IF('Création champs PV'!N56=1,IF('Création champs PV'!N55=0,IF(OR('Création champs PV'!M55=1,'Création champs PV'!O55=1),IF(AND('Création champs PV'!M55=1,'Création champs PV'!O55=1),2,1),0),0),0)</f>
        <v>0</v>
      </c>
      <c r="O51" s="51">
        <f>IF('Création champs PV'!O56=1,IF('Création champs PV'!O55=0,IF(OR('Création champs PV'!N55=1,'Création champs PV'!P55=1),IF(AND('Création champs PV'!N55=1,'Création champs PV'!P55=1),2,1),0),0),0)</f>
        <v>0</v>
      </c>
      <c r="P51" s="51">
        <f>IF('Création champs PV'!P56=1,IF('Création champs PV'!P55=0,IF(OR('Création champs PV'!O55=1,'Création champs PV'!Q55=1),IF(AND('Création champs PV'!O55=1,'Création champs PV'!Q55=1),2,1),0),0),0)</f>
        <v>0</v>
      </c>
      <c r="Q51" s="51">
        <f>IF('Création champs PV'!Q56=1,IF('Création champs PV'!Q55=0,IF(OR('Création champs PV'!P55=1,'Création champs PV'!R55=1),IF(AND('Création champs PV'!P55=1,'Création champs PV'!R55=1),2,1),0),0),0)</f>
        <v>0</v>
      </c>
      <c r="R51" s="51">
        <f>IF('Création champs PV'!R56=1,IF('Création champs PV'!R55=0,IF(OR('Création champs PV'!Q55=1,'Création champs PV'!S55=1),IF(AND('Création champs PV'!Q55=1,'Création champs PV'!S55=1),2,1),0),0),0)</f>
        <v>0</v>
      </c>
      <c r="S51" s="51">
        <f>IF('Création champs PV'!S56=1,IF('Création champs PV'!S55=0,IF(OR('Création champs PV'!R55=1,'Création champs PV'!T55=1),IF(AND('Création champs PV'!R55=1,'Création champs PV'!T55=1),2,1),0),0),0)</f>
        <v>0</v>
      </c>
      <c r="T51" s="51">
        <f>IF('Création champs PV'!T56=1,IF('Création champs PV'!T55=0,IF(OR('Création champs PV'!S55=1,'Création champs PV'!U55=1),IF(AND('Création champs PV'!S55=1,'Création champs PV'!U55=1),2,1),0),0),0)</f>
        <v>0</v>
      </c>
      <c r="U51" s="51">
        <f>IF('Création champs PV'!U56=1,IF('Création champs PV'!U55=0,IF(OR('Création champs PV'!T55=1,'Création champs PV'!V55=1),IF(AND('Création champs PV'!T55=1,'Création champs PV'!V55=1),2,1),0),0),0)</f>
        <v>0</v>
      </c>
      <c r="V51" s="51">
        <f>IF('Création champs PV'!V56=1,IF('Création champs PV'!V55=0,IF(OR('Création champs PV'!U55=1,'Création champs PV'!W55=1),IF(AND('Création champs PV'!U55=1,'Création champs PV'!W55=1),2,1),0),0),0)</f>
        <v>0</v>
      </c>
      <c r="W51" s="51">
        <f>IF('Création champs PV'!W56=1,IF('Création champs PV'!W55=0,IF(OR('Création champs PV'!V55=1,'Création champs PV'!X55=1),IF(AND('Création champs PV'!V55=1,'Création champs PV'!X55=1),2,1),0),0),0)</f>
        <v>0</v>
      </c>
      <c r="X51" s="51">
        <f>IF('Création champs PV'!X56=1,IF('Création champs PV'!X55=0,IF(OR('Création champs PV'!W55=1,'Création champs PV'!Y55=1),IF(AND('Création champs PV'!W55=1,'Création champs PV'!Y55=1),2,1),0),0),0)</f>
        <v>0</v>
      </c>
      <c r="Y51" s="51">
        <f>IF('Création champs PV'!Y56=1,IF('Création champs PV'!Y55=0,IF(OR('Création champs PV'!X55=1,'Création champs PV'!Z55=1),IF(AND('Création champs PV'!X55=1,'Création champs PV'!Z55=1),2,1),0),0),0)</f>
        <v>0</v>
      </c>
      <c r="Z51" s="51">
        <f>IF('Création champs PV'!Z56=1,IF('Création champs PV'!Z55=0,IF(OR('Création champs PV'!Y55=1,'Création champs PV'!AA55=1),IF(AND('Création champs PV'!Y55=1,'Création champs PV'!AA55=1),2,1),0),0),0)</f>
        <v>0</v>
      </c>
      <c r="AA51" s="51">
        <f>IF('Création champs PV'!AA56=1,IF('Création champs PV'!AA55=0,IF(OR('Création champs PV'!Z55=1,'Création champs PV'!AB55=1),IF(AND('Création champs PV'!Z55=1,'Création champs PV'!AB55=1),2,1),0),0),0)</f>
        <v>0</v>
      </c>
      <c r="AB51" s="51">
        <f>IF('Création champs PV'!AB56=1,IF('Création champs PV'!AB55=0,IF(OR('Création champs PV'!AA55=1,'Création champs PV'!AC55=1),IF(AND('Création champs PV'!AA55=1,'Création champs PV'!AC55=1),2,1),0),0),0)</f>
        <v>0</v>
      </c>
      <c r="AC51" s="51">
        <f>IF('Création champs PV'!AC56=1,IF('Création champs PV'!AC55=0,IF(OR('Création champs PV'!AB55=1,'Création champs PV'!AD55=1),IF(AND('Création champs PV'!AB55=1,'Création champs PV'!AD55=1),2,1),0),0),0)</f>
        <v>0</v>
      </c>
      <c r="AD51" s="51">
        <f>IF('Création champs PV'!AD56=1,IF('Création champs PV'!AD55=0,IF(OR('Création champs PV'!AC55=1,'Création champs PV'!AE55=1),IF(AND('Création champs PV'!AC55=1,'Création champs PV'!AE55=1),2,1),0),0),0)</f>
        <v>0</v>
      </c>
      <c r="AE51" s="51">
        <f>IF('Création champs PV'!AE56=1,IF('Création champs PV'!AE55=0,IF(OR('Création champs PV'!AD55=1,'Création champs PV'!AF55=1),IF(AND('Création champs PV'!AD55=1,'Création champs PV'!AF55=1),2,1),0),0),0)</f>
        <v>0</v>
      </c>
      <c r="AF51" s="51">
        <f>IF('Création champs PV'!AF56=1,IF('Création champs PV'!AF55=0,IF(OR('Création champs PV'!AE55=1,'Création champs PV'!AG55=1),IF(AND('Création champs PV'!AE55=1,'Création champs PV'!AG55=1),2,1),0),0),0)</f>
        <v>0</v>
      </c>
      <c r="AG51" s="51">
        <f>IF('Création champs PV'!AG56=1,IF('Création champs PV'!AG55=0,IF(OR('Création champs PV'!AF55=1,'Création champs PV'!AH55=1),IF(AND('Création champs PV'!AF55=1,'Création champs PV'!AH55=1),2,1),0),0),0)</f>
        <v>0</v>
      </c>
      <c r="AH51" s="51">
        <f>IF('Création champs PV'!AH56=1,IF('Création champs PV'!AH55=0,IF(OR('Création champs PV'!AG55=1,'Création champs PV'!AI55=1),IF(AND('Création champs PV'!AG55=1,'Création champs PV'!AI55=1),2,1),0),0),0)</f>
        <v>0</v>
      </c>
      <c r="AI51" s="51">
        <f>IF('Création champs PV'!AI56=1,IF('Création champs PV'!AI55=0,IF(OR('Création champs PV'!AH55=1,'Création champs PV'!AJ55=1),IF(AND('Création champs PV'!AH55=1,'Création champs PV'!AJ55=1),2,1),0),0),0)</f>
        <v>0</v>
      </c>
      <c r="AJ51" s="51">
        <f>IF('Création champs PV'!AJ56=1,IF('Création champs PV'!AJ55=0,IF(OR('Création champs PV'!AI55=1,'Création champs PV'!AK55=1),IF(AND('Création champs PV'!AI55=1,'Création champs PV'!AK55=1),2,1),0),0),0)</f>
        <v>0</v>
      </c>
      <c r="AK51" s="51">
        <f>IF('Création champs PV'!AK56=1,IF('Création champs PV'!AK55=0,IF(OR('Création champs PV'!AJ55=1,'Création champs PV'!AL55=1),IF(AND('Création champs PV'!AJ55=1,'Création champs PV'!AL55=1),2,1),0),0),0)</f>
        <v>0</v>
      </c>
      <c r="AL51" s="51">
        <f>IF('Création champs PV'!AL56=1,IF('Création champs PV'!AL55=0,IF(OR('Création champs PV'!AK55=1,'Création champs PV'!AM55=1),IF(AND('Création champs PV'!AK55=1,'Création champs PV'!AM55=1),2,1),0),0),0)</f>
        <v>0</v>
      </c>
      <c r="AM51" s="51">
        <f>IF('Création champs PV'!AM56=1,IF('Création champs PV'!AM55=0,IF(OR('Création champs PV'!AL55=1,'Création champs PV'!AN55=1),IF(AND('Création champs PV'!AL55=1,'Création champs PV'!AN55=1),2,1),0),0),0)</f>
        <v>0</v>
      </c>
      <c r="AN51" s="51">
        <f>IF('Création champs PV'!AN56=1,IF('Création champs PV'!AN55=0,IF(OR('Création champs PV'!AM55=1,'Création champs PV'!AO55=1),IF(AND('Création champs PV'!AM55=1,'Création champs PV'!AO55=1),2,1),0),0),0)</f>
        <v>0</v>
      </c>
      <c r="AO51" s="51">
        <f>IF('Création champs PV'!AO56=1,IF('Création champs PV'!AO55=0,IF(OR('Création champs PV'!AN55=1,'Création champs PV'!AP55=1),IF(AND('Création champs PV'!AN55=1,'Création champs PV'!AP55=1),2,1),0),0),0)</f>
        <v>0</v>
      </c>
      <c r="AP51" s="51">
        <f>IF('Création champs PV'!AP56=1,IF('Création champs PV'!AP55=0,IF(OR('Création champs PV'!AO55=1,'Création champs PV'!AQ55=1),IF(AND('Création champs PV'!AO55=1,'Création champs PV'!AQ55=1),2,1),0),0),0)</f>
        <v>0</v>
      </c>
      <c r="AQ51" s="51">
        <f>IF('Création champs PV'!AQ56=1,IF('Création champs PV'!AQ55=0,IF(OR('Création champs PV'!AP55=1,'Création champs PV'!AR55=1),IF(AND('Création champs PV'!AP55=1,'Création champs PV'!AR55=1),2,1),0),0),0)</f>
        <v>0</v>
      </c>
      <c r="AR51" s="51">
        <f>IF('Création champs PV'!AR56=1,IF('Création champs PV'!AR55=0,IF(OR('Création champs PV'!AQ55=1,'Création champs PV'!AS55=1),IF(AND('Création champs PV'!AQ55=1,'Création champs PV'!AS55=1),2,1),0),0),0)</f>
        <v>0</v>
      </c>
      <c r="AS51" s="51">
        <f>IF('Création champs PV'!AS56=1,IF('Création champs PV'!AS55=0,IF(OR('Création champs PV'!AR55=1,'Création champs PV'!AT55=1),IF(AND('Création champs PV'!AR55=1,'Création champs PV'!AT55=1),2,1),0),0),0)</f>
        <v>0</v>
      </c>
      <c r="AT51" s="51">
        <f>IF('Création champs PV'!AT56=1,IF('Création champs PV'!AT55=0,IF(OR('Création champs PV'!AS55=1,'Création champs PV'!AU55=1),IF(AND('Création champs PV'!AS55=1,'Création champs PV'!AU55=1),2,1),0),0),0)</f>
        <v>0</v>
      </c>
      <c r="AU51" s="51">
        <f>IF('Création champs PV'!AU56=1,IF('Création champs PV'!AU55=0,IF(OR('Création champs PV'!AT55=1,'Création champs PV'!AV55=1),IF(AND('Création champs PV'!AT55=1,'Création champs PV'!AV55=1),2,1),0),0),0)</f>
        <v>0</v>
      </c>
      <c r="AV51" s="51">
        <f>IF('Création champs PV'!AV56=1,IF('Création champs PV'!AV55=0,IF(OR('Création champs PV'!AU55=1,'Création champs PV'!AW55=1),IF(AND('Création champs PV'!AU55=1,'Création champs PV'!AW55=1),2,1),0),0),0)</f>
        <v>0</v>
      </c>
      <c r="AW51" s="51">
        <f>IF('Création champs PV'!AW56=1,IF('Création champs PV'!AW55=0,IF(OR('Création champs PV'!AV55=1,'Création champs PV'!AX55=1),IF(AND('Création champs PV'!AV55=1,'Création champs PV'!AX55=1),2,1),0),0),0)</f>
        <v>0</v>
      </c>
      <c r="AX51" s="51">
        <f>IF('Création champs PV'!AX56=1,IF('Création champs PV'!AX55=0,IF(OR('Création champs PV'!AW55=1,'Création champs PV'!AY55=1),IF(AND('Création champs PV'!AW55=1,'Création champs PV'!AY55=1),2,1),0),0),0)</f>
        <v>0</v>
      </c>
      <c r="AY51" s="51">
        <f>IF('Création champs PV'!AY56=1,IF('Création champs PV'!AY55=0,IF(OR('Création champs PV'!AX55=1,'Création champs PV'!AZ55=1),IF(AND('Création champs PV'!AX55=1,'Création champs PV'!AZ55=1),2,1),0),0),0)</f>
        <v>0</v>
      </c>
      <c r="AZ51" s="51">
        <f>IF('Création champs PV'!AZ56=1,IF('Création champs PV'!AZ55=0,IF(OR('Création champs PV'!AY55=1,'Création champs PV'!BA55=1),IF(AND('Création champs PV'!AY55=1,'Création champs PV'!BA55=1),2,1),0),0),0)</f>
        <v>0</v>
      </c>
      <c r="BA51" s="51">
        <f>IF('Création champs PV'!BA56=1,IF('Création champs PV'!BA55=0,IF(OR('Création champs PV'!AZ55=1,'Création champs PV'!BB55=1),IF(AND('Création champs PV'!AZ55=1,'Création champs PV'!BB55=1),2,1),0),0),0)</f>
        <v>0</v>
      </c>
      <c r="BB51" s="51">
        <f>IF('Création champs PV'!BB56=1,IF('Création champs PV'!BB55=0,IF(OR('Création champs PV'!BA55=1,'Création champs PV'!BC55=1),IF(AND('Création champs PV'!BA55=1,'Création champs PV'!BC55=1),2,1),0),0),0)</f>
        <v>0</v>
      </c>
      <c r="BC51" s="51">
        <f>IF('Création champs PV'!BC56=1,IF('Création champs PV'!BC55=0,IF(OR('Création champs PV'!BB55=1,'Création champs PV'!BD55=1),IF(AND('Création champs PV'!BB55=1,'Création champs PV'!BD55=1),2,1),0),0),0)</f>
        <v>0</v>
      </c>
      <c r="BD51" s="51">
        <f>IF('Création champs PV'!BD56=1,IF('Création champs PV'!BD55=0,IF(OR('Création champs PV'!BC55=1,'Création champs PV'!BE55=1),IF(AND('Création champs PV'!BC55=1,'Création champs PV'!BE55=1),2,1),0),0),0)</f>
        <v>0</v>
      </c>
      <c r="BE51" s="51">
        <f>IF('Création champs PV'!BE56=1,IF('Création champs PV'!BE55=0,IF(OR('Création champs PV'!BD55=1,'Création champs PV'!BF55=1),IF(AND('Création champs PV'!BD55=1,'Création champs PV'!BF55=1),2,1),0),0),0)</f>
        <v>0</v>
      </c>
      <c r="BF51" s="51">
        <f>IF('Création champs PV'!BF56=1,IF('Création champs PV'!BF55=0,IF(OR('Création champs PV'!BE55=1,'Création champs PV'!BG55=1),IF(AND('Création champs PV'!BE55=1,'Création champs PV'!BG55=1),2,1),0),0),0)</f>
        <v>0</v>
      </c>
      <c r="BG51" s="51">
        <f>IF('Création champs PV'!BG56=1,IF('Création champs PV'!BG55=0,IF(OR('Création champs PV'!BF55=1,'Création champs PV'!BH55=1),IF(AND('Création champs PV'!BF55=1,'Création champs PV'!BH55=1),2,1),0),0),0)</f>
        <v>0</v>
      </c>
      <c r="BH51" s="51">
        <f>IF('Création champs PV'!BH56=1,IF('Création champs PV'!BH55=0,IF(OR('Création champs PV'!BG55=1,'Création champs PV'!BI55=1),IF(AND('Création champs PV'!BG55=1,'Création champs PV'!BI55=1),2,1),0),0),0)</f>
        <v>0</v>
      </c>
      <c r="BI51" s="51">
        <f>IF('Création champs PV'!BI56=1,IF('Création champs PV'!BI55=0,IF(OR('Création champs PV'!BH55=1,'Création champs PV'!BJ55=1),IF(AND('Création champs PV'!BH55=1,'Création champs PV'!BJ55=1),2,1),0),0),0)</f>
        <v>0</v>
      </c>
      <c r="BJ51" s="51">
        <f>IF('Création champs PV'!BJ56=1,IF('Création champs PV'!BJ55=0,IF(OR('Création champs PV'!BI55=1,'Création champs PV'!BK55=1),IF(AND('Création champs PV'!BI55=1,'Création champs PV'!BK55=1),2,1),0),0),0)</f>
        <v>0</v>
      </c>
      <c r="BK51" s="51">
        <f>IF('Création champs PV'!BK56=1,IF('Création champs PV'!BK55=0,IF(OR('Création champs PV'!BJ55=1,'Création champs PV'!BL55=1),IF(AND('Création champs PV'!BJ55=1,'Création champs PV'!BL55=1),2,1),0),0),0)</f>
        <v>0</v>
      </c>
      <c r="BL51" s="51">
        <f>IF('Création champs PV'!BL56=1,IF('Création champs PV'!BL55=0,IF(OR('Création champs PV'!BK55=1,'Création champs PV'!BM55=1),IF(AND('Création champs PV'!BK55=1,'Création champs PV'!BM55=1),2,1),0),0),0)</f>
        <v>0</v>
      </c>
      <c r="BM51" s="51">
        <f>IF('Création champs PV'!BM56=1,IF('Création champs PV'!BM55=0,IF(OR('Création champs PV'!BL55=1,'Création champs PV'!BN55=1),IF(AND('Création champs PV'!BL55=1,'Création champs PV'!BN55=1),2,1),0),0),0)</f>
        <v>0</v>
      </c>
      <c r="BN51" s="51">
        <f>IF('Création champs PV'!BN56=1,IF('Création champs PV'!BN55=0,IF(OR('Création champs PV'!BM55=1,'Création champs PV'!BO55=1),IF(AND('Création champs PV'!BM55=1,'Création champs PV'!BO55=1),2,1),0),0),0)</f>
        <v>0</v>
      </c>
      <c r="BO51" s="51">
        <f>IF('Création champs PV'!BO56=1,IF('Création champs PV'!BO55=0,IF(OR('Création champs PV'!BN55=1,'Création champs PV'!BP55=1),IF(AND('Création champs PV'!BN55=1,'Création champs PV'!BP55=1),2,1),0),0),0)</f>
        <v>0</v>
      </c>
      <c r="BP51" s="51">
        <f>IF('Création champs PV'!BP56=1,IF('Création champs PV'!BP55=0,IF(OR('Création champs PV'!BO55=1,'Création champs PV'!BQ55=1),IF(AND('Création champs PV'!BO55=1,'Création champs PV'!BQ55=1),2,1),0),0),0)</f>
        <v>0</v>
      </c>
      <c r="BQ51" s="51">
        <f>IF('Création champs PV'!BQ56=1,IF('Création champs PV'!BQ55=0,IF(OR('Création champs PV'!BP55=1,'Création champs PV'!BR55=1),IF(AND('Création champs PV'!BP55=1,'Création champs PV'!BR55=1),2,1),0),0),0)</f>
        <v>0</v>
      </c>
      <c r="BR51" s="51">
        <f>IF('Création champs PV'!BR56=1,IF('Création champs PV'!BR55=0,IF(OR('Création champs PV'!BQ55=1,'Création champs PV'!BS55=1),IF(AND('Création champs PV'!BQ55=1,'Création champs PV'!BS55=1),2,1),0),0),0)</f>
        <v>0</v>
      </c>
      <c r="BS51" s="51">
        <f>IF('Création champs PV'!BS56=1,IF('Création champs PV'!BS55=0,IF(OR('Création champs PV'!BR55=1,'Création champs PV'!BT55=1),IF(AND('Création champs PV'!BR55=1,'Création champs PV'!BT55=1),2,1),0),0),0)</f>
        <v>0</v>
      </c>
      <c r="BT51" s="51">
        <f>IF('Création champs PV'!BT56=1,IF('Création champs PV'!BT55=0,IF(OR('Création champs PV'!BS55=1,'Création champs PV'!BU55=1),IF(AND('Création champs PV'!BS55=1,'Création champs PV'!BU55=1),2,1),0),0),0)</f>
        <v>0</v>
      </c>
      <c r="BU51" s="51">
        <f>IF('Création champs PV'!BU56=1,IF('Création champs PV'!BU55=0,IF(OR('Création champs PV'!BT55=1,'Création champs PV'!BV55=1),IF(AND('Création champs PV'!BT55=1,'Création champs PV'!BV55=1),2,1),0),0),0)</f>
        <v>0</v>
      </c>
      <c r="BV51" s="51">
        <f>IF('Création champs PV'!BV56=1,IF('Création champs PV'!BV55=0,IF(OR('Création champs PV'!BU55=1,'Création champs PV'!BW55=1),IF(AND('Création champs PV'!BU55=1,'Création champs PV'!BW55=1),2,1),0),0),0)</f>
        <v>0</v>
      </c>
      <c r="BW51" s="51">
        <f>IF('Création champs PV'!BW56=1,IF('Création champs PV'!BW55=0,IF(OR('Création champs PV'!BV55=1,'Création champs PV'!BX55=1),IF(AND('Création champs PV'!BV55=1,'Création champs PV'!BX55=1),2,1),0),0),0)</f>
        <v>0</v>
      </c>
      <c r="BX51" s="51">
        <f>IF('Création champs PV'!BX56=1,IF('Création champs PV'!BX55=0,IF(OR('Création champs PV'!BW55=1,'Création champs PV'!BY55=1),IF(AND('Création champs PV'!BW55=1,'Création champs PV'!BY55=1),2,1),0),0),0)</f>
        <v>0</v>
      </c>
      <c r="BY51" s="51">
        <f>IF('Création champs PV'!BY56=1,IF('Création champs PV'!BY55=0,IF(OR('Création champs PV'!BX55=1,'Création champs PV'!BZ55=1),IF(AND('Création champs PV'!BX55=1,'Création champs PV'!BZ55=1),2,1),0),0),0)</f>
        <v>0</v>
      </c>
      <c r="BZ51" s="51">
        <f>IF('Création champs PV'!BZ56=1,IF('Création champs PV'!BZ55=0,IF(OR('Création champs PV'!BY55=1,'Création champs PV'!CA55=1),IF(AND('Création champs PV'!BY55=1,'Création champs PV'!CA55=1),2,1),0),0),0)</f>
        <v>0</v>
      </c>
      <c r="CA51" s="51">
        <f>IF('Création champs PV'!CA56=1,IF('Création champs PV'!CA55=0,IF(OR('Création champs PV'!BZ55=1,'Création champs PV'!CB55=1),IF(AND('Création champs PV'!BZ55=1,'Création champs PV'!CB55=1),2,1),0),0),0)</f>
        <v>0</v>
      </c>
      <c r="CB51" s="51">
        <f>IF('Création champs PV'!CB56=1,IF('Création champs PV'!CB55=0,IF(OR('Création champs PV'!CA55=1,'Création champs PV'!CC55=1),IF(AND('Création champs PV'!CA55=1,'Création champs PV'!CC55=1),2,1),0),0),0)</f>
        <v>0</v>
      </c>
      <c r="CC51" s="51">
        <f>IF('Création champs PV'!CC56=1,IF('Création champs PV'!CC55=0,IF(OR('Création champs PV'!CB55=1,'Création champs PV'!CD55=1),IF(AND('Création champs PV'!CB55=1,'Création champs PV'!CD55=1),2,1),0),0),0)</f>
        <v>0</v>
      </c>
      <c r="CD51" s="51">
        <f>IF('Création champs PV'!CD56=1,IF('Création champs PV'!CD55=0,IF(OR('Création champs PV'!CC55=1,'Création champs PV'!CE55=1),IF(AND('Création champs PV'!CC55=1,'Création champs PV'!CE55=1),2,1),0),0),0)</f>
        <v>0</v>
      </c>
      <c r="CE51" s="51">
        <f>IF('Création champs PV'!CE56=1,IF('Création champs PV'!CE55=0,IF(OR('Création champs PV'!CD55=1,'Création champs PV'!CF55=1),IF(AND('Création champs PV'!CD55=1,'Création champs PV'!CF55=1),2,1),0),0),0)</f>
        <v>0</v>
      </c>
      <c r="CF51" s="51">
        <f>IF('Création champs PV'!CF56=1,IF('Création champs PV'!CF55=0,IF(OR('Création champs PV'!CE55=1,'Création champs PV'!CG55=1),IF(AND('Création champs PV'!CE55=1,'Création champs PV'!CG55=1),2,1),0),0),0)</f>
        <v>0</v>
      </c>
      <c r="CG51" s="51">
        <f>IF('Création champs PV'!CG56=1,IF('Création champs PV'!CG55=0,IF(OR('Création champs PV'!CF55=1,'Création champs PV'!CH55=1),IF(AND('Création champs PV'!CF55=1,'Création champs PV'!CH55=1),2,1),0),0),0)</f>
        <v>0</v>
      </c>
      <c r="CH51" s="51">
        <f>IF('Création champs PV'!CH56=1,IF('Création champs PV'!CH55=0,IF(OR('Création champs PV'!CG55=1,'Création champs PV'!CI55=1),IF(AND('Création champs PV'!CG55=1,'Création champs PV'!CI55=1),2,1),0),0),0)</f>
        <v>0</v>
      </c>
      <c r="CI51" s="51">
        <f>IF('Création champs PV'!CI56=1,IF('Création champs PV'!CI55=0,IF(OR('Création champs PV'!CH55=1,'Création champs PV'!CJ55=1),IF(AND('Création champs PV'!CH55=1,'Création champs PV'!CJ55=1),2,1),0),0),0)</f>
        <v>0</v>
      </c>
      <c r="CJ51" s="51">
        <f>IF('Création champs PV'!CJ56=1,IF('Création champs PV'!CJ55=0,IF(OR('Création champs PV'!CI55=1,'Création champs PV'!CK55=1),IF(AND('Création champs PV'!CI55=1,'Création champs PV'!CK55=1),2,1),0),0),0)</f>
        <v>0</v>
      </c>
      <c r="CK51" s="51">
        <f>IF('Création champs PV'!CK56=1,IF('Création champs PV'!CK55=0,IF(OR('Création champs PV'!CJ55=1,'Création champs PV'!CL55=1),IF(AND('Création champs PV'!CJ55=1,'Création champs PV'!CL55=1),2,1),0),0),0)</f>
        <v>0</v>
      </c>
      <c r="CL51" s="51">
        <f>IF('Création champs PV'!CL56=1,IF('Création champs PV'!CL55=0,IF(OR('Création champs PV'!CK55=1,'Création champs PV'!CM55=1),IF(AND('Création champs PV'!CK55=1,'Création champs PV'!CM55=1),2,1),0),0),0)</f>
        <v>0</v>
      </c>
      <c r="CM51" s="51">
        <f>IF('Création champs PV'!CM56=1,IF('Création champs PV'!CM55=0,IF(OR('Création champs PV'!CL55=1,'Création champs PV'!CN55=1),IF(AND('Création champs PV'!CL55=1,'Création champs PV'!CN55=1),2,1),0),0),0)</f>
        <v>0</v>
      </c>
      <c r="CN51" s="51">
        <f>IF('Création champs PV'!CN56=1,IF('Création champs PV'!CN55=0,IF(OR('Création champs PV'!CM55=1,'Création champs PV'!CO55=1),IF(AND('Création champs PV'!CM55=1,'Création champs PV'!CO55=1),2,1),0),0),0)</f>
        <v>0</v>
      </c>
      <c r="CO51" s="51">
        <f>IF('Création champs PV'!CO56=1,IF('Création champs PV'!CO55=0,IF(OR('Création champs PV'!CN55=1,'Création champs PV'!CP55=1),IF(AND('Création champs PV'!CN55=1,'Création champs PV'!CP55=1),2,1),0),0),0)</f>
        <v>0</v>
      </c>
      <c r="CP51" s="51">
        <f>IF('Création champs PV'!CP56=1,IF('Création champs PV'!CP55=0,IF(OR('Création champs PV'!CO55=1,'Création champs PV'!CQ55=1),IF(AND('Création champs PV'!CO55=1,'Création champs PV'!CQ55=1),2,1),0),0),0)</f>
        <v>0</v>
      </c>
      <c r="CQ51" s="51">
        <f>IF('Création champs PV'!CQ56=1,IF('Création champs PV'!CQ55=0,IF(OR('Création champs PV'!CP55=1,'Création champs PV'!CR55=1),IF(AND('Création champs PV'!CP55=1,'Création champs PV'!CR55=1),2,1),0),0),0)</f>
        <v>0</v>
      </c>
      <c r="CR51" s="51">
        <f>IF('Création champs PV'!CR56=1,IF('Création champs PV'!CR55=0,IF(OR('Création champs PV'!CQ55=1,'Création champs PV'!CS55=1),IF(AND('Création champs PV'!CQ55=1,'Création champs PV'!CS55=1),2,1),0),0),0)</f>
        <v>0</v>
      </c>
      <c r="CS51" s="51">
        <f>IF('Création champs PV'!CS56=1,IF('Création champs PV'!CS55=0,IF(OR('Création champs PV'!CR55=1,'Création champs PV'!CT55=1),IF(AND('Création champs PV'!CR55=1,'Création champs PV'!CT55=1),2,1),0),0),0)</f>
        <v>0</v>
      </c>
      <c r="CT51" s="51">
        <f>IF('Création champs PV'!CT56=1,IF('Création champs PV'!CT55=0,IF(OR('Création champs PV'!CS55=1,'Création champs PV'!CU55=1),IF(AND('Création champs PV'!CS55=1,'Création champs PV'!CU55=1),2,1),0),0),0)</f>
        <v>0</v>
      </c>
      <c r="CU51" s="51">
        <f>IF('Création champs PV'!CU56=1,IF('Création champs PV'!CU55=0,IF(OR('Création champs PV'!CT55=1,'Création champs PV'!CV55=1),IF(AND('Création champs PV'!CT55=1,'Création champs PV'!CV55=1),2,1),0),0),0)</f>
        <v>0</v>
      </c>
      <c r="CV51" s="51">
        <f>IF('Création champs PV'!CV56=1,IF('Création champs PV'!CV55=0,IF(OR('Création champs PV'!CU55=1,'Création champs PV'!CW55=1),IF(AND('Création champs PV'!CU55=1,'Création champs PV'!CW55=1),2,1),0),0),0)</f>
        <v>0</v>
      </c>
      <c r="CW51" s="51">
        <f>IF('Création champs PV'!CW56=1,IF('Création champs PV'!CW55=0,IF(OR('Création champs PV'!CV55=1,'Création champs PV'!CX55=1),IF(AND('Création champs PV'!CV55=1,'Création champs PV'!CX55=1),2,1),0),0),0)</f>
        <v>0</v>
      </c>
      <c r="CX51" s="51">
        <f>IF('Création champs PV'!CX56=1,IF('Création champs PV'!CX55=0,IF(OR('Création champs PV'!CW55=1,'Création champs PV'!CY55=1),IF(AND('Création champs PV'!CW55=1,'Création champs PV'!CY55=1),2,1),0),0),0)</f>
        <v>0</v>
      </c>
      <c r="CY51" s="51">
        <f>IF('Création champs PV'!CY56=1,IF('Création champs PV'!CY55=0,IF(OR('Création champs PV'!CX55=1,'Création champs PV'!CZ55=1),IF(AND('Création champs PV'!CX55=1,'Création champs PV'!CZ55=1),2,1),0),0),0)</f>
        <v>0</v>
      </c>
      <c r="CZ51" s="51">
        <f>IF('Création champs PV'!CZ56=1,IF('Création champs PV'!CZ55=0,IF(OR('Création champs PV'!CY55=1,'Création champs PV'!DA55=1),IF(AND('Création champs PV'!CY55=1,'Création champs PV'!DA55=1),2,1),0),0),0)</f>
        <v>0</v>
      </c>
      <c r="DA51" s="51">
        <f>IF('Création champs PV'!DA56=1,IF('Création champs PV'!DA55=0,IF(OR('Création champs PV'!CZ55=1,'Création champs PV'!DB55=1),IF(AND('Création champs PV'!CZ55=1,'Création champs PV'!DB55=1),2,1),0),0),0)</f>
        <v>0</v>
      </c>
      <c r="DB51" s="51">
        <f>IF('Création champs PV'!DB56=1,IF('Création champs PV'!DB55=0,IF(OR('Création champs PV'!DA55=1,'Création champs PV'!DC55=1),IF(AND('Création champs PV'!DA55=1,'Création champs PV'!DC55=1),2,1),0),0),0)</f>
        <v>0</v>
      </c>
      <c r="DC51" s="51">
        <f>IF('Création champs PV'!DC56=1,IF('Création champs PV'!DC55=0,IF(OR('Création champs PV'!DB55=1,'Création champs PV'!DD55=1),IF(AND('Création champs PV'!DB55=1,'Création champs PV'!DD55=1),2,1),0),0),0)</f>
        <v>0</v>
      </c>
      <c r="DD51" s="51">
        <f>IF('Création champs PV'!DD56=1,IF('Création champs PV'!DD55=0,IF(OR('Création champs PV'!DC55=1,'Création champs PV'!DE55=1),IF(AND('Création champs PV'!DC55=1,'Création champs PV'!DE55=1),2,1),0),0),0)</f>
        <v>0</v>
      </c>
      <c r="DE51" s="5" t="str">
        <f>IF(structure!DE51="M",1,IF(structure!DE51="V","V",IF(OR(structure!DE50="M",structure!DE50="V"),"S","")))</f>
        <v/>
      </c>
      <c r="DF51" s="9"/>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9"/>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9"/>
      <c r="LQ51" s="219"/>
    </row>
    <row r="52" spans="2:329"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9"/>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c r="IX52" s="215"/>
      <c r="IY52" s="215"/>
      <c r="IZ52" s="215"/>
      <c r="JA52" s="215"/>
      <c r="JB52" s="215"/>
      <c r="JC52" s="215"/>
      <c r="JD52" s="215"/>
      <c r="JE52" s="215"/>
      <c r="JF52" s="215"/>
      <c r="JG52" s="215"/>
      <c r="JH52" s="215"/>
      <c r="JI52" s="215"/>
      <c r="JJ52" s="215"/>
      <c r="JK52" s="215"/>
      <c r="JL52" s="215"/>
      <c r="JM52" s="215"/>
      <c r="JN52" s="215"/>
      <c r="JO52" s="215"/>
      <c r="JP52" s="215"/>
      <c r="JQ52" s="215"/>
      <c r="JR52" s="215"/>
      <c r="JS52" s="215"/>
      <c r="JT52" s="215"/>
      <c r="JU52" s="215"/>
      <c r="JV52" s="215"/>
      <c r="JW52" s="215"/>
      <c r="JX52" s="215"/>
      <c r="JY52" s="215"/>
      <c r="JZ52" s="215"/>
      <c r="KA52" s="215"/>
      <c r="KB52" s="215"/>
      <c r="KC52" s="215"/>
      <c r="KD52" s="215"/>
      <c r="KE52" s="215"/>
      <c r="KF52" s="215"/>
      <c r="KG52" s="215"/>
      <c r="KH52" s="215"/>
      <c r="KI52" s="215"/>
      <c r="KJ52" s="215"/>
      <c r="KK52" s="215"/>
      <c r="KL52" s="215"/>
      <c r="KM52" s="215"/>
      <c r="KN52" s="215"/>
      <c r="KO52" s="215"/>
      <c r="KP52" s="215"/>
      <c r="KQ52" s="215"/>
      <c r="KR52" s="215"/>
      <c r="KS52" s="215"/>
      <c r="KT52" s="215"/>
      <c r="KU52" s="215"/>
      <c r="KV52" s="215"/>
      <c r="KW52" s="215"/>
      <c r="KX52" s="215"/>
      <c r="KY52" s="215"/>
      <c r="KZ52" s="215"/>
      <c r="LA52" s="215"/>
      <c r="LB52" s="215"/>
      <c r="LC52" s="215"/>
      <c r="LD52" s="215"/>
      <c r="LE52" s="215"/>
      <c r="LF52" s="215"/>
      <c r="LG52" s="215"/>
      <c r="LH52" s="215"/>
      <c r="LI52" s="215"/>
      <c r="LJ52" s="215"/>
      <c r="LK52" s="215"/>
      <c r="LL52" s="215"/>
      <c r="LM52" s="215"/>
      <c r="LN52" s="215"/>
      <c r="LO52" s="215"/>
      <c r="LP52" s="219"/>
      <c r="LQ52" s="219"/>
    </row>
    <row r="53" spans="2:329" ht="21" customHeight="1" thickBot="1" x14ac:dyDescent="0.4">
      <c r="B53" s="298">
        <f>SUM(C31:DD51)</f>
        <v>0</v>
      </c>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L53" s="219"/>
      <c r="HM53" s="215"/>
      <c r="HN53" s="219"/>
      <c r="HO53" s="219"/>
      <c r="HP53" s="219"/>
      <c r="HQ53" s="219"/>
      <c r="HR53" s="219"/>
      <c r="HS53" s="219"/>
      <c r="HT53" s="219"/>
      <c r="HU53" s="219"/>
      <c r="HV53" s="219"/>
      <c r="HW53" s="219"/>
      <c r="HX53" s="219"/>
      <c r="HY53" s="219"/>
      <c r="HZ53" s="219"/>
      <c r="IA53" s="219"/>
      <c r="IB53" s="219"/>
      <c r="IC53" s="219"/>
      <c r="ID53" s="219"/>
      <c r="IE53" s="219"/>
      <c r="IF53" s="219"/>
      <c r="IG53" s="219"/>
      <c r="IH53" s="219"/>
      <c r="II53" s="219"/>
      <c r="IJ53" s="219"/>
      <c r="IK53" s="219"/>
      <c r="IL53" s="219"/>
      <c r="IM53" s="219"/>
      <c r="IN53" s="219"/>
      <c r="IO53" s="219"/>
      <c r="IP53" s="219"/>
      <c r="IQ53" s="219"/>
      <c r="IR53" s="219"/>
      <c r="IS53" s="219"/>
      <c r="IT53" s="219"/>
      <c r="IU53" s="219"/>
      <c r="IV53" s="219"/>
      <c r="IW53" s="219"/>
      <c r="IX53" s="219"/>
      <c r="IY53" s="219"/>
      <c r="IZ53" s="219"/>
      <c r="JA53" s="219"/>
      <c r="JB53" s="219"/>
      <c r="JC53" s="219"/>
      <c r="JD53" s="219"/>
      <c r="JE53" s="219"/>
      <c r="JF53" s="219"/>
      <c r="JG53" s="219"/>
      <c r="JH53" s="219"/>
      <c r="JI53" s="219"/>
      <c r="JJ53" s="219"/>
      <c r="JK53" s="219"/>
      <c r="JL53" s="219"/>
      <c r="JM53" s="219"/>
      <c r="JN53" s="219"/>
      <c r="JO53" s="219"/>
      <c r="JP53" s="219"/>
      <c r="JQ53" s="219"/>
      <c r="JR53" s="219"/>
      <c r="JS53" s="219"/>
      <c r="JT53" s="219"/>
      <c r="JU53" s="219"/>
      <c r="JV53" s="219"/>
      <c r="JW53" s="219"/>
      <c r="JX53" s="219"/>
      <c r="JY53" s="219"/>
      <c r="JZ53" s="219"/>
      <c r="KA53" s="219"/>
      <c r="KB53" s="219"/>
      <c r="KC53" s="219"/>
      <c r="KD53" s="219"/>
      <c r="KE53" s="219"/>
      <c r="KF53" s="219"/>
      <c r="KG53" s="219"/>
      <c r="KH53" s="219"/>
      <c r="KI53" s="219"/>
      <c r="KJ53" s="219"/>
      <c r="KK53" s="219"/>
      <c r="KL53" s="219"/>
      <c r="KM53" s="219"/>
      <c r="KN53" s="219"/>
      <c r="KO53" s="219"/>
      <c r="KP53" s="219"/>
      <c r="KQ53" s="219"/>
      <c r="KR53" s="219"/>
      <c r="KS53" s="219"/>
      <c r="KT53" s="219"/>
      <c r="KU53" s="219"/>
      <c r="KV53" s="219"/>
      <c r="KW53" s="219"/>
      <c r="KX53" s="219"/>
      <c r="KY53" s="219"/>
      <c r="KZ53" s="219"/>
      <c r="LA53" s="219"/>
      <c r="LB53" s="219"/>
      <c r="LC53" s="219"/>
      <c r="LD53" s="219"/>
      <c r="LE53" s="219"/>
      <c r="LF53" s="219"/>
      <c r="LG53" s="219"/>
      <c r="LH53" s="219"/>
      <c r="LI53" s="219"/>
      <c r="LJ53" s="219"/>
      <c r="LK53" s="219"/>
      <c r="LL53" s="219"/>
      <c r="LM53" s="219"/>
      <c r="LN53" s="219"/>
      <c r="LO53" s="219"/>
      <c r="LP53" s="219"/>
      <c r="LQ53" s="219"/>
    </row>
    <row r="54" spans="2:329" ht="21" customHeight="1" x14ac:dyDescent="0.35"/>
  </sheetData>
  <sheetProtection sheet="1" objects="1" scenarios="1"/>
  <mergeCells count="27">
    <mergeCell ref="B28:Q28"/>
    <mergeCell ref="DG28:DV28"/>
    <mergeCell ref="HL28:IA28"/>
    <mergeCell ref="CZ15:DO15"/>
    <mergeCell ref="DQ15:EF15"/>
    <mergeCell ref="EH15:EW15"/>
    <mergeCell ref="EY15:FN15"/>
    <mergeCell ref="FP15:GE15"/>
    <mergeCell ref="GG15:GV15"/>
    <mergeCell ref="B15:Q15"/>
    <mergeCell ref="S15:AH15"/>
    <mergeCell ref="AJ15:AY15"/>
    <mergeCell ref="BA15:BP15"/>
    <mergeCell ref="BR15:CG15"/>
    <mergeCell ref="CI15:CX15"/>
    <mergeCell ref="GG2:GV2"/>
    <mergeCell ref="B2:Q2"/>
    <mergeCell ref="S2:AH2"/>
    <mergeCell ref="AJ2:AY2"/>
    <mergeCell ref="BA2:BP2"/>
    <mergeCell ref="BR2:CG2"/>
    <mergeCell ref="CI2:CX2"/>
    <mergeCell ref="CZ2:DO2"/>
    <mergeCell ref="DQ2:EF2"/>
    <mergeCell ref="EH2:EW2"/>
    <mergeCell ref="EY2:FN2"/>
    <mergeCell ref="FP2:GE2"/>
  </mergeCells>
  <conditionalFormatting sqref="B30:DF30 B4:R4 B11:R11 B5:B10 Q5:R10 C52:DF52 B31:B51 DE31:DF51">
    <cfRule type="containsText" dxfId="770" priority="355" stopIfTrue="1" operator="containsText" text="A-D">
      <formula>NOT(ISERROR(SEARCH("A-D",B4)))</formula>
    </cfRule>
    <cfRule type="containsText" dxfId="769" priority="356" operator="containsText" text="A-G">
      <formula>NOT(ISERROR(SEARCH("A-G",B4)))</formula>
    </cfRule>
  </conditionalFormatting>
  <conditionalFormatting sqref="S4:AI4 S5:S10 AH5:AI10 S11:AI11">
    <cfRule type="containsText" dxfId="768" priority="353" operator="containsText" text="A-D">
      <formula>NOT(ISERROR(SEARCH("A-D",S4)))</formula>
    </cfRule>
    <cfRule type="containsText" dxfId="767" priority="354" operator="containsText" text="A-G">
      <formula>NOT(ISERROR(SEARCH("A-G",S4)))</formula>
    </cfRule>
  </conditionalFormatting>
  <conditionalFormatting sqref="B30:DF30 B4:AI4 AH5:AI10 B5:B10 Q5:S10 C52:DF52 B31:B51 DE31:DF51 B11:AI11">
    <cfRule type="containsText" dxfId="766" priority="351" operator="containsText" text="A-G+A-D">
      <formula>NOT(ISERROR(SEARCH("A-G+A-D",B4)))</formula>
    </cfRule>
    <cfRule type="cellIs" dxfId="765" priority="352" operator="equal">
      <formula>1</formula>
    </cfRule>
  </conditionalFormatting>
  <conditionalFormatting sqref="S4:AH4 S5:S10 AH5:AH10 S11:AH11">
    <cfRule type="containsText" dxfId="764" priority="349" stopIfTrue="1" operator="containsText" text="A-D">
      <formula>NOT(ISERROR(SEARCH("A-D",S4)))</formula>
    </cfRule>
    <cfRule type="containsText" dxfId="763" priority="350" operator="containsText" text="A-G">
      <formula>NOT(ISERROR(SEARCH("A-G",S4)))</formula>
    </cfRule>
  </conditionalFormatting>
  <conditionalFormatting sqref="AJ4:AZ4 AK11:AZ11 AJ5:AJ10 AY5:AZ10">
    <cfRule type="containsText" dxfId="762" priority="347" stopIfTrue="1" operator="containsText" text="A-D">
      <formula>NOT(ISERROR(SEARCH("A-D",AJ4)))</formula>
    </cfRule>
    <cfRule type="containsText" dxfId="761" priority="348" operator="containsText" text="A-G">
      <formula>NOT(ISERROR(SEARCH("A-G",AJ4)))</formula>
    </cfRule>
  </conditionalFormatting>
  <conditionalFormatting sqref="BA4:BP4 BA5:BA10 BP5:BP10 BB11:BP11">
    <cfRule type="containsText" dxfId="760" priority="345" operator="containsText" text="A-D">
      <formula>NOT(ISERROR(SEARCH("A-D",BA4)))</formula>
    </cfRule>
    <cfRule type="containsText" dxfId="759" priority="346" operator="containsText" text="A-G">
      <formula>NOT(ISERROR(SEARCH("A-G",BA4)))</formula>
    </cfRule>
  </conditionalFormatting>
  <conditionalFormatting sqref="AJ4:BP4 BP5:BP10 AK11:AZ11 AJ5:AJ10 AY5:BA10 BB11:BP11">
    <cfRule type="containsText" dxfId="758" priority="343" operator="containsText" text="A-G+A-D">
      <formula>NOT(ISERROR(SEARCH("A-G+A-D",AJ4)))</formula>
    </cfRule>
    <cfRule type="cellIs" dxfId="757" priority="344" operator="equal">
      <formula>1</formula>
    </cfRule>
  </conditionalFormatting>
  <conditionalFormatting sqref="BA4:BP4 BA5:BA10 BP5:BP10 BB11:BP11">
    <cfRule type="containsText" dxfId="756" priority="341" stopIfTrue="1" operator="containsText" text="A-D">
      <formula>NOT(ISERROR(SEARCH("A-D",BA4)))</formula>
    </cfRule>
    <cfRule type="containsText" dxfId="755" priority="342" operator="containsText" text="A-G">
      <formula>NOT(ISERROR(SEARCH("A-G",BA4)))</formula>
    </cfRule>
  </conditionalFormatting>
  <conditionalFormatting sqref="S11">
    <cfRule type="containsText" dxfId="754" priority="339" stopIfTrue="1" operator="containsText" text="A-D">
      <formula>NOT(ISERROR(SEARCH("A-D",S11)))</formula>
    </cfRule>
    <cfRule type="containsText" dxfId="753" priority="340" operator="containsText" text="A-G">
      <formula>NOT(ISERROR(SEARCH("A-G",S11)))</formula>
    </cfRule>
  </conditionalFormatting>
  <conditionalFormatting sqref="AJ11">
    <cfRule type="containsText" dxfId="752" priority="337" operator="containsText" text="A-D">
      <formula>NOT(ISERROR(SEARCH("A-D",AJ11)))</formula>
    </cfRule>
    <cfRule type="containsText" dxfId="751" priority="338" operator="containsText" text="A-G">
      <formula>NOT(ISERROR(SEARCH("A-G",AJ11)))</formula>
    </cfRule>
  </conditionalFormatting>
  <conditionalFormatting sqref="AJ11">
    <cfRule type="containsText" dxfId="750" priority="335" operator="containsText" text="A-G+A-D">
      <formula>NOT(ISERROR(SEARCH("A-G+A-D",AJ11)))</formula>
    </cfRule>
    <cfRule type="cellIs" dxfId="749" priority="336" operator="equal">
      <formula>1</formula>
    </cfRule>
  </conditionalFormatting>
  <conditionalFormatting sqref="AJ11">
    <cfRule type="containsText" dxfId="748" priority="333" stopIfTrue="1" operator="containsText" text="A-D">
      <formula>NOT(ISERROR(SEARCH("A-D",AJ11)))</formula>
    </cfRule>
    <cfRule type="containsText" dxfId="747" priority="334" operator="containsText" text="A-G">
      <formula>NOT(ISERROR(SEARCH("A-G",AJ11)))</formula>
    </cfRule>
  </conditionalFormatting>
  <conditionalFormatting sqref="AJ11">
    <cfRule type="containsText" dxfId="746" priority="331" stopIfTrue="1" operator="containsText" text="A-D">
      <formula>NOT(ISERROR(SEARCH("A-D",AJ11)))</formula>
    </cfRule>
    <cfRule type="containsText" dxfId="745" priority="332" operator="containsText" text="A-G">
      <formula>NOT(ISERROR(SEARCH("A-G",AJ11)))</formula>
    </cfRule>
  </conditionalFormatting>
  <conditionalFormatting sqref="BA11">
    <cfRule type="containsText" dxfId="744" priority="329" operator="containsText" text="A-D">
      <formula>NOT(ISERROR(SEARCH("A-D",BA11)))</formula>
    </cfRule>
    <cfRule type="containsText" dxfId="743" priority="330" operator="containsText" text="A-G">
      <formula>NOT(ISERROR(SEARCH("A-G",BA11)))</formula>
    </cfRule>
  </conditionalFormatting>
  <conditionalFormatting sqref="BA11">
    <cfRule type="containsText" dxfId="742" priority="327" operator="containsText" text="A-G+A-D">
      <formula>NOT(ISERROR(SEARCH("A-G+A-D",BA11)))</formula>
    </cfRule>
    <cfRule type="cellIs" dxfId="741" priority="328" operator="equal">
      <formula>1</formula>
    </cfRule>
  </conditionalFormatting>
  <conditionalFormatting sqref="BA11">
    <cfRule type="containsText" dxfId="740" priority="325" stopIfTrue="1" operator="containsText" text="A-D">
      <formula>NOT(ISERROR(SEARCH("A-D",BA11)))</formula>
    </cfRule>
    <cfRule type="containsText" dxfId="739" priority="326" operator="containsText" text="A-G">
      <formula>NOT(ISERROR(SEARCH("A-G",BA11)))</formula>
    </cfRule>
  </conditionalFormatting>
  <conditionalFormatting sqref="BA11">
    <cfRule type="containsText" dxfId="738" priority="323" stopIfTrue="1" operator="containsText" text="A-D">
      <formula>NOT(ISERROR(SEARCH("A-D",BA11)))</formula>
    </cfRule>
    <cfRule type="containsText" dxfId="737" priority="324" operator="containsText" text="A-G">
      <formula>NOT(ISERROR(SEARCH("A-G",BA11)))</formula>
    </cfRule>
  </conditionalFormatting>
  <conditionalFormatting sqref="B52">
    <cfRule type="containsText" dxfId="736" priority="321" operator="containsText" text="A-D">
      <formula>NOT(ISERROR(SEARCH("A-D",B52)))</formula>
    </cfRule>
    <cfRule type="containsText" dxfId="735" priority="322" operator="containsText" text="A-G">
      <formula>NOT(ISERROR(SEARCH("A-G",B52)))</formula>
    </cfRule>
  </conditionalFormatting>
  <conditionalFormatting sqref="B52">
    <cfRule type="containsText" dxfId="734" priority="319" operator="containsText" text="A-G+A-D">
      <formula>NOT(ISERROR(SEARCH("A-G+A-D",B52)))</formula>
    </cfRule>
    <cfRule type="cellIs" dxfId="733" priority="320" operator="equal">
      <formula>1</formula>
    </cfRule>
  </conditionalFormatting>
  <conditionalFormatting sqref="B52">
    <cfRule type="containsText" dxfId="732" priority="317" stopIfTrue="1" operator="containsText" text="A-D">
      <formula>NOT(ISERROR(SEARCH("A-D",B52)))</formula>
    </cfRule>
    <cfRule type="containsText" dxfId="731" priority="318" operator="containsText" text="A-G">
      <formula>NOT(ISERROR(SEARCH("A-G",B52)))</formula>
    </cfRule>
  </conditionalFormatting>
  <conditionalFormatting sqref="B52">
    <cfRule type="containsText" dxfId="730" priority="315" stopIfTrue="1" operator="containsText" text="A-D">
      <formula>NOT(ISERROR(SEARCH("A-D",B52)))</formula>
    </cfRule>
    <cfRule type="containsText" dxfId="729" priority="316" operator="containsText" text="A-G">
      <formula>NOT(ISERROR(SEARCH("A-G",B52)))</formula>
    </cfRule>
  </conditionalFormatting>
  <conditionalFormatting sqref="C5:P10">
    <cfRule type="containsText" dxfId="728" priority="313" stopIfTrue="1" operator="containsText" text="A-D">
      <formula>NOT(ISERROR(SEARCH("A-D",C5)))</formula>
    </cfRule>
    <cfRule type="containsText" dxfId="727" priority="314" operator="containsText" text="A-G">
      <formula>NOT(ISERROR(SEARCH("A-G",C5)))</formula>
    </cfRule>
  </conditionalFormatting>
  <conditionalFormatting sqref="C5:P10">
    <cfRule type="cellIs" dxfId="726" priority="311" operator="equal">
      <formula>2</formula>
    </cfRule>
    <cfRule type="cellIs" dxfId="725" priority="312" operator="equal">
      <formula>1</formula>
    </cfRule>
  </conditionalFormatting>
  <conditionalFormatting sqref="BR4:CG4 BR11:CG11 BR5:BR10 CG5:CG10">
    <cfRule type="containsText" dxfId="724" priority="309" stopIfTrue="1" operator="containsText" text="A-D">
      <formula>NOT(ISERROR(SEARCH("A-D",BR4)))</formula>
    </cfRule>
    <cfRule type="containsText" dxfId="723" priority="310" operator="containsText" text="A-G">
      <formula>NOT(ISERROR(SEARCH("A-G",BR4)))</formula>
    </cfRule>
  </conditionalFormatting>
  <conditionalFormatting sqref="BR4:CG4 BR5:BR10 CG5:CG10 BR11:CG11">
    <cfRule type="containsText" dxfId="722" priority="307" operator="containsText" text="A-G+A-D">
      <formula>NOT(ISERROR(SEARCH("A-G+A-D",BR4)))</formula>
    </cfRule>
    <cfRule type="cellIs" dxfId="721" priority="308" operator="equal">
      <formula>1</formula>
    </cfRule>
  </conditionalFormatting>
  <conditionalFormatting sqref="BS5:CF10">
    <cfRule type="containsText" dxfId="720" priority="305" stopIfTrue="1" operator="containsText" text="A-D">
      <formula>NOT(ISERROR(SEARCH("A-D",BS5)))</formula>
    </cfRule>
    <cfRule type="containsText" dxfId="719" priority="306" operator="containsText" text="A-G">
      <formula>NOT(ISERROR(SEARCH("A-G",BS5)))</formula>
    </cfRule>
  </conditionalFormatting>
  <conditionalFormatting sqref="BS5:CF10">
    <cfRule type="cellIs" dxfId="718" priority="303" operator="equal">
      <formula>2</formula>
    </cfRule>
    <cfRule type="cellIs" dxfId="717" priority="304" operator="equal">
      <formula>1</formula>
    </cfRule>
  </conditionalFormatting>
  <conditionalFormatting sqref="CI4:CY4 CI5:CI10 CX5:CY10 CI11:CY11">
    <cfRule type="containsText" dxfId="716" priority="301" operator="containsText" text="A-D">
      <formula>NOT(ISERROR(SEARCH("A-D",CI4)))</formula>
    </cfRule>
    <cfRule type="containsText" dxfId="715" priority="302" operator="containsText" text="A-G">
      <formula>NOT(ISERROR(SEARCH("A-G",CI4)))</formula>
    </cfRule>
  </conditionalFormatting>
  <conditionalFormatting sqref="CI4:CY4 CX5:CY10 CI5:CI10 CI11:CY11">
    <cfRule type="containsText" dxfId="714" priority="299" operator="containsText" text="A-G+A-D">
      <formula>NOT(ISERROR(SEARCH("A-G+A-D",CI4)))</formula>
    </cfRule>
    <cfRule type="cellIs" dxfId="713" priority="300" operator="equal">
      <formula>1</formula>
    </cfRule>
  </conditionalFormatting>
  <conditionalFormatting sqref="CI4:CX4 CI5:CI10 CX5:CX10 CI11:CX11">
    <cfRule type="containsText" dxfId="712" priority="297" stopIfTrue="1" operator="containsText" text="A-D">
      <formula>NOT(ISERROR(SEARCH("A-D",CI4)))</formula>
    </cfRule>
    <cfRule type="containsText" dxfId="711" priority="298" operator="containsText" text="A-G">
      <formula>NOT(ISERROR(SEARCH("A-G",CI4)))</formula>
    </cfRule>
  </conditionalFormatting>
  <conditionalFormatting sqref="CZ4:DP4 DA11:DP11 CZ5:CZ10 DO5:DP10">
    <cfRule type="containsText" dxfId="710" priority="295" stopIfTrue="1" operator="containsText" text="A-D">
      <formula>NOT(ISERROR(SEARCH("A-D",CZ4)))</formula>
    </cfRule>
    <cfRule type="containsText" dxfId="709" priority="296" operator="containsText" text="A-G">
      <formula>NOT(ISERROR(SEARCH("A-G",CZ4)))</formula>
    </cfRule>
  </conditionalFormatting>
  <conditionalFormatting sqref="DQ4:EF4 DQ5:DQ10 EF5:EF10 DR11:EF11">
    <cfRule type="containsText" dxfId="708" priority="293" operator="containsText" text="A-D">
      <formula>NOT(ISERROR(SEARCH("A-D",DQ4)))</formula>
    </cfRule>
    <cfRule type="containsText" dxfId="707" priority="294" operator="containsText" text="A-G">
      <formula>NOT(ISERROR(SEARCH("A-G",DQ4)))</formula>
    </cfRule>
  </conditionalFormatting>
  <conditionalFormatting sqref="CZ4:EF4 EF5:EF10 DA11:DP11 CZ5:CZ10 DO5:DQ10 DR11:EF11">
    <cfRule type="containsText" dxfId="706" priority="291" operator="containsText" text="A-G+A-D">
      <formula>NOT(ISERROR(SEARCH("A-G+A-D",CZ4)))</formula>
    </cfRule>
    <cfRule type="cellIs" dxfId="705" priority="292" operator="equal">
      <formula>1</formula>
    </cfRule>
  </conditionalFormatting>
  <conditionalFormatting sqref="DQ4:EF4 DQ5:DQ10 EF5:EF10 DR11:EF11">
    <cfRule type="containsText" dxfId="704" priority="289" stopIfTrue="1" operator="containsText" text="A-D">
      <formula>NOT(ISERROR(SEARCH("A-D",DQ4)))</formula>
    </cfRule>
    <cfRule type="containsText" dxfId="703" priority="290" operator="containsText" text="A-G">
      <formula>NOT(ISERROR(SEARCH("A-G",DQ4)))</formula>
    </cfRule>
  </conditionalFormatting>
  <conditionalFormatting sqref="CI11">
    <cfRule type="containsText" dxfId="702" priority="287" stopIfTrue="1" operator="containsText" text="A-D">
      <formula>NOT(ISERROR(SEARCH("A-D",CI11)))</formula>
    </cfRule>
    <cfRule type="containsText" dxfId="701" priority="288" operator="containsText" text="A-G">
      <formula>NOT(ISERROR(SEARCH("A-G",CI11)))</formula>
    </cfRule>
  </conditionalFormatting>
  <conditionalFormatting sqref="CZ11">
    <cfRule type="containsText" dxfId="700" priority="285" operator="containsText" text="A-D">
      <formula>NOT(ISERROR(SEARCH("A-D",CZ11)))</formula>
    </cfRule>
    <cfRule type="containsText" dxfId="699" priority="286" operator="containsText" text="A-G">
      <formula>NOT(ISERROR(SEARCH("A-G",CZ11)))</formula>
    </cfRule>
  </conditionalFormatting>
  <conditionalFormatting sqref="CZ11">
    <cfRule type="containsText" dxfId="698" priority="283" operator="containsText" text="A-G+A-D">
      <formula>NOT(ISERROR(SEARCH("A-G+A-D",CZ11)))</formula>
    </cfRule>
    <cfRule type="cellIs" dxfId="697" priority="284" operator="equal">
      <formula>1</formula>
    </cfRule>
  </conditionalFormatting>
  <conditionalFormatting sqref="CZ11">
    <cfRule type="containsText" dxfId="696" priority="281" stopIfTrue="1" operator="containsText" text="A-D">
      <formula>NOT(ISERROR(SEARCH("A-D",CZ11)))</formula>
    </cfRule>
    <cfRule type="containsText" dxfId="695" priority="282" operator="containsText" text="A-G">
      <formula>NOT(ISERROR(SEARCH("A-G",CZ11)))</formula>
    </cfRule>
  </conditionalFormatting>
  <conditionalFormatting sqref="CZ11">
    <cfRule type="containsText" dxfId="694" priority="279" stopIfTrue="1" operator="containsText" text="A-D">
      <formula>NOT(ISERROR(SEARCH("A-D",CZ11)))</formula>
    </cfRule>
    <cfRule type="containsText" dxfId="693" priority="280" operator="containsText" text="A-G">
      <formula>NOT(ISERROR(SEARCH("A-G",CZ11)))</formula>
    </cfRule>
  </conditionalFormatting>
  <conditionalFormatting sqref="DQ11">
    <cfRule type="containsText" dxfId="692" priority="277" operator="containsText" text="A-D">
      <formula>NOT(ISERROR(SEARCH("A-D",DQ11)))</formula>
    </cfRule>
    <cfRule type="containsText" dxfId="691" priority="278" operator="containsText" text="A-G">
      <formula>NOT(ISERROR(SEARCH("A-G",DQ11)))</formula>
    </cfRule>
  </conditionalFormatting>
  <conditionalFormatting sqref="DQ11">
    <cfRule type="containsText" dxfId="690" priority="275" operator="containsText" text="A-G+A-D">
      <formula>NOT(ISERROR(SEARCH("A-G+A-D",DQ11)))</formula>
    </cfRule>
    <cfRule type="cellIs" dxfId="689" priority="276" operator="equal">
      <formula>1</formula>
    </cfRule>
  </conditionalFormatting>
  <conditionalFormatting sqref="DQ11">
    <cfRule type="containsText" dxfId="688" priority="273" stopIfTrue="1" operator="containsText" text="A-D">
      <formula>NOT(ISERROR(SEARCH("A-D",DQ11)))</formula>
    </cfRule>
    <cfRule type="containsText" dxfId="687" priority="274" operator="containsText" text="A-G">
      <formula>NOT(ISERROR(SEARCH("A-G",DQ11)))</formula>
    </cfRule>
  </conditionalFormatting>
  <conditionalFormatting sqref="DQ11">
    <cfRule type="containsText" dxfId="686" priority="271" stopIfTrue="1" operator="containsText" text="A-D">
      <formula>NOT(ISERROR(SEARCH("A-D",DQ11)))</formula>
    </cfRule>
    <cfRule type="containsText" dxfId="685" priority="272" operator="containsText" text="A-G">
      <formula>NOT(ISERROR(SEARCH("A-G",DQ11)))</formula>
    </cfRule>
  </conditionalFormatting>
  <conditionalFormatting sqref="EH4:EW4 EH11:EW11 EH5:EH10 EW5:EW10">
    <cfRule type="containsText" dxfId="684" priority="269" stopIfTrue="1" operator="containsText" text="A-D">
      <formula>NOT(ISERROR(SEARCH("A-D",EH4)))</formula>
    </cfRule>
    <cfRule type="containsText" dxfId="683" priority="270" operator="containsText" text="A-G">
      <formula>NOT(ISERROR(SEARCH("A-G",EH4)))</formula>
    </cfRule>
  </conditionalFormatting>
  <conditionalFormatting sqref="EH4:EW4 EH5:EH10 EW5:EW10 EH11:EW11">
    <cfRule type="containsText" dxfId="682" priority="267" operator="containsText" text="A-G+A-D">
      <formula>NOT(ISERROR(SEARCH("A-G+A-D",EH4)))</formula>
    </cfRule>
    <cfRule type="cellIs" dxfId="681" priority="268" operator="equal">
      <formula>1</formula>
    </cfRule>
  </conditionalFormatting>
  <conditionalFormatting sqref="EI5:EV10">
    <cfRule type="containsText" dxfId="680" priority="265" stopIfTrue="1" operator="containsText" text="A-D">
      <formula>NOT(ISERROR(SEARCH("A-D",EI5)))</formula>
    </cfRule>
    <cfRule type="containsText" dxfId="679" priority="266" operator="containsText" text="A-G">
      <formula>NOT(ISERROR(SEARCH("A-G",EI5)))</formula>
    </cfRule>
  </conditionalFormatting>
  <conditionalFormatting sqref="EI5:EV10">
    <cfRule type="cellIs" dxfId="678" priority="263" operator="equal">
      <formula>2</formula>
    </cfRule>
    <cfRule type="cellIs" dxfId="677" priority="264" operator="equal">
      <formula>1</formula>
    </cfRule>
  </conditionalFormatting>
  <conditionalFormatting sqref="EY4:FO4 EY5:EY10 FN5:FO10 EY11:FO11">
    <cfRule type="containsText" dxfId="676" priority="261" operator="containsText" text="A-D">
      <formula>NOT(ISERROR(SEARCH("A-D",EY4)))</formula>
    </cfRule>
    <cfRule type="containsText" dxfId="675" priority="262" operator="containsText" text="A-G">
      <formula>NOT(ISERROR(SEARCH("A-G",EY4)))</formula>
    </cfRule>
  </conditionalFormatting>
  <conditionalFormatting sqref="EY4:FO4 FN5:FO10 EY5:EY10 EY11:FO11">
    <cfRule type="containsText" dxfId="674" priority="259" operator="containsText" text="A-G+A-D">
      <formula>NOT(ISERROR(SEARCH("A-G+A-D",EY4)))</formula>
    </cfRule>
    <cfRule type="cellIs" dxfId="673" priority="260" operator="equal">
      <formula>1</formula>
    </cfRule>
  </conditionalFormatting>
  <conditionalFormatting sqref="EY4:FN4 EY5:EY10 FN5:FN10 EY11:FN11">
    <cfRule type="containsText" dxfId="672" priority="257" stopIfTrue="1" operator="containsText" text="A-D">
      <formula>NOT(ISERROR(SEARCH("A-D",EY4)))</formula>
    </cfRule>
    <cfRule type="containsText" dxfId="671" priority="258" operator="containsText" text="A-G">
      <formula>NOT(ISERROR(SEARCH("A-G",EY4)))</formula>
    </cfRule>
  </conditionalFormatting>
  <conditionalFormatting sqref="FP4:GF4 FQ11:GF11 FP5:FP10 GE5:GF10">
    <cfRule type="containsText" dxfId="670" priority="255" stopIfTrue="1" operator="containsText" text="A-D">
      <formula>NOT(ISERROR(SEARCH("A-D",FP4)))</formula>
    </cfRule>
    <cfRule type="containsText" dxfId="669" priority="256" operator="containsText" text="A-G">
      <formula>NOT(ISERROR(SEARCH("A-G",FP4)))</formula>
    </cfRule>
  </conditionalFormatting>
  <conditionalFormatting sqref="GG4:GV4 GG5:GG10 GV5:GV10 GH11:GV11">
    <cfRule type="containsText" dxfId="668" priority="253" operator="containsText" text="A-D">
      <formula>NOT(ISERROR(SEARCH("A-D",GG4)))</formula>
    </cfRule>
    <cfRule type="containsText" dxfId="667" priority="254" operator="containsText" text="A-G">
      <formula>NOT(ISERROR(SEARCH("A-G",GG4)))</formula>
    </cfRule>
  </conditionalFormatting>
  <conditionalFormatting sqref="FP4:GV4 GV5:GV10 FQ11:GF11 FP5:FP10 GE5:GG10 GH11:GV11">
    <cfRule type="containsText" dxfId="666" priority="251" operator="containsText" text="A-G+A-D">
      <formula>NOT(ISERROR(SEARCH("A-G+A-D",FP4)))</formula>
    </cfRule>
    <cfRule type="cellIs" dxfId="665" priority="252" operator="equal">
      <formula>1</formula>
    </cfRule>
  </conditionalFormatting>
  <conditionalFormatting sqref="GG4:GV4 GG5:GG10 GV5:GV10 GH11:GV11">
    <cfRule type="containsText" dxfId="664" priority="249" stopIfTrue="1" operator="containsText" text="A-D">
      <formula>NOT(ISERROR(SEARCH("A-D",GG4)))</formula>
    </cfRule>
    <cfRule type="containsText" dxfId="663" priority="250" operator="containsText" text="A-G">
      <formula>NOT(ISERROR(SEARCH("A-G",GG4)))</formula>
    </cfRule>
  </conditionalFormatting>
  <conditionalFormatting sqref="EY11">
    <cfRule type="containsText" dxfId="662" priority="247" stopIfTrue="1" operator="containsText" text="A-D">
      <formula>NOT(ISERROR(SEARCH("A-D",EY11)))</formula>
    </cfRule>
    <cfRule type="containsText" dxfId="661" priority="248" operator="containsText" text="A-G">
      <formula>NOT(ISERROR(SEARCH("A-G",EY11)))</formula>
    </cfRule>
  </conditionalFormatting>
  <conditionalFormatting sqref="FP11">
    <cfRule type="containsText" dxfId="660" priority="245" operator="containsText" text="A-D">
      <formula>NOT(ISERROR(SEARCH("A-D",FP11)))</formula>
    </cfRule>
    <cfRule type="containsText" dxfId="659" priority="246" operator="containsText" text="A-G">
      <formula>NOT(ISERROR(SEARCH("A-G",FP11)))</formula>
    </cfRule>
  </conditionalFormatting>
  <conditionalFormatting sqref="FP11">
    <cfRule type="containsText" dxfId="658" priority="243" operator="containsText" text="A-G+A-D">
      <formula>NOT(ISERROR(SEARCH("A-G+A-D",FP11)))</formula>
    </cfRule>
    <cfRule type="cellIs" dxfId="657" priority="244" operator="equal">
      <formula>1</formula>
    </cfRule>
  </conditionalFormatting>
  <conditionalFormatting sqref="FP11">
    <cfRule type="containsText" dxfId="656" priority="241" stopIfTrue="1" operator="containsText" text="A-D">
      <formula>NOT(ISERROR(SEARCH("A-D",FP11)))</formula>
    </cfRule>
    <cfRule type="containsText" dxfId="655" priority="242" operator="containsText" text="A-G">
      <formula>NOT(ISERROR(SEARCH("A-G",FP11)))</formula>
    </cfRule>
  </conditionalFormatting>
  <conditionalFormatting sqref="FP11">
    <cfRule type="containsText" dxfId="654" priority="239" stopIfTrue="1" operator="containsText" text="A-D">
      <formula>NOT(ISERROR(SEARCH("A-D",FP11)))</formula>
    </cfRule>
    <cfRule type="containsText" dxfId="653" priority="240" operator="containsText" text="A-G">
      <formula>NOT(ISERROR(SEARCH("A-G",FP11)))</formula>
    </cfRule>
  </conditionalFormatting>
  <conditionalFormatting sqref="GG11">
    <cfRule type="containsText" dxfId="652" priority="237" operator="containsText" text="A-D">
      <formula>NOT(ISERROR(SEARCH("A-D",GG11)))</formula>
    </cfRule>
    <cfRule type="containsText" dxfId="651" priority="238" operator="containsText" text="A-G">
      <formula>NOT(ISERROR(SEARCH("A-G",GG11)))</formula>
    </cfRule>
  </conditionalFormatting>
  <conditionalFormatting sqref="GG11">
    <cfRule type="containsText" dxfId="650" priority="235" operator="containsText" text="A-G+A-D">
      <formula>NOT(ISERROR(SEARCH("A-G+A-D",GG11)))</formula>
    </cfRule>
    <cfRule type="cellIs" dxfId="649" priority="236" operator="equal">
      <formula>1</formula>
    </cfRule>
  </conditionalFormatting>
  <conditionalFormatting sqref="GG11">
    <cfRule type="containsText" dxfId="648" priority="233" stopIfTrue="1" operator="containsText" text="A-D">
      <formula>NOT(ISERROR(SEARCH("A-D",GG11)))</formula>
    </cfRule>
    <cfRule type="containsText" dxfId="647" priority="234" operator="containsText" text="A-G">
      <formula>NOT(ISERROR(SEARCH("A-G",GG11)))</formula>
    </cfRule>
  </conditionalFormatting>
  <conditionalFormatting sqref="GG11">
    <cfRule type="containsText" dxfId="646" priority="231" stopIfTrue="1" operator="containsText" text="A-D">
      <formula>NOT(ISERROR(SEARCH("A-D",GG11)))</formula>
    </cfRule>
    <cfRule type="containsText" dxfId="645" priority="232" operator="containsText" text="A-G">
      <formula>NOT(ISERROR(SEARCH("A-G",GG11)))</formula>
    </cfRule>
  </conditionalFormatting>
  <conditionalFormatting sqref="T5:AG10">
    <cfRule type="containsText" dxfId="644" priority="229" stopIfTrue="1" operator="containsText" text="A-D">
      <formula>NOT(ISERROR(SEARCH("A-D",T5)))</formula>
    </cfRule>
    <cfRule type="containsText" dxfId="643" priority="230" operator="containsText" text="A-G">
      <formula>NOT(ISERROR(SEARCH("A-G",T5)))</formula>
    </cfRule>
  </conditionalFormatting>
  <conditionalFormatting sqref="T5:AG10">
    <cfRule type="cellIs" dxfId="642" priority="227" operator="equal">
      <formula>2</formula>
    </cfRule>
    <cfRule type="cellIs" dxfId="641" priority="228" operator="equal">
      <formula>1</formula>
    </cfRule>
  </conditionalFormatting>
  <conditionalFormatting sqref="AK5:AX10">
    <cfRule type="containsText" dxfId="640" priority="225" stopIfTrue="1" operator="containsText" text="A-D">
      <formula>NOT(ISERROR(SEARCH("A-D",AK5)))</formula>
    </cfRule>
    <cfRule type="containsText" dxfId="639" priority="226" operator="containsText" text="A-G">
      <formula>NOT(ISERROR(SEARCH("A-G",AK5)))</formula>
    </cfRule>
  </conditionalFormatting>
  <conditionalFormatting sqref="AK5:AX10">
    <cfRule type="cellIs" dxfId="638" priority="223" operator="equal">
      <formula>2</formula>
    </cfRule>
    <cfRule type="cellIs" dxfId="637" priority="224" operator="equal">
      <formula>1</formula>
    </cfRule>
  </conditionalFormatting>
  <conditionalFormatting sqref="BB5:BO10">
    <cfRule type="containsText" dxfId="636" priority="221" stopIfTrue="1" operator="containsText" text="A-D">
      <formula>NOT(ISERROR(SEARCH("A-D",BB5)))</formula>
    </cfRule>
    <cfRule type="containsText" dxfId="635" priority="222" operator="containsText" text="A-G">
      <formula>NOT(ISERROR(SEARCH("A-G",BB5)))</formula>
    </cfRule>
  </conditionalFormatting>
  <conditionalFormatting sqref="BB5:BO10">
    <cfRule type="cellIs" dxfId="634" priority="219" operator="equal">
      <formula>2</formula>
    </cfRule>
    <cfRule type="cellIs" dxfId="633" priority="220" operator="equal">
      <formula>1</formula>
    </cfRule>
  </conditionalFormatting>
  <conditionalFormatting sqref="CJ5:CW10">
    <cfRule type="containsText" dxfId="632" priority="217" stopIfTrue="1" operator="containsText" text="A-D">
      <formula>NOT(ISERROR(SEARCH("A-D",CJ5)))</formula>
    </cfRule>
    <cfRule type="containsText" dxfId="631" priority="218" operator="containsText" text="A-G">
      <formula>NOT(ISERROR(SEARCH("A-G",CJ5)))</formula>
    </cfRule>
  </conditionalFormatting>
  <conditionalFormatting sqref="CJ5:CW10">
    <cfRule type="cellIs" dxfId="630" priority="215" operator="equal">
      <formula>2</formula>
    </cfRule>
    <cfRule type="cellIs" dxfId="629" priority="216" operator="equal">
      <formula>1</formula>
    </cfRule>
  </conditionalFormatting>
  <conditionalFormatting sqref="DA5:DN10">
    <cfRule type="containsText" dxfId="628" priority="213" stopIfTrue="1" operator="containsText" text="A-D">
      <formula>NOT(ISERROR(SEARCH("A-D",DA5)))</formula>
    </cfRule>
    <cfRule type="containsText" dxfId="627" priority="214" operator="containsText" text="A-G">
      <formula>NOT(ISERROR(SEARCH("A-G",DA5)))</formula>
    </cfRule>
  </conditionalFormatting>
  <conditionalFormatting sqref="DA5:DN10">
    <cfRule type="cellIs" dxfId="626" priority="211" operator="equal">
      <formula>2</formula>
    </cfRule>
    <cfRule type="cellIs" dxfId="625" priority="212" operator="equal">
      <formula>1</formula>
    </cfRule>
  </conditionalFormatting>
  <conditionalFormatting sqref="DR5:EE10">
    <cfRule type="containsText" dxfId="624" priority="209" stopIfTrue="1" operator="containsText" text="A-D">
      <formula>NOT(ISERROR(SEARCH("A-D",DR5)))</formula>
    </cfRule>
    <cfRule type="containsText" dxfId="623" priority="210" operator="containsText" text="A-G">
      <formula>NOT(ISERROR(SEARCH("A-G",DR5)))</formula>
    </cfRule>
  </conditionalFormatting>
  <conditionalFormatting sqref="DR5:EE10">
    <cfRule type="cellIs" dxfId="622" priority="207" operator="equal">
      <formula>2</formula>
    </cfRule>
    <cfRule type="cellIs" dxfId="621" priority="208" operator="equal">
      <formula>1</formula>
    </cfRule>
  </conditionalFormatting>
  <conditionalFormatting sqref="EZ5:FM10">
    <cfRule type="containsText" dxfId="620" priority="205" stopIfTrue="1" operator="containsText" text="A-D">
      <formula>NOT(ISERROR(SEARCH("A-D",EZ5)))</formula>
    </cfRule>
    <cfRule type="containsText" dxfId="619" priority="206" operator="containsText" text="A-G">
      <formula>NOT(ISERROR(SEARCH("A-G",EZ5)))</formula>
    </cfRule>
  </conditionalFormatting>
  <conditionalFormatting sqref="EZ5:FM10">
    <cfRule type="cellIs" dxfId="618" priority="203" operator="equal">
      <formula>2</formula>
    </cfRule>
    <cfRule type="cellIs" dxfId="617" priority="204" operator="equal">
      <formula>1</formula>
    </cfRule>
  </conditionalFormatting>
  <conditionalFormatting sqref="FQ5:GD10">
    <cfRule type="containsText" dxfId="616" priority="201" stopIfTrue="1" operator="containsText" text="A-D">
      <formula>NOT(ISERROR(SEARCH("A-D",FQ5)))</formula>
    </cfRule>
    <cfRule type="containsText" dxfId="615" priority="202" operator="containsText" text="A-G">
      <formula>NOT(ISERROR(SEARCH("A-G",FQ5)))</formula>
    </cfRule>
  </conditionalFormatting>
  <conditionalFormatting sqref="FQ5:GD10">
    <cfRule type="cellIs" dxfId="614" priority="199" operator="equal">
      <formula>2</formula>
    </cfRule>
    <cfRule type="cellIs" dxfId="613" priority="200" operator="equal">
      <formula>1</formula>
    </cfRule>
  </conditionalFormatting>
  <conditionalFormatting sqref="GH5:GU10">
    <cfRule type="containsText" dxfId="612" priority="197" stopIfTrue="1" operator="containsText" text="A-D">
      <formula>NOT(ISERROR(SEARCH("A-D",GH5)))</formula>
    </cfRule>
    <cfRule type="containsText" dxfId="611" priority="198" operator="containsText" text="A-G">
      <formula>NOT(ISERROR(SEARCH("A-G",GH5)))</formula>
    </cfRule>
  </conditionalFormatting>
  <conditionalFormatting sqref="GH5:GU10">
    <cfRule type="cellIs" dxfId="610" priority="195" operator="equal">
      <formula>2</formula>
    </cfRule>
    <cfRule type="cellIs" dxfId="609" priority="196" operator="equal">
      <formula>1</formula>
    </cfRule>
  </conditionalFormatting>
  <conditionalFormatting sqref="BR17:CG17 BS24:CG24 BR18:BR23 CG18:CG23">
    <cfRule type="containsText" dxfId="608" priority="193" stopIfTrue="1" operator="containsText" text="A-D">
      <formula>NOT(ISERROR(SEARCH("A-D",BR17)))</formula>
    </cfRule>
    <cfRule type="containsText" dxfId="607" priority="194" operator="containsText" text="A-G">
      <formula>NOT(ISERROR(SEARCH("A-G",BR17)))</formula>
    </cfRule>
  </conditionalFormatting>
  <conditionalFormatting sqref="BR17:CG17 BR18:BR23 CG18:CG23 BS24:CG24">
    <cfRule type="containsText" dxfId="606" priority="191" operator="containsText" text="A-G+A-D">
      <formula>NOT(ISERROR(SEARCH("A-G+A-D",BR17)))</formula>
    </cfRule>
    <cfRule type="cellIs" dxfId="605" priority="192" operator="equal">
      <formula>1</formula>
    </cfRule>
  </conditionalFormatting>
  <conditionalFormatting sqref="BS18:CF23">
    <cfRule type="containsText" dxfId="604" priority="189" stopIfTrue="1" operator="containsText" text="A-D">
      <formula>NOT(ISERROR(SEARCH("A-D",BS18)))</formula>
    </cfRule>
    <cfRule type="containsText" dxfId="603" priority="190" operator="containsText" text="A-G">
      <formula>NOT(ISERROR(SEARCH("A-G",BS18)))</formula>
    </cfRule>
  </conditionalFormatting>
  <conditionalFormatting sqref="BS18:CF23">
    <cfRule type="cellIs" dxfId="602" priority="187" operator="equal">
      <formula>2</formula>
    </cfRule>
    <cfRule type="cellIs" dxfId="601" priority="188" operator="equal">
      <formula>1</formula>
    </cfRule>
  </conditionalFormatting>
  <conditionalFormatting sqref="CI17:CY17 CI18:CI23 CX18:CY23 CI24:CY24">
    <cfRule type="containsText" dxfId="600" priority="185" operator="containsText" text="A-D">
      <formula>NOT(ISERROR(SEARCH("A-D",CI17)))</formula>
    </cfRule>
    <cfRule type="containsText" dxfId="599" priority="186" operator="containsText" text="A-G">
      <formula>NOT(ISERROR(SEARCH("A-G",CI17)))</formula>
    </cfRule>
  </conditionalFormatting>
  <conditionalFormatting sqref="CI17:CY17 CX18:CY23 CI18:CI23 CI24:CY24">
    <cfRule type="containsText" dxfId="598" priority="183" operator="containsText" text="A-G+A-D">
      <formula>NOT(ISERROR(SEARCH("A-G+A-D",CI17)))</formula>
    </cfRule>
    <cfRule type="cellIs" dxfId="597" priority="184" operator="equal">
      <formula>1</formula>
    </cfRule>
  </conditionalFormatting>
  <conditionalFormatting sqref="CI17:CX17 CI18:CI23 CX18:CX23 CI24:CX24">
    <cfRule type="containsText" dxfId="596" priority="181" stopIfTrue="1" operator="containsText" text="A-D">
      <formula>NOT(ISERROR(SEARCH("A-D",CI17)))</formula>
    </cfRule>
    <cfRule type="containsText" dxfId="595" priority="182" operator="containsText" text="A-G">
      <formula>NOT(ISERROR(SEARCH("A-G",CI17)))</formula>
    </cfRule>
  </conditionalFormatting>
  <conditionalFormatting sqref="CZ17:DP17 DA24:DP24 CZ18:CZ23 DO18:DP23">
    <cfRule type="containsText" dxfId="594" priority="179" stopIfTrue="1" operator="containsText" text="A-D">
      <formula>NOT(ISERROR(SEARCH("A-D",CZ17)))</formula>
    </cfRule>
    <cfRule type="containsText" dxfId="593" priority="180" operator="containsText" text="A-G">
      <formula>NOT(ISERROR(SEARCH("A-G",CZ17)))</formula>
    </cfRule>
  </conditionalFormatting>
  <conditionalFormatting sqref="DQ17:EF17 DQ18:DQ23 EF18:EF23 DR24:EF24">
    <cfRule type="containsText" dxfId="592" priority="177" operator="containsText" text="A-D">
      <formula>NOT(ISERROR(SEARCH("A-D",DQ17)))</formula>
    </cfRule>
    <cfRule type="containsText" dxfId="591" priority="178" operator="containsText" text="A-G">
      <formula>NOT(ISERROR(SEARCH("A-G",DQ17)))</formula>
    </cfRule>
  </conditionalFormatting>
  <conditionalFormatting sqref="CZ17:EF17 EF18:EF23 DA24:DP24 CZ18:CZ23 DO18:DQ23 DR24:EF24">
    <cfRule type="containsText" dxfId="590" priority="175" operator="containsText" text="A-G+A-D">
      <formula>NOT(ISERROR(SEARCH("A-G+A-D",CZ17)))</formula>
    </cfRule>
    <cfRule type="cellIs" dxfId="589" priority="176" operator="equal">
      <formula>1</formula>
    </cfRule>
  </conditionalFormatting>
  <conditionalFormatting sqref="DQ17:EF17 DQ18:DQ23 EF18:EF23 DR24:EF24">
    <cfRule type="containsText" dxfId="588" priority="173" stopIfTrue="1" operator="containsText" text="A-D">
      <formula>NOT(ISERROR(SEARCH("A-D",DQ17)))</formula>
    </cfRule>
    <cfRule type="containsText" dxfId="587" priority="174" operator="containsText" text="A-G">
      <formula>NOT(ISERROR(SEARCH("A-G",DQ17)))</formula>
    </cfRule>
  </conditionalFormatting>
  <conditionalFormatting sqref="CI24">
    <cfRule type="containsText" dxfId="586" priority="171" stopIfTrue="1" operator="containsText" text="A-D">
      <formula>NOT(ISERROR(SEARCH("A-D",CI24)))</formula>
    </cfRule>
    <cfRule type="containsText" dxfId="585" priority="172" operator="containsText" text="A-G">
      <formula>NOT(ISERROR(SEARCH("A-G",CI24)))</formula>
    </cfRule>
  </conditionalFormatting>
  <conditionalFormatting sqref="CZ24">
    <cfRule type="containsText" dxfId="584" priority="169" operator="containsText" text="A-D">
      <formula>NOT(ISERROR(SEARCH("A-D",CZ24)))</formula>
    </cfRule>
    <cfRule type="containsText" dxfId="583" priority="170" operator="containsText" text="A-G">
      <formula>NOT(ISERROR(SEARCH("A-G",CZ24)))</formula>
    </cfRule>
  </conditionalFormatting>
  <conditionalFormatting sqref="CZ24">
    <cfRule type="containsText" dxfId="582" priority="167" operator="containsText" text="A-G+A-D">
      <formula>NOT(ISERROR(SEARCH("A-G+A-D",CZ24)))</formula>
    </cfRule>
    <cfRule type="cellIs" dxfId="581" priority="168" operator="equal">
      <formula>1</formula>
    </cfRule>
  </conditionalFormatting>
  <conditionalFormatting sqref="CZ24">
    <cfRule type="containsText" dxfId="580" priority="165" stopIfTrue="1" operator="containsText" text="A-D">
      <formula>NOT(ISERROR(SEARCH("A-D",CZ24)))</formula>
    </cfRule>
    <cfRule type="containsText" dxfId="579" priority="166" operator="containsText" text="A-G">
      <formula>NOT(ISERROR(SEARCH("A-G",CZ24)))</formula>
    </cfRule>
  </conditionalFormatting>
  <conditionalFormatting sqref="CZ24">
    <cfRule type="containsText" dxfId="578" priority="163" stopIfTrue="1" operator="containsText" text="A-D">
      <formula>NOT(ISERROR(SEARCH("A-D",CZ24)))</formula>
    </cfRule>
    <cfRule type="containsText" dxfId="577" priority="164" operator="containsText" text="A-G">
      <formula>NOT(ISERROR(SEARCH("A-G",CZ24)))</formula>
    </cfRule>
  </conditionalFormatting>
  <conditionalFormatting sqref="DQ24">
    <cfRule type="containsText" dxfId="576" priority="161" operator="containsText" text="A-D">
      <formula>NOT(ISERROR(SEARCH("A-D",DQ24)))</formula>
    </cfRule>
    <cfRule type="containsText" dxfId="575" priority="162" operator="containsText" text="A-G">
      <formula>NOT(ISERROR(SEARCH("A-G",DQ24)))</formula>
    </cfRule>
  </conditionalFormatting>
  <conditionalFormatting sqref="DQ24">
    <cfRule type="containsText" dxfId="574" priority="159" operator="containsText" text="A-G+A-D">
      <formula>NOT(ISERROR(SEARCH("A-G+A-D",DQ24)))</formula>
    </cfRule>
    <cfRule type="cellIs" dxfId="573" priority="160" operator="equal">
      <formula>1</formula>
    </cfRule>
  </conditionalFormatting>
  <conditionalFormatting sqref="DQ24">
    <cfRule type="containsText" dxfId="572" priority="157" stopIfTrue="1" operator="containsText" text="A-D">
      <formula>NOT(ISERROR(SEARCH("A-D",DQ24)))</formula>
    </cfRule>
    <cfRule type="containsText" dxfId="571" priority="158" operator="containsText" text="A-G">
      <formula>NOT(ISERROR(SEARCH("A-G",DQ24)))</formula>
    </cfRule>
  </conditionalFormatting>
  <conditionalFormatting sqref="DQ24">
    <cfRule type="containsText" dxfId="570" priority="155" stopIfTrue="1" operator="containsText" text="A-D">
      <formula>NOT(ISERROR(SEARCH("A-D",DQ24)))</formula>
    </cfRule>
    <cfRule type="containsText" dxfId="569" priority="156" operator="containsText" text="A-G">
      <formula>NOT(ISERROR(SEARCH("A-G",DQ24)))</formula>
    </cfRule>
  </conditionalFormatting>
  <conditionalFormatting sqref="CJ18:CW23">
    <cfRule type="containsText" dxfId="568" priority="153" stopIfTrue="1" operator="containsText" text="A-D">
      <formula>NOT(ISERROR(SEARCH("A-D",CJ18)))</formula>
    </cfRule>
    <cfRule type="containsText" dxfId="567" priority="154" operator="containsText" text="A-G">
      <formula>NOT(ISERROR(SEARCH("A-G",CJ18)))</formula>
    </cfRule>
  </conditionalFormatting>
  <conditionalFormatting sqref="CJ18:CW23">
    <cfRule type="cellIs" dxfId="566" priority="151" operator="equal">
      <formula>2</formula>
    </cfRule>
    <cfRule type="cellIs" dxfId="565" priority="152" operator="equal">
      <formula>1</formula>
    </cfRule>
  </conditionalFormatting>
  <conditionalFormatting sqref="DA18:DN23">
    <cfRule type="containsText" dxfId="564" priority="149" stopIfTrue="1" operator="containsText" text="A-D">
      <formula>NOT(ISERROR(SEARCH("A-D",DA18)))</formula>
    </cfRule>
    <cfRule type="containsText" dxfId="563" priority="150" operator="containsText" text="A-G">
      <formula>NOT(ISERROR(SEARCH("A-G",DA18)))</formula>
    </cfRule>
  </conditionalFormatting>
  <conditionalFormatting sqref="DA18:DN23">
    <cfRule type="cellIs" dxfId="562" priority="147" operator="equal">
      <formula>2</formula>
    </cfRule>
    <cfRule type="cellIs" dxfId="561" priority="148" operator="equal">
      <formula>1</formula>
    </cfRule>
  </conditionalFormatting>
  <conditionalFormatting sqref="DR18:EE23">
    <cfRule type="containsText" dxfId="560" priority="145" stopIfTrue="1" operator="containsText" text="A-D">
      <formula>NOT(ISERROR(SEARCH("A-D",DR18)))</formula>
    </cfRule>
    <cfRule type="containsText" dxfId="559" priority="146" operator="containsText" text="A-G">
      <formula>NOT(ISERROR(SEARCH("A-G",DR18)))</formula>
    </cfRule>
  </conditionalFormatting>
  <conditionalFormatting sqref="DR18:EE23">
    <cfRule type="cellIs" dxfId="558" priority="143" operator="equal">
      <formula>2</formula>
    </cfRule>
    <cfRule type="cellIs" dxfId="557" priority="144" operator="equal">
      <formula>1</formula>
    </cfRule>
  </conditionalFormatting>
  <conditionalFormatting sqref="EH17:EW17 EH24:EW24 EH18:EH23 EW18:EW23">
    <cfRule type="containsText" dxfId="556" priority="141" stopIfTrue="1" operator="containsText" text="A-D">
      <formula>NOT(ISERROR(SEARCH("A-D",EH17)))</formula>
    </cfRule>
    <cfRule type="containsText" dxfId="555" priority="142" operator="containsText" text="A-G">
      <formula>NOT(ISERROR(SEARCH("A-G",EH17)))</formula>
    </cfRule>
  </conditionalFormatting>
  <conditionalFormatting sqref="EH17:EW17 EH18:EH23 EW18:EW23 EH24:EW24">
    <cfRule type="containsText" dxfId="554" priority="139" operator="containsText" text="A-G+A-D">
      <formula>NOT(ISERROR(SEARCH("A-G+A-D",EH17)))</formula>
    </cfRule>
    <cfRule type="cellIs" dxfId="553" priority="140" operator="equal">
      <formula>1</formula>
    </cfRule>
  </conditionalFormatting>
  <conditionalFormatting sqref="EI18:EV23">
    <cfRule type="containsText" dxfId="552" priority="137" stopIfTrue="1" operator="containsText" text="A-D">
      <formula>NOT(ISERROR(SEARCH("A-D",EI18)))</formula>
    </cfRule>
    <cfRule type="containsText" dxfId="551" priority="138" operator="containsText" text="A-G">
      <formula>NOT(ISERROR(SEARCH("A-G",EI18)))</formula>
    </cfRule>
  </conditionalFormatting>
  <conditionalFormatting sqref="EI18:EV23">
    <cfRule type="cellIs" dxfId="550" priority="135" operator="equal">
      <formula>2</formula>
    </cfRule>
    <cfRule type="cellIs" dxfId="549" priority="136" operator="equal">
      <formula>1</formula>
    </cfRule>
  </conditionalFormatting>
  <conditionalFormatting sqref="EY17:FO17 EY18:EY23 FN18:FO23 EY24:FO24">
    <cfRule type="containsText" dxfId="548" priority="133" operator="containsText" text="A-D">
      <formula>NOT(ISERROR(SEARCH("A-D",EY17)))</formula>
    </cfRule>
    <cfRule type="containsText" dxfId="547" priority="134" operator="containsText" text="A-G">
      <formula>NOT(ISERROR(SEARCH("A-G",EY17)))</formula>
    </cfRule>
  </conditionalFormatting>
  <conditionalFormatting sqref="EY17:FO17 FN18:FO23 EY18:EY23 EY24:FO24">
    <cfRule type="containsText" dxfId="546" priority="131" operator="containsText" text="A-G+A-D">
      <formula>NOT(ISERROR(SEARCH("A-G+A-D",EY17)))</formula>
    </cfRule>
    <cfRule type="cellIs" dxfId="545" priority="132" operator="equal">
      <formula>1</formula>
    </cfRule>
  </conditionalFormatting>
  <conditionalFormatting sqref="EY17:FN17 EY18:EY23 FN18:FN23 EY24:FN24">
    <cfRule type="containsText" dxfId="544" priority="129" stopIfTrue="1" operator="containsText" text="A-D">
      <formula>NOT(ISERROR(SEARCH("A-D",EY17)))</formula>
    </cfRule>
    <cfRule type="containsText" dxfId="543" priority="130" operator="containsText" text="A-G">
      <formula>NOT(ISERROR(SEARCH("A-G",EY17)))</formula>
    </cfRule>
  </conditionalFormatting>
  <conditionalFormatting sqref="FP17:GF17 FQ24:GF24 FP18:FP23 GE18:GF23">
    <cfRule type="containsText" dxfId="542" priority="127" stopIfTrue="1" operator="containsText" text="A-D">
      <formula>NOT(ISERROR(SEARCH("A-D",FP17)))</formula>
    </cfRule>
    <cfRule type="containsText" dxfId="541" priority="128" operator="containsText" text="A-G">
      <formula>NOT(ISERROR(SEARCH("A-G",FP17)))</formula>
    </cfRule>
  </conditionalFormatting>
  <conditionalFormatting sqref="GG17:GV17 GG18:GG23 GV18:GV23 GH24:GV24">
    <cfRule type="containsText" dxfId="540" priority="125" operator="containsText" text="A-D">
      <formula>NOT(ISERROR(SEARCH("A-D",GG17)))</formula>
    </cfRule>
    <cfRule type="containsText" dxfId="539" priority="126" operator="containsText" text="A-G">
      <formula>NOT(ISERROR(SEARCH("A-G",GG17)))</formula>
    </cfRule>
  </conditionalFormatting>
  <conditionalFormatting sqref="FP17:GV17 GV18:GV23 FQ24:GF24 FP18:FP23 GE18:GG23 GH24:GV24">
    <cfRule type="containsText" dxfId="538" priority="123" operator="containsText" text="A-G+A-D">
      <formula>NOT(ISERROR(SEARCH("A-G+A-D",FP17)))</formula>
    </cfRule>
    <cfRule type="cellIs" dxfId="537" priority="124" operator="equal">
      <formula>1</formula>
    </cfRule>
  </conditionalFormatting>
  <conditionalFormatting sqref="GG17:GV17 GG18:GG23 GV18:GV23 GH24:GV24">
    <cfRule type="containsText" dxfId="536" priority="121" stopIfTrue="1" operator="containsText" text="A-D">
      <formula>NOT(ISERROR(SEARCH("A-D",GG17)))</formula>
    </cfRule>
    <cfRule type="containsText" dxfId="535" priority="122" operator="containsText" text="A-G">
      <formula>NOT(ISERROR(SEARCH("A-G",GG17)))</formula>
    </cfRule>
  </conditionalFormatting>
  <conditionalFormatting sqref="EY24">
    <cfRule type="containsText" dxfId="534" priority="119" stopIfTrue="1" operator="containsText" text="A-D">
      <formula>NOT(ISERROR(SEARCH("A-D",EY24)))</formula>
    </cfRule>
    <cfRule type="containsText" dxfId="533" priority="120" operator="containsText" text="A-G">
      <formula>NOT(ISERROR(SEARCH("A-G",EY24)))</formula>
    </cfRule>
  </conditionalFormatting>
  <conditionalFormatting sqref="FP24">
    <cfRule type="containsText" dxfId="532" priority="117" operator="containsText" text="A-D">
      <formula>NOT(ISERROR(SEARCH("A-D",FP24)))</formula>
    </cfRule>
    <cfRule type="containsText" dxfId="531" priority="118" operator="containsText" text="A-G">
      <formula>NOT(ISERROR(SEARCH("A-G",FP24)))</formula>
    </cfRule>
  </conditionalFormatting>
  <conditionalFormatting sqref="FP24">
    <cfRule type="containsText" dxfId="530" priority="115" operator="containsText" text="A-G+A-D">
      <formula>NOT(ISERROR(SEARCH("A-G+A-D",FP24)))</formula>
    </cfRule>
    <cfRule type="cellIs" dxfId="529" priority="116" operator="equal">
      <formula>1</formula>
    </cfRule>
  </conditionalFormatting>
  <conditionalFormatting sqref="FP24">
    <cfRule type="containsText" dxfId="528" priority="113" stopIfTrue="1" operator="containsText" text="A-D">
      <formula>NOT(ISERROR(SEARCH("A-D",FP24)))</formula>
    </cfRule>
    <cfRule type="containsText" dxfId="527" priority="114" operator="containsText" text="A-G">
      <formula>NOT(ISERROR(SEARCH("A-G",FP24)))</formula>
    </cfRule>
  </conditionalFormatting>
  <conditionalFormatting sqref="FP24">
    <cfRule type="containsText" dxfId="526" priority="111" stopIfTrue="1" operator="containsText" text="A-D">
      <formula>NOT(ISERROR(SEARCH("A-D",FP24)))</formula>
    </cfRule>
    <cfRule type="containsText" dxfId="525" priority="112" operator="containsText" text="A-G">
      <formula>NOT(ISERROR(SEARCH("A-G",FP24)))</formula>
    </cfRule>
  </conditionalFormatting>
  <conditionalFormatting sqref="GG24">
    <cfRule type="containsText" dxfId="524" priority="109" operator="containsText" text="A-D">
      <formula>NOT(ISERROR(SEARCH("A-D",GG24)))</formula>
    </cfRule>
    <cfRule type="containsText" dxfId="523" priority="110" operator="containsText" text="A-G">
      <formula>NOT(ISERROR(SEARCH("A-G",GG24)))</formula>
    </cfRule>
  </conditionalFormatting>
  <conditionalFormatting sqref="GG24">
    <cfRule type="containsText" dxfId="522" priority="107" operator="containsText" text="A-G+A-D">
      <formula>NOT(ISERROR(SEARCH("A-G+A-D",GG24)))</formula>
    </cfRule>
    <cfRule type="cellIs" dxfId="521" priority="108" operator="equal">
      <formula>1</formula>
    </cfRule>
  </conditionalFormatting>
  <conditionalFormatting sqref="GG24">
    <cfRule type="containsText" dxfId="520" priority="105" stopIfTrue="1" operator="containsText" text="A-D">
      <formula>NOT(ISERROR(SEARCH("A-D",GG24)))</formula>
    </cfRule>
    <cfRule type="containsText" dxfId="519" priority="106" operator="containsText" text="A-G">
      <formula>NOT(ISERROR(SEARCH("A-G",GG24)))</formula>
    </cfRule>
  </conditionalFormatting>
  <conditionalFormatting sqref="GG24">
    <cfRule type="containsText" dxfId="518" priority="103" stopIfTrue="1" operator="containsText" text="A-D">
      <formula>NOT(ISERROR(SEARCH("A-D",GG24)))</formula>
    </cfRule>
    <cfRule type="containsText" dxfId="517" priority="104" operator="containsText" text="A-G">
      <formula>NOT(ISERROR(SEARCH("A-G",GG24)))</formula>
    </cfRule>
  </conditionalFormatting>
  <conditionalFormatting sqref="EZ18:FM23">
    <cfRule type="containsText" dxfId="516" priority="101" stopIfTrue="1" operator="containsText" text="A-D">
      <formula>NOT(ISERROR(SEARCH("A-D",EZ18)))</formula>
    </cfRule>
    <cfRule type="containsText" dxfId="515" priority="102" operator="containsText" text="A-G">
      <formula>NOT(ISERROR(SEARCH("A-G",EZ18)))</formula>
    </cfRule>
  </conditionalFormatting>
  <conditionalFormatting sqref="EZ18:FM23">
    <cfRule type="cellIs" dxfId="514" priority="99" operator="equal">
      <formula>2</formula>
    </cfRule>
    <cfRule type="cellIs" dxfId="513" priority="100" operator="equal">
      <formula>1</formula>
    </cfRule>
  </conditionalFormatting>
  <conditionalFormatting sqref="FQ18:GD23">
    <cfRule type="containsText" dxfId="512" priority="97" stopIfTrue="1" operator="containsText" text="A-D">
      <formula>NOT(ISERROR(SEARCH("A-D",FQ18)))</formula>
    </cfRule>
    <cfRule type="containsText" dxfId="511" priority="98" operator="containsText" text="A-G">
      <formula>NOT(ISERROR(SEARCH("A-G",FQ18)))</formula>
    </cfRule>
  </conditionalFormatting>
  <conditionalFormatting sqref="FQ18:GD23">
    <cfRule type="cellIs" dxfId="510" priority="95" operator="equal">
      <formula>2</formula>
    </cfRule>
    <cfRule type="cellIs" dxfId="509" priority="96" operator="equal">
      <formula>1</formula>
    </cfRule>
  </conditionalFormatting>
  <conditionalFormatting sqref="GH18:GU23">
    <cfRule type="containsText" dxfId="508" priority="93" stopIfTrue="1" operator="containsText" text="A-D">
      <formula>NOT(ISERROR(SEARCH("A-D",GH18)))</formula>
    </cfRule>
    <cfRule type="containsText" dxfId="507" priority="94" operator="containsText" text="A-G">
      <formula>NOT(ISERROR(SEARCH("A-G",GH18)))</formula>
    </cfRule>
  </conditionalFormatting>
  <conditionalFormatting sqref="GH18:GU23">
    <cfRule type="cellIs" dxfId="506" priority="91" operator="equal">
      <formula>2</formula>
    </cfRule>
    <cfRule type="cellIs" dxfId="505" priority="92" operator="equal">
      <formula>1</formula>
    </cfRule>
  </conditionalFormatting>
  <conditionalFormatting sqref="B17:R17 B24:R24 B18:B23 Q18:R23">
    <cfRule type="containsText" dxfId="504" priority="89" stopIfTrue="1" operator="containsText" text="A-D">
      <formula>NOT(ISERROR(SEARCH("A-D",B17)))</formula>
    </cfRule>
    <cfRule type="containsText" dxfId="503" priority="90" operator="containsText" text="A-G">
      <formula>NOT(ISERROR(SEARCH("A-G",B17)))</formula>
    </cfRule>
  </conditionalFormatting>
  <conditionalFormatting sqref="S17:AI17 S18:S23 AH18:AI23 S24:AI24">
    <cfRule type="containsText" dxfId="502" priority="87" operator="containsText" text="A-D">
      <formula>NOT(ISERROR(SEARCH("A-D",S17)))</formula>
    </cfRule>
    <cfRule type="containsText" dxfId="501" priority="88" operator="containsText" text="A-G">
      <formula>NOT(ISERROR(SEARCH("A-G",S17)))</formula>
    </cfRule>
  </conditionalFormatting>
  <conditionalFormatting sqref="B17:AI17 AH18:AI23 B18:B23 Q18:S23 B24:AI24">
    <cfRule type="containsText" dxfId="500" priority="85" operator="containsText" text="A-G+A-D">
      <formula>NOT(ISERROR(SEARCH("A-G+A-D",B17)))</formula>
    </cfRule>
    <cfRule type="cellIs" dxfId="499" priority="86" operator="equal">
      <formula>1</formula>
    </cfRule>
  </conditionalFormatting>
  <conditionalFormatting sqref="S17:AH17 S18:S23 AH18:AH23 S24:AH24">
    <cfRule type="containsText" dxfId="498" priority="83" stopIfTrue="1" operator="containsText" text="A-D">
      <formula>NOT(ISERROR(SEARCH("A-D",S17)))</formula>
    </cfRule>
    <cfRule type="containsText" dxfId="497" priority="84" operator="containsText" text="A-G">
      <formula>NOT(ISERROR(SEARCH("A-G",S17)))</formula>
    </cfRule>
  </conditionalFormatting>
  <conditionalFormatting sqref="AJ17:AZ17 AK24:AZ24 AJ18:AJ23 AY18:AZ23">
    <cfRule type="containsText" dxfId="496" priority="81" stopIfTrue="1" operator="containsText" text="A-D">
      <formula>NOT(ISERROR(SEARCH("A-D",AJ17)))</formula>
    </cfRule>
    <cfRule type="containsText" dxfId="495" priority="82" operator="containsText" text="A-G">
      <formula>NOT(ISERROR(SEARCH("A-G",AJ17)))</formula>
    </cfRule>
  </conditionalFormatting>
  <conditionalFormatting sqref="BA17:BP17 BA18:BA23 BP18:BP23 BB24:BP24">
    <cfRule type="containsText" dxfId="494" priority="79" operator="containsText" text="A-D">
      <formula>NOT(ISERROR(SEARCH("A-D",BA17)))</formula>
    </cfRule>
    <cfRule type="containsText" dxfId="493" priority="80" operator="containsText" text="A-G">
      <formula>NOT(ISERROR(SEARCH("A-G",BA17)))</formula>
    </cfRule>
  </conditionalFormatting>
  <conditionalFormatting sqref="AJ17:BP17 BP18:BP23 AK24:AZ24 AJ18:AJ23 AY18:BA23 BB24:BP24">
    <cfRule type="containsText" dxfId="492" priority="77" operator="containsText" text="A-G+A-D">
      <formula>NOT(ISERROR(SEARCH("A-G+A-D",AJ17)))</formula>
    </cfRule>
    <cfRule type="cellIs" dxfId="491" priority="78" operator="equal">
      <formula>1</formula>
    </cfRule>
  </conditionalFormatting>
  <conditionalFormatting sqref="BA17:BP17 BA18:BA23 BP18:BP23 BB24:BP24">
    <cfRule type="containsText" dxfId="490" priority="75" stopIfTrue="1" operator="containsText" text="A-D">
      <formula>NOT(ISERROR(SEARCH("A-D",BA17)))</formula>
    </cfRule>
    <cfRule type="containsText" dxfId="489" priority="76" operator="containsText" text="A-G">
      <formula>NOT(ISERROR(SEARCH("A-G",BA17)))</formula>
    </cfRule>
  </conditionalFormatting>
  <conditionalFormatting sqref="S24">
    <cfRule type="containsText" dxfId="488" priority="73" stopIfTrue="1" operator="containsText" text="A-D">
      <formula>NOT(ISERROR(SEARCH("A-D",S24)))</formula>
    </cfRule>
    <cfRule type="containsText" dxfId="487" priority="74" operator="containsText" text="A-G">
      <formula>NOT(ISERROR(SEARCH("A-G",S24)))</formula>
    </cfRule>
  </conditionalFormatting>
  <conditionalFormatting sqref="AJ24">
    <cfRule type="containsText" dxfId="486" priority="71" operator="containsText" text="A-D">
      <formula>NOT(ISERROR(SEARCH("A-D",AJ24)))</formula>
    </cfRule>
    <cfRule type="containsText" dxfId="485" priority="72" operator="containsText" text="A-G">
      <formula>NOT(ISERROR(SEARCH("A-G",AJ24)))</formula>
    </cfRule>
  </conditionalFormatting>
  <conditionalFormatting sqref="AJ24">
    <cfRule type="containsText" dxfId="484" priority="69" operator="containsText" text="A-G+A-D">
      <formula>NOT(ISERROR(SEARCH("A-G+A-D",AJ24)))</formula>
    </cfRule>
    <cfRule type="cellIs" dxfId="483" priority="70" operator="equal">
      <formula>1</formula>
    </cfRule>
  </conditionalFormatting>
  <conditionalFormatting sqref="AJ24">
    <cfRule type="containsText" dxfId="482" priority="67" stopIfTrue="1" operator="containsText" text="A-D">
      <formula>NOT(ISERROR(SEARCH("A-D",AJ24)))</formula>
    </cfRule>
    <cfRule type="containsText" dxfId="481" priority="68" operator="containsText" text="A-G">
      <formula>NOT(ISERROR(SEARCH("A-G",AJ24)))</formula>
    </cfRule>
  </conditionalFormatting>
  <conditionalFormatting sqref="AJ24">
    <cfRule type="containsText" dxfId="480" priority="65" stopIfTrue="1" operator="containsText" text="A-D">
      <formula>NOT(ISERROR(SEARCH("A-D",AJ24)))</formula>
    </cfRule>
    <cfRule type="containsText" dxfId="479" priority="66" operator="containsText" text="A-G">
      <formula>NOT(ISERROR(SEARCH("A-G",AJ24)))</formula>
    </cfRule>
  </conditionalFormatting>
  <conditionalFormatting sqref="BA24">
    <cfRule type="containsText" dxfId="478" priority="63" operator="containsText" text="A-D">
      <formula>NOT(ISERROR(SEARCH("A-D",BA24)))</formula>
    </cfRule>
    <cfRule type="containsText" dxfId="477" priority="64" operator="containsText" text="A-G">
      <formula>NOT(ISERROR(SEARCH("A-G",BA24)))</formula>
    </cfRule>
  </conditionalFormatting>
  <conditionalFormatting sqref="BA24">
    <cfRule type="containsText" dxfId="476" priority="61" operator="containsText" text="A-G+A-D">
      <formula>NOT(ISERROR(SEARCH("A-G+A-D",BA24)))</formula>
    </cfRule>
    <cfRule type="cellIs" dxfId="475" priority="62" operator="equal">
      <formula>1</formula>
    </cfRule>
  </conditionalFormatting>
  <conditionalFormatting sqref="BA24">
    <cfRule type="containsText" dxfId="474" priority="59" stopIfTrue="1" operator="containsText" text="A-D">
      <formula>NOT(ISERROR(SEARCH("A-D",BA24)))</formula>
    </cfRule>
    <cfRule type="containsText" dxfId="473" priority="60" operator="containsText" text="A-G">
      <formula>NOT(ISERROR(SEARCH("A-G",BA24)))</formula>
    </cfRule>
  </conditionalFormatting>
  <conditionalFormatting sqref="BA24">
    <cfRule type="containsText" dxfId="472" priority="57" stopIfTrue="1" operator="containsText" text="A-D">
      <formula>NOT(ISERROR(SEARCH("A-D",BA24)))</formula>
    </cfRule>
    <cfRule type="containsText" dxfId="471" priority="58" operator="containsText" text="A-G">
      <formula>NOT(ISERROR(SEARCH("A-G",BA24)))</formula>
    </cfRule>
  </conditionalFormatting>
  <conditionalFormatting sqref="C18:P23">
    <cfRule type="containsText" dxfId="470" priority="55" stopIfTrue="1" operator="containsText" text="A-D">
      <formula>NOT(ISERROR(SEARCH("A-D",C18)))</formula>
    </cfRule>
    <cfRule type="containsText" dxfId="469" priority="56" operator="containsText" text="A-G">
      <formula>NOT(ISERROR(SEARCH("A-G",C18)))</formula>
    </cfRule>
  </conditionalFormatting>
  <conditionalFormatting sqref="C18:P23">
    <cfRule type="cellIs" dxfId="468" priority="53" operator="equal">
      <formula>2</formula>
    </cfRule>
    <cfRule type="cellIs" dxfId="467" priority="54" operator="equal">
      <formula>1</formula>
    </cfRule>
  </conditionalFormatting>
  <conditionalFormatting sqref="T18:AG23">
    <cfRule type="containsText" dxfId="466" priority="51" stopIfTrue="1" operator="containsText" text="A-D">
      <formula>NOT(ISERROR(SEARCH("A-D",T18)))</formula>
    </cfRule>
    <cfRule type="containsText" dxfId="465" priority="52" operator="containsText" text="A-G">
      <formula>NOT(ISERROR(SEARCH("A-G",T18)))</formula>
    </cfRule>
  </conditionalFormatting>
  <conditionalFormatting sqref="T18:AG23">
    <cfRule type="cellIs" dxfId="464" priority="49" operator="equal">
      <formula>2</formula>
    </cfRule>
    <cfRule type="cellIs" dxfId="463" priority="50" operator="equal">
      <formula>1</formula>
    </cfRule>
  </conditionalFormatting>
  <conditionalFormatting sqref="AK18:AX23">
    <cfRule type="containsText" dxfId="462" priority="47" stopIfTrue="1" operator="containsText" text="A-D">
      <formula>NOT(ISERROR(SEARCH("A-D",AK18)))</formula>
    </cfRule>
    <cfRule type="containsText" dxfId="461" priority="48" operator="containsText" text="A-G">
      <formula>NOT(ISERROR(SEARCH("A-G",AK18)))</formula>
    </cfRule>
  </conditionalFormatting>
  <conditionalFormatting sqref="AK18:AX23">
    <cfRule type="cellIs" dxfId="460" priority="45" operator="equal">
      <formula>2</formula>
    </cfRule>
    <cfRule type="cellIs" dxfId="459" priority="46" operator="equal">
      <formula>1</formula>
    </cfRule>
  </conditionalFormatting>
  <conditionalFormatting sqref="BB18:BO23">
    <cfRule type="containsText" dxfId="458" priority="43" stopIfTrue="1" operator="containsText" text="A-D">
      <formula>NOT(ISERROR(SEARCH("A-D",BB18)))</formula>
    </cfRule>
    <cfRule type="containsText" dxfId="457" priority="44" operator="containsText" text="A-G">
      <formula>NOT(ISERROR(SEARCH("A-G",BB18)))</formula>
    </cfRule>
  </conditionalFormatting>
  <conditionalFormatting sqref="BB18:BO23">
    <cfRule type="cellIs" dxfId="456" priority="41" operator="equal">
      <formula>2</formula>
    </cfRule>
    <cfRule type="cellIs" dxfId="455" priority="42" operator="equal">
      <formula>1</formula>
    </cfRule>
  </conditionalFormatting>
  <conditionalFormatting sqref="DG30:HJ30 DH52:HJ52 DG31:DG51 HJ31:HJ51">
    <cfRule type="containsText" dxfId="454" priority="39" stopIfTrue="1" operator="containsText" text="A-D">
      <formula>NOT(ISERROR(SEARCH("A-D",DG30)))</formula>
    </cfRule>
    <cfRule type="containsText" dxfId="453" priority="40" operator="containsText" text="A-G">
      <formula>NOT(ISERROR(SEARCH("A-G",DG30)))</formula>
    </cfRule>
  </conditionalFormatting>
  <conditionalFormatting sqref="DG30:HJ30 DH52:HJ52 DG31:DG51 HJ31:HJ51">
    <cfRule type="containsText" dxfId="452" priority="37" operator="containsText" text="A-G+A-D">
      <formula>NOT(ISERROR(SEARCH("A-G+A-D",DG30)))</formula>
    </cfRule>
    <cfRule type="cellIs" dxfId="451" priority="38" operator="equal">
      <formula>1</formula>
    </cfRule>
  </conditionalFormatting>
  <conditionalFormatting sqref="DG52">
    <cfRule type="containsText" dxfId="450" priority="35" operator="containsText" text="A-D">
      <formula>NOT(ISERROR(SEARCH("A-D",DG52)))</formula>
    </cfRule>
    <cfRule type="containsText" dxfId="449" priority="36" operator="containsText" text="A-G">
      <formula>NOT(ISERROR(SEARCH("A-G",DG52)))</formula>
    </cfRule>
  </conditionalFormatting>
  <conditionalFormatting sqref="DG52">
    <cfRule type="containsText" dxfId="448" priority="33" operator="containsText" text="A-G+A-D">
      <formula>NOT(ISERROR(SEARCH("A-G+A-D",DG52)))</formula>
    </cfRule>
    <cfRule type="cellIs" dxfId="447" priority="34" operator="equal">
      <formula>1</formula>
    </cfRule>
  </conditionalFormatting>
  <conditionalFormatting sqref="DG52">
    <cfRule type="containsText" dxfId="446" priority="31" stopIfTrue="1" operator="containsText" text="A-D">
      <formula>NOT(ISERROR(SEARCH("A-D",DG52)))</formula>
    </cfRule>
    <cfRule type="containsText" dxfId="445" priority="32" operator="containsText" text="A-G">
      <formula>NOT(ISERROR(SEARCH("A-G",DG52)))</formula>
    </cfRule>
  </conditionalFormatting>
  <conditionalFormatting sqref="DG52">
    <cfRule type="containsText" dxfId="444" priority="29" stopIfTrue="1" operator="containsText" text="A-D">
      <formula>NOT(ISERROR(SEARCH("A-D",DG52)))</formula>
    </cfRule>
    <cfRule type="containsText" dxfId="443" priority="30" operator="containsText" text="A-G">
      <formula>NOT(ISERROR(SEARCH("A-G",DG52)))</formula>
    </cfRule>
  </conditionalFormatting>
  <conditionalFormatting sqref="HL30:LO30 HM52:LO52 HL31:HL51 LO31:LO51 HM53">
    <cfRule type="containsText" dxfId="442" priority="27" stopIfTrue="1" operator="containsText" text="A-D">
      <formula>NOT(ISERROR(SEARCH("A-D",HL30)))</formula>
    </cfRule>
    <cfRule type="containsText" dxfId="441" priority="28" operator="containsText" text="A-G">
      <formula>NOT(ISERROR(SEARCH("A-G",HL30)))</formula>
    </cfRule>
  </conditionalFormatting>
  <conditionalFormatting sqref="HL30:LO30 HM52:LO52 HL31:HL51 LO31:LO51 HM53">
    <cfRule type="containsText" dxfId="440" priority="25" operator="containsText" text="A-G+A-D">
      <formula>NOT(ISERROR(SEARCH("A-G+A-D",HL30)))</formula>
    </cfRule>
    <cfRule type="cellIs" dxfId="439" priority="26" operator="equal">
      <formula>1</formula>
    </cfRule>
  </conditionalFormatting>
  <conditionalFormatting sqref="HL52">
    <cfRule type="containsText" dxfId="438" priority="23" operator="containsText" text="A-D">
      <formula>NOT(ISERROR(SEARCH("A-D",HL52)))</formula>
    </cfRule>
    <cfRule type="containsText" dxfId="437" priority="24" operator="containsText" text="A-G">
      <formula>NOT(ISERROR(SEARCH("A-G",HL52)))</formula>
    </cfRule>
  </conditionalFormatting>
  <conditionalFormatting sqref="HL52">
    <cfRule type="containsText" dxfId="436" priority="21" operator="containsText" text="A-G+A-D">
      <formula>NOT(ISERROR(SEARCH("A-G+A-D",HL52)))</formula>
    </cfRule>
    <cfRule type="cellIs" dxfId="435" priority="22" operator="equal">
      <formula>1</formula>
    </cfRule>
  </conditionalFormatting>
  <conditionalFormatting sqref="HL52">
    <cfRule type="containsText" dxfId="434" priority="19" stopIfTrue="1" operator="containsText" text="A-D">
      <formula>NOT(ISERROR(SEARCH("A-D",HL52)))</formula>
    </cfRule>
    <cfRule type="containsText" dxfId="433" priority="20" operator="containsText" text="A-G">
      <formula>NOT(ISERROR(SEARCH("A-G",HL52)))</formula>
    </cfRule>
  </conditionalFormatting>
  <conditionalFormatting sqref="HL52">
    <cfRule type="containsText" dxfId="432" priority="17" stopIfTrue="1" operator="containsText" text="A-D">
      <formula>NOT(ISERROR(SEARCH("A-D",HL52)))</formula>
    </cfRule>
    <cfRule type="containsText" dxfId="431" priority="18" operator="containsText" text="A-G">
      <formula>NOT(ISERROR(SEARCH("A-G",HL52)))</formula>
    </cfRule>
  </conditionalFormatting>
  <conditionalFormatting sqref="C31:DD51">
    <cfRule type="containsText" dxfId="430" priority="15" stopIfTrue="1" operator="containsText" text="A-D">
      <formula>NOT(ISERROR(SEARCH("A-D",C31)))</formula>
    </cfRule>
    <cfRule type="containsText" dxfId="429" priority="16" operator="containsText" text="A-G">
      <formula>NOT(ISERROR(SEARCH("A-G",C31)))</formula>
    </cfRule>
  </conditionalFormatting>
  <conditionalFormatting sqref="C31:DD51">
    <cfRule type="cellIs" dxfId="428" priority="13" operator="equal">
      <formula>2</formula>
    </cfRule>
    <cfRule type="cellIs" dxfId="427" priority="14" operator="equal">
      <formula>1</formula>
    </cfRule>
  </conditionalFormatting>
  <conditionalFormatting sqref="DH31:HI51">
    <cfRule type="containsText" dxfId="426" priority="11" stopIfTrue="1" operator="containsText" text="A-D">
      <formula>NOT(ISERROR(SEARCH("A-D",DH31)))</formula>
    </cfRule>
    <cfRule type="containsText" dxfId="425" priority="12" operator="containsText" text="A-G">
      <formula>NOT(ISERROR(SEARCH("A-G",DH31)))</formula>
    </cfRule>
  </conditionalFormatting>
  <conditionalFormatting sqref="DH31:HI51">
    <cfRule type="cellIs" dxfId="424" priority="9" operator="equal">
      <formula>2</formula>
    </cfRule>
    <cfRule type="cellIs" dxfId="423" priority="10" operator="equal">
      <formula>1</formula>
    </cfRule>
  </conditionalFormatting>
  <conditionalFormatting sqref="HM31:LN51">
    <cfRule type="containsText" dxfId="422" priority="7" stopIfTrue="1" operator="containsText" text="A-D">
      <formula>NOT(ISERROR(SEARCH("A-D",HM31)))</formula>
    </cfRule>
    <cfRule type="containsText" dxfId="421" priority="8" operator="containsText" text="A-G">
      <formula>NOT(ISERROR(SEARCH("A-G",HM31)))</formula>
    </cfRule>
  </conditionalFormatting>
  <conditionalFormatting sqref="HM31:LN51">
    <cfRule type="cellIs" dxfId="420" priority="5" operator="equal">
      <formula>2</formula>
    </cfRule>
    <cfRule type="cellIs" dxfId="419" priority="6" operator="equal">
      <formula>1</formula>
    </cfRule>
  </conditionalFormatting>
  <conditionalFormatting sqref="BR24">
    <cfRule type="containsText" dxfId="418" priority="3" stopIfTrue="1" operator="containsText" text="A-D">
      <formula>NOT(ISERROR(SEARCH("A-D",BR24)))</formula>
    </cfRule>
    <cfRule type="containsText" dxfId="417" priority="4" operator="containsText" text="A-G">
      <formula>NOT(ISERROR(SEARCH("A-G",BR24)))</formula>
    </cfRule>
  </conditionalFormatting>
  <conditionalFormatting sqref="BR24">
    <cfRule type="containsText" dxfId="416" priority="1" operator="containsText" text="A-G+A-D">
      <formula>NOT(ISERROR(SEARCH("A-G+A-D",BR24)))</formula>
    </cfRule>
    <cfRule type="cellIs" dxfId="415" priority="2" operator="equal">
      <formula>1</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61F6-F0E2-4C39-99F2-AD934DF30693}">
  <dimension ref="A1"/>
  <sheetViews>
    <sheetView workbookViewId="0"/>
  </sheetViews>
  <sheetFormatPr baseColWidth="10"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9ED0-B468-46B0-9908-36FA56C3B2F1}">
  <dimension ref="A1"/>
  <sheetViews>
    <sheetView workbookViewId="0"/>
  </sheetViews>
  <sheetFormatPr baseColWidth="10"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4</vt:i4>
      </vt:variant>
    </vt:vector>
  </HeadingPairs>
  <TitlesOfParts>
    <vt:vector size="28" baseType="lpstr">
      <vt:lpstr>Instructions</vt:lpstr>
      <vt:lpstr>Création champs PV</vt:lpstr>
      <vt:lpstr>nomenclature</vt:lpstr>
      <vt:lpstr>traduction</vt:lpstr>
      <vt:lpstr>Données module</vt:lpstr>
      <vt:lpstr>goulotte sup</vt:lpstr>
      <vt:lpstr>goulotte pyramide</vt:lpstr>
      <vt:lpstr>Feuil1</vt:lpstr>
      <vt:lpstr>Feuil2</vt:lpstr>
      <vt:lpstr>abergements latéraux</vt:lpstr>
      <vt:lpstr>Liste</vt:lpstr>
      <vt:lpstr>positionnement modules</vt:lpstr>
      <vt:lpstr>Erreur</vt:lpstr>
      <vt:lpstr>Qte module</vt:lpstr>
      <vt:lpstr>structure</vt:lpstr>
      <vt:lpstr>abergement haut</vt:lpstr>
      <vt:lpstr>Solin</vt:lpstr>
      <vt:lpstr>brides</vt:lpstr>
      <vt:lpstr>pattes</vt:lpstr>
      <vt:lpstr>goulotte</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Cécile Pejot-Laval</cp:lastModifiedBy>
  <cp:lastPrinted>2019-04-25T13:26:10Z</cp:lastPrinted>
  <dcterms:created xsi:type="dcterms:W3CDTF">2011-04-18T09:30:23Z</dcterms:created>
  <dcterms:modified xsi:type="dcterms:W3CDTF">2022-06-23T16:30:03Z</dcterms:modified>
</cp:coreProperties>
</file>